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E:\承昇營造有限公司\明倫國小\"/>
    </mc:Choice>
  </mc:AlternateContent>
  <xr:revisionPtr revIDLastSave="0" documentId="13_ncr:1_{D2E78445-87AD-4BF2-9F17-D04627BA5155}" xr6:coauthVersionLast="47" xr6:coauthVersionMax="47" xr10:uidLastSave="{00000000-0000-0000-0000-000000000000}"/>
  <bookViews>
    <workbookView xWindow="-120" yWindow="-120" windowWidth="29040" windowHeight="15720" activeTab="1" xr2:uid="{00000000-000D-0000-FFFF-FFFF00000000}"/>
  </bookViews>
  <sheets>
    <sheet name="封面" sheetId="7" r:id="rId1"/>
    <sheet name="日報" sheetId="8" r:id="rId2"/>
    <sheet name="施工項目" sheetId="6" r:id="rId3"/>
  </sheets>
  <externalReferences>
    <externalReference r:id="rId4"/>
  </externalReferences>
  <definedNames>
    <definedName name="_xlnm._FilterDatabase" localSheetId="1" hidden="1">日報!$A$1:$M$10</definedName>
    <definedName name="_xlnm.Print_Area" localSheetId="1">日報!$A$1:$M$2303</definedName>
    <definedName name="_xlnm.Print_Area" localSheetId="2">施工項目!$A$1:$BH$2352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64" i="8" l="1"/>
  <c r="BI2347" i="6"/>
  <c r="AW2345" i="6"/>
  <c r="BC2345" i="6" s="1"/>
  <c r="AQ2345" i="6"/>
  <c r="AE2345" i="6"/>
  <c r="Y2345" i="6"/>
  <c r="U2345" i="6"/>
  <c r="E2345" i="6"/>
  <c r="A2345" i="6"/>
  <c r="AW2344" i="6"/>
  <c r="AE2344" i="6"/>
  <c r="BC2344" i="6" s="1"/>
  <c r="Y2344" i="6"/>
  <c r="BI2344" i="6" s="1"/>
  <c r="U2344" i="6"/>
  <c r="E2344" i="6"/>
  <c r="A2344" i="6"/>
  <c r="BI2343" i="6"/>
  <c r="AW2343" i="6"/>
  <c r="AE2343" i="6"/>
  <c r="BC2343" i="6" s="1"/>
  <c r="Y2343" i="6"/>
  <c r="U2343" i="6"/>
  <c r="E2343" i="6"/>
  <c r="A2343" i="6"/>
  <c r="BI2342" i="6"/>
  <c r="AW2342" i="6"/>
  <c r="AE2342" i="6"/>
  <c r="BC2342" i="6" s="1"/>
  <c r="Y2342" i="6"/>
  <c r="U2342" i="6"/>
  <c r="E2342" i="6"/>
  <c r="A2342" i="6"/>
  <c r="AW2341" i="6"/>
  <c r="AE2341" i="6"/>
  <c r="BC2341" i="6" s="1"/>
  <c r="Y2341" i="6"/>
  <c r="BI2341" i="6" s="1"/>
  <c r="U2341" i="6"/>
  <c r="E2341" i="6"/>
  <c r="A2341" i="6"/>
  <c r="AW2340" i="6"/>
  <c r="AE2340" i="6"/>
  <c r="BC2340" i="6" s="1"/>
  <c r="Y2340" i="6"/>
  <c r="BI2340" i="6" s="1"/>
  <c r="U2340" i="6"/>
  <c r="E2340" i="6"/>
  <c r="A2340" i="6"/>
  <c r="AW2339" i="6"/>
  <c r="AE2339" i="6"/>
  <c r="BC2339" i="6" s="1"/>
  <c r="Y2339" i="6"/>
  <c r="BI2339" i="6" s="1"/>
  <c r="U2339" i="6"/>
  <c r="E2339" i="6"/>
  <c r="A2339" i="6"/>
  <c r="BI2338" i="6"/>
  <c r="AW2338" i="6"/>
  <c r="BC2338" i="6" s="1"/>
  <c r="AQ2338" i="6"/>
  <c r="AE2338" i="6"/>
  <c r="Y2338" i="6"/>
  <c r="U2338" i="6"/>
  <c r="E2338" i="6"/>
  <c r="A2338" i="6"/>
  <c r="BI2337" i="6"/>
  <c r="AW2337" i="6"/>
  <c r="BC2337" i="6" s="1"/>
  <c r="AQ2337" i="6"/>
  <c r="AE2337" i="6"/>
  <c r="Y2337" i="6"/>
  <c r="U2337" i="6"/>
  <c r="E2337" i="6"/>
  <c r="A2337" i="6"/>
  <c r="AW2336" i="6"/>
  <c r="AE2336" i="6"/>
  <c r="AQ2336" i="6" s="1"/>
  <c r="Y2336" i="6"/>
  <c r="BI2336" i="6" s="1"/>
  <c r="U2336" i="6"/>
  <c r="E2336" i="6"/>
  <c r="A2336" i="6"/>
  <c r="BI2335" i="6"/>
  <c r="AW2335" i="6"/>
  <c r="AE2335" i="6"/>
  <c r="BC2335" i="6" s="1"/>
  <c r="Y2335" i="6"/>
  <c r="U2335" i="6"/>
  <c r="E2335" i="6"/>
  <c r="A2335" i="6"/>
  <c r="BI2334" i="6"/>
  <c r="AW2334" i="6"/>
  <c r="AE2334" i="6"/>
  <c r="BC2334" i="6" s="1"/>
  <c r="Y2334" i="6"/>
  <c r="U2334" i="6"/>
  <c r="E2334" i="6"/>
  <c r="A2334" i="6"/>
  <c r="AW2333" i="6"/>
  <c r="AE2333" i="6"/>
  <c r="BC2333" i="6" s="1"/>
  <c r="Y2333" i="6"/>
  <c r="BI2333" i="6" s="1"/>
  <c r="U2333" i="6"/>
  <c r="E2333" i="6"/>
  <c r="A2333" i="6"/>
  <c r="AW2332" i="6"/>
  <c r="AE2332" i="6"/>
  <c r="AQ2332" i="6" s="1"/>
  <c r="Y2332" i="6"/>
  <c r="BI2332" i="6" s="1"/>
  <c r="U2332" i="6"/>
  <c r="E2332" i="6"/>
  <c r="A2332" i="6"/>
  <c r="AW2331" i="6"/>
  <c r="AE2331" i="6"/>
  <c r="Y2331" i="6"/>
  <c r="BI2331" i="6" s="1"/>
  <c r="U2331" i="6"/>
  <c r="E2331" i="6"/>
  <c r="A2331" i="6"/>
  <c r="BI2330" i="6"/>
  <c r="AW2330" i="6"/>
  <c r="BC2330" i="6" s="1"/>
  <c r="AQ2330" i="6"/>
  <c r="AE2330" i="6"/>
  <c r="Y2330" i="6"/>
  <c r="U2330" i="6"/>
  <c r="E2330" i="6"/>
  <c r="A2330" i="6"/>
  <c r="BI2329" i="6"/>
  <c r="AW2329" i="6"/>
  <c r="BC2329" i="6" s="1"/>
  <c r="AQ2329" i="6"/>
  <c r="AE2329" i="6"/>
  <c r="Y2329" i="6"/>
  <c r="U2329" i="6"/>
  <c r="E2329" i="6"/>
  <c r="A2329" i="6"/>
  <c r="AW2328" i="6"/>
  <c r="AE2328" i="6"/>
  <c r="BC2328" i="6" s="1"/>
  <c r="Y2328" i="6"/>
  <c r="BI2328" i="6" s="1"/>
  <c r="U2328" i="6"/>
  <c r="E2328" i="6"/>
  <c r="A2328" i="6"/>
  <c r="BI2327" i="6"/>
  <c r="AW2327" i="6"/>
  <c r="AE2327" i="6"/>
  <c r="BC2327" i="6" s="1"/>
  <c r="Y2327" i="6"/>
  <c r="U2327" i="6"/>
  <c r="E2327" i="6"/>
  <c r="A2327" i="6"/>
  <c r="BI2326" i="6"/>
  <c r="AW2326" i="6"/>
  <c r="AE2326" i="6"/>
  <c r="BC2326" i="6" s="1"/>
  <c r="Y2326" i="6"/>
  <c r="U2326" i="6"/>
  <c r="E2326" i="6"/>
  <c r="A2326" i="6"/>
  <c r="AW2325" i="6"/>
  <c r="AE2325" i="6"/>
  <c r="BC2325" i="6" s="1"/>
  <c r="Y2325" i="6"/>
  <c r="BI2325" i="6" s="1"/>
  <c r="U2325" i="6"/>
  <c r="E2325" i="6"/>
  <c r="A2325" i="6"/>
  <c r="AW2324" i="6"/>
  <c r="AE2324" i="6"/>
  <c r="AQ2324" i="6" s="1"/>
  <c r="Y2324" i="6"/>
  <c r="BI2324" i="6" s="1"/>
  <c r="U2324" i="6"/>
  <c r="E2324" i="6"/>
  <c r="A2324" i="6"/>
  <c r="AW2323" i="6"/>
  <c r="AE2323" i="6"/>
  <c r="BC2323" i="6" s="1"/>
  <c r="Y2323" i="6"/>
  <c r="BI2323" i="6" s="1"/>
  <c r="U2323" i="6"/>
  <c r="E2323" i="6"/>
  <c r="A2323" i="6"/>
  <c r="BI2322" i="6"/>
  <c r="AW2322" i="6"/>
  <c r="BC2322" i="6" s="1"/>
  <c r="AQ2322" i="6"/>
  <c r="AE2322" i="6"/>
  <c r="Y2322" i="6"/>
  <c r="U2322" i="6"/>
  <c r="E2322" i="6"/>
  <c r="A2322" i="6"/>
  <c r="BI2321" i="6"/>
  <c r="AW2321" i="6"/>
  <c r="BC2321" i="6" s="1"/>
  <c r="AQ2321" i="6"/>
  <c r="AE2321" i="6"/>
  <c r="Y2321" i="6"/>
  <c r="U2321" i="6"/>
  <c r="E2321" i="6"/>
  <c r="A2321" i="6"/>
  <c r="AW2320" i="6"/>
  <c r="AE2320" i="6"/>
  <c r="BC2320" i="6" s="1"/>
  <c r="Y2320" i="6"/>
  <c r="BI2320" i="6" s="1"/>
  <c r="U2320" i="6"/>
  <c r="E2320" i="6"/>
  <c r="A2320" i="6"/>
  <c r="BI2319" i="6"/>
  <c r="AW2319" i="6"/>
  <c r="AE2319" i="6"/>
  <c r="BC2319" i="6" s="1"/>
  <c r="Y2319" i="6"/>
  <c r="U2319" i="6"/>
  <c r="E2319" i="6"/>
  <c r="A2319" i="6"/>
  <c r="BI2318" i="6"/>
  <c r="AW2318" i="6"/>
  <c r="AE2318" i="6"/>
  <c r="BC2318" i="6" s="1"/>
  <c r="Y2318" i="6"/>
  <c r="U2318" i="6"/>
  <c r="E2318" i="6"/>
  <c r="A2318" i="6"/>
  <c r="AW2317" i="6"/>
  <c r="AE2317" i="6"/>
  <c r="BC2317" i="6" s="1"/>
  <c r="Y2317" i="6"/>
  <c r="BI2317" i="6" s="1"/>
  <c r="U2317" i="6"/>
  <c r="E2317" i="6"/>
  <c r="A2317" i="6"/>
  <c r="AW2316" i="6"/>
  <c r="AE2316" i="6"/>
  <c r="BC2316" i="6" s="1"/>
  <c r="Y2316" i="6"/>
  <c r="BI2316" i="6" s="1"/>
  <c r="U2316" i="6"/>
  <c r="E2316" i="6"/>
  <c r="A2316" i="6"/>
  <c r="BC2315" i="6"/>
  <c r="AW2315" i="6"/>
  <c r="AE2315" i="6"/>
  <c r="Y2315" i="6"/>
  <c r="BI2315" i="6" s="1"/>
  <c r="U2315" i="6"/>
  <c r="E2315" i="6"/>
  <c r="A2315" i="6"/>
  <c r="AW2314" i="6"/>
  <c r="AE2314" i="6"/>
  <c r="AQ2314" i="6" s="1"/>
  <c r="Y2314" i="6"/>
  <c r="U2314" i="6"/>
  <c r="E2314" i="6"/>
  <c r="A2314" i="6"/>
  <c r="AW2313" i="6"/>
  <c r="AE2313" i="6"/>
  <c r="BC2313" i="6" s="1"/>
  <c r="Y2313" i="6"/>
  <c r="U2313" i="6"/>
  <c r="E2313" i="6"/>
  <c r="A2313" i="6"/>
  <c r="AW2312" i="6"/>
  <c r="AE2312" i="6"/>
  <c r="AQ2312" i="6" s="1"/>
  <c r="Y2312" i="6"/>
  <c r="BI2312" i="6" s="1"/>
  <c r="U2312" i="6"/>
  <c r="E2312" i="6"/>
  <c r="A2312" i="6"/>
  <c r="BI2311" i="6"/>
  <c r="BC2311" i="6"/>
  <c r="AW2311" i="6"/>
  <c r="AE2311" i="6"/>
  <c r="AQ2311" i="6" s="1"/>
  <c r="Y2311" i="6"/>
  <c r="U2311" i="6"/>
  <c r="E2311" i="6"/>
  <c r="A2311" i="6"/>
  <c r="BI2310" i="6"/>
  <c r="BC2310" i="6"/>
  <c r="AW2310" i="6"/>
  <c r="AE2310" i="6"/>
  <c r="AQ2310" i="6" s="1"/>
  <c r="Y2310" i="6"/>
  <c r="U2310" i="6"/>
  <c r="E2310" i="6"/>
  <c r="A2310" i="6"/>
  <c r="BI2309" i="6"/>
  <c r="E2309" i="6"/>
  <c r="A2309" i="6"/>
  <c r="AW2307" i="6"/>
  <c r="K2263" i="8"/>
  <c r="D2263" i="8"/>
  <c r="I2262" i="8"/>
  <c r="G2262" i="8"/>
  <c r="B2262" i="8"/>
  <c r="D2260" i="8"/>
  <c r="H2259" i="8"/>
  <c r="K2259" i="8" s="1"/>
  <c r="B2258" i="8"/>
  <c r="K2217" i="8"/>
  <c r="BI2299" i="6"/>
  <c r="AW2297" i="6"/>
  <c r="AE2297" i="6"/>
  <c r="AQ2297" i="6" s="1"/>
  <c r="Y2297" i="6"/>
  <c r="U2297" i="6"/>
  <c r="E2297" i="6"/>
  <c r="A2297" i="6"/>
  <c r="AW2296" i="6"/>
  <c r="AE2296" i="6"/>
  <c r="BC2296" i="6" s="1"/>
  <c r="Y2296" i="6"/>
  <c r="BI2296" i="6" s="1"/>
  <c r="U2296" i="6"/>
  <c r="E2296" i="6"/>
  <c r="A2296" i="6"/>
  <c r="BI2295" i="6"/>
  <c r="AW2295" i="6"/>
  <c r="AE2295" i="6"/>
  <c r="BC2295" i="6" s="1"/>
  <c r="Y2295" i="6"/>
  <c r="U2295" i="6"/>
  <c r="E2295" i="6"/>
  <c r="A2295" i="6"/>
  <c r="AW2294" i="6"/>
  <c r="AE2294" i="6"/>
  <c r="AQ2294" i="6" s="1"/>
  <c r="Y2294" i="6"/>
  <c r="BI2294" i="6" s="1"/>
  <c r="U2294" i="6"/>
  <c r="E2294" i="6"/>
  <c r="A2294" i="6"/>
  <c r="AW2293" i="6"/>
  <c r="AE2293" i="6"/>
  <c r="BC2293" i="6" s="1"/>
  <c r="Y2293" i="6"/>
  <c r="BI2293" i="6" s="1"/>
  <c r="U2293" i="6"/>
  <c r="E2293" i="6"/>
  <c r="A2293" i="6"/>
  <c r="AW2292" i="6"/>
  <c r="AE2292" i="6"/>
  <c r="BC2292" i="6" s="1"/>
  <c r="Y2292" i="6"/>
  <c r="BI2292" i="6" s="1"/>
  <c r="U2292" i="6"/>
  <c r="E2292" i="6"/>
  <c r="A2292" i="6"/>
  <c r="BI2291" i="6"/>
  <c r="AW2291" i="6"/>
  <c r="BC2291" i="6" s="1"/>
  <c r="AE2291" i="6"/>
  <c r="AQ2291" i="6" s="1"/>
  <c r="Y2291" i="6"/>
  <c r="U2291" i="6"/>
  <c r="E2291" i="6"/>
  <c r="A2291" i="6"/>
  <c r="BI2290" i="6"/>
  <c r="AW2290" i="6"/>
  <c r="BC2290" i="6" s="1"/>
  <c r="AQ2290" i="6"/>
  <c r="AE2290" i="6"/>
  <c r="Y2290" i="6"/>
  <c r="U2290" i="6"/>
  <c r="E2290" i="6"/>
  <c r="A2290" i="6"/>
  <c r="AW2289" i="6"/>
  <c r="AE2289" i="6"/>
  <c r="BC2289" i="6" s="1"/>
  <c r="Y2289" i="6"/>
  <c r="BI2289" i="6" s="1"/>
  <c r="U2289" i="6"/>
  <c r="E2289" i="6"/>
  <c r="A2289" i="6"/>
  <c r="AW2288" i="6"/>
  <c r="AE2288" i="6"/>
  <c r="BC2288" i="6" s="1"/>
  <c r="Y2288" i="6"/>
  <c r="BI2288" i="6" s="1"/>
  <c r="U2288" i="6"/>
  <c r="E2288" i="6"/>
  <c r="A2288" i="6"/>
  <c r="BI2287" i="6"/>
  <c r="AW2287" i="6"/>
  <c r="AE2287" i="6"/>
  <c r="BC2287" i="6" s="1"/>
  <c r="Y2287" i="6"/>
  <c r="U2287" i="6"/>
  <c r="E2287" i="6"/>
  <c r="A2287" i="6"/>
  <c r="AW2286" i="6"/>
  <c r="AE2286" i="6"/>
  <c r="BC2286" i="6" s="1"/>
  <c r="Y2286" i="6"/>
  <c r="BI2286" i="6" s="1"/>
  <c r="U2286" i="6"/>
  <c r="E2286" i="6"/>
  <c r="A2286" i="6"/>
  <c r="AW2285" i="6"/>
  <c r="AE2285" i="6"/>
  <c r="BC2285" i="6" s="1"/>
  <c r="Y2285" i="6"/>
  <c r="BI2285" i="6" s="1"/>
  <c r="U2285" i="6"/>
  <c r="E2285" i="6"/>
  <c r="A2285" i="6"/>
  <c r="AW2284" i="6"/>
  <c r="AE2284" i="6"/>
  <c r="BC2284" i="6" s="1"/>
  <c r="Y2284" i="6"/>
  <c r="BI2284" i="6" s="1"/>
  <c r="U2284" i="6"/>
  <c r="E2284" i="6"/>
  <c r="A2284" i="6"/>
  <c r="BI2283" i="6"/>
  <c r="AW2283" i="6"/>
  <c r="BC2283" i="6" s="1"/>
  <c r="AE2283" i="6"/>
  <c r="AQ2283" i="6" s="1"/>
  <c r="Y2283" i="6"/>
  <c r="U2283" i="6"/>
  <c r="A2283" i="6"/>
  <c r="BI2282" i="6"/>
  <c r="AW2282" i="6"/>
  <c r="BC2282" i="6" s="1"/>
  <c r="AQ2282" i="6"/>
  <c r="AE2282" i="6"/>
  <c r="Y2282" i="6"/>
  <c r="U2282" i="6"/>
  <c r="E2282" i="6"/>
  <c r="A2282" i="6"/>
  <c r="AW2281" i="6"/>
  <c r="AE2281" i="6"/>
  <c r="BC2281" i="6" s="1"/>
  <c r="Y2281" i="6"/>
  <c r="BI2281" i="6" s="1"/>
  <c r="U2281" i="6"/>
  <c r="E2281" i="6"/>
  <c r="A2281" i="6"/>
  <c r="AW2280" i="6"/>
  <c r="AE2280" i="6"/>
  <c r="BC2280" i="6" s="1"/>
  <c r="Y2280" i="6"/>
  <c r="BI2280" i="6" s="1"/>
  <c r="U2280" i="6"/>
  <c r="E2280" i="6"/>
  <c r="A2280" i="6"/>
  <c r="BI2279" i="6"/>
  <c r="AW2279" i="6"/>
  <c r="AE2279" i="6"/>
  <c r="BC2279" i="6" s="1"/>
  <c r="Y2279" i="6"/>
  <c r="U2279" i="6"/>
  <c r="E2279" i="6"/>
  <c r="A2279" i="6"/>
  <c r="AW2278" i="6"/>
  <c r="AE2278" i="6"/>
  <c r="BC2278" i="6" s="1"/>
  <c r="Y2278" i="6"/>
  <c r="BI2278" i="6" s="1"/>
  <c r="U2278" i="6"/>
  <c r="E2278" i="6"/>
  <c r="A2278" i="6"/>
  <c r="AW2277" i="6"/>
  <c r="AE2277" i="6"/>
  <c r="BC2277" i="6" s="1"/>
  <c r="Y2277" i="6"/>
  <c r="BI2277" i="6" s="1"/>
  <c r="U2277" i="6"/>
  <c r="E2277" i="6"/>
  <c r="A2277" i="6"/>
  <c r="AW2276" i="6"/>
  <c r="AE2276" i="6"/>
  <c r="BC2276" i="6" s="1"/>
  <c r="Y2276" i="6"/>
  <c r="BI2276" i="6" s="1"/>
  <c r="U2276" i="6"/>
  <c r="E2276" i="6"/>
  <c r="A2276" i="6"/>
  <c r="BI2275" i="6"/>
  <c r="AW2275" i="6"/>
  <c r="BC2275" i="6" s="1"/>
  <c r="AE2275" i="6"/>
  <c r="AQ2275" i="6" s="1"/>
  <c r="Y2275" i="6"/>
  <c r="U2275" i="6"/>
  <c r="E2275" i="6"/>
  <c r="A2275" i="6"/>
  <c r="BI2274" i="6"/>
  <c r="AW2274" i="6"/>
  <c r="BC2274" i="6" s="1"/>
  <c r="AQ2274" i="6"/>
  <c r="AE2274" i="6"/>
  <c r="Y2274" i="6"/>
  <c r="U2274" i="6"/>
  <c r="E2274" i="6"/>
  <c r="A2274" i="6"/>
  <c r="AW2273" i="6"/>
  <c r="AE2273" i="6"/>
  <c r="AQ2273" i="6" s="1"/>
  <c r="Y2273" i="6"/>
  <c r="BI2273" i="6" s="1"/>
  <c r="U2273" i="6"/>
  <c r="E2273" i="6"/>
  <c r="A2273" i="6"/>
  <c r="AW2272" i="6"/>
  <c r="AE2272" i="6"/>
  <c r="BC2272" i="6" s="1"/>
  <c r="Y2272" i="6"/>
  <c r="BI2272" i="6" s="1"/>
  <c r="U2272" i="6"/>
  <c r="E2272" i="6"/>
  <c r="A2272" i="6"/>
  <c r="BI2271" i="6"/>
  <c r="AW2271" i="6"/>
  <c r="AE2271" i="6"/>
  <c r="BC2271" i="6" s="1"/>
  <c r="Y2271" i="6"/>
  <c r="U2271" i="6"/>
  <c r="E2271" i="6"/>
  <c r="A2271" i="6"/>
  <c r="AW2270" i="6"/>
  <c r="AE2270" i="6"/>
  <c r="BC2270" i="6" s="1"/>
  <c r="Y2270" i="6"/>
  <c r="BI2270" i="6" s="1"/>
  <c r="U2270" i="6"/>
  <c r="E2270" i="6"/>
  <c r="A2270" i="6"/>
  <c r="AW2269" i="6"/>
  <c r="AE2269" i="6"/>
  <c r="BC2269" i="6" s="1"/>
  <c r="Y2269" i="6"/>
  <c r="BI2269" i="6" s="1"/>
  <c r="U2269" i="6"/>
  <c r="E2269" i="6"/>
  <c r="A2269" i="6"/>
  <c r="AW2268" i="6"/>
  <c r="AE2268" i="6"/>
  <c r="BC2268" i="6" s="1"/>
  <c r="Y2268" i="6"/>
  <c r="BI2268" i="6" s="1"/>
  <c r="U2268" i="6"/>
  <c r="E2268" i="6"/>
  <c r="A2268" i="6"/>
  <c r="BI2267" i="6"/>
  <c r="AW2267" i="6"/>
  <c r="BC2267" i="6" s="1"/>
  <c r="AE2267" i="6"/>
  <c r="Y2267" i="6"/>
  <c r="U2267" i="6"/>
  <c r="E2267" i="6"/>
  <c r="A2267" i="6"/>
  <c r="AW2266" i="6"/>
  <c r="AE2266" i="6"/>
  <c r="BI2266" i="6" s="1"/>
  <c r="Y2266" i="6"/>
  <c r="U2266" i="6"/>
  <c r="E2266" i="6"/>
  <c r="A2266" i="6"/>
  <c r="AW2265" i="6"/>
  <c r="AE2265" i="6"/>
  <c r="AQ2265" i="6" s="1"/>
  <c r="Y2265" i="6"/>
  <c r="BI2265" i="6" s="1"/>
  <c r="U2265" i="6"/>
  <c r="E2265" i="6"/>
  <c r="A2265" i="6"/>
  <c r="BI2264" i="6"/>
  <c r="AW2264" i="6"/>
  <c r="AE2264" i="6"/>
  <c r="BC2264" i="6" s="1"/>
  <c r="Y2264" i="6"/>
  <c r="U2264" i="6"/>
  <c r="E2264" i="6"/>
  <c r="A2264" i="6"/>
  <c r="BI2263" i="6"/>
  <c r="BC2263" i="6"/>
  <c r="AW2263" i="6"/>
  <c r="AE2263" i="6"/>
  <c r="AQ2263" i="6" s="1"/>
  <c r="Y2263" i="6"/>
  <c r="U2263" i="6"/>
  <c r="E2263" i="6"/>
  <c r="A2263" i="6"/>
  <c r="AW2262" i="6"/>
  <c r="AE2262" i="6"/>
  <c r="AQ2262" i="6" s="1"/>
  <c r="Y2262" i="6"/>
  <c r="BI2262" i="6" s="1"/>
  <c r="U2262" i="6"/>
  <c r="E2262" i="6"/>
  <c r="A2262" i="6"/>
  <c r="BI2261" i="6"/>
  <c r="E2261" i="6"/>
  <c r="A2261" i="6"/>
  <c r="AW2259" i="6"/>
  <c r="K2216" i="8"/>
  <c r="D2216" i="8"/>
  <c r="I2215" i="8"/>
  <c r="G2215" i="8"/>
  <c r="B2215" i="8"/>
  <c r="D2213" i="8"/>
  <c r="H2212" i="8"/>
  <c r="K2212" i="8" s="1"/>
  <c r="B2211" i="8"/>
  <c r="K2170" i="8"/>
  <c r="BI2251" i="6"/>
  <c r="AW2249" i="6"/>
  <c r="AE2249" i="6"/>
  <c r="BC2249" i="6" s="1"/>
  <c r="Y2249" i="6"/>
  <c r="U2249" i="6"/>
  <c r="E2249" i="6"/>
  <c r="A2249" i="6"/>
  <c r="AW2248" i="6"/>
  <c r="BC2248" i="6" s="1"/>
  <c r="AE2248" i="6"/>
  <c r="AQ2248" i="6" s="1"/>
  <c r="Y2248" i="6"/>
  <c r="BI2248" i="6" s="1"/>
  <c r="U2248" i="6"/>
  <c r="E2248" i="6"/>
  <c r="A2248" i="6"/>
  <c r="BI2247" i="6"/>
  <c r="AW2247" i="6"/>
  <c r="AQ2247" i="6"/>
  <c r="AE2247" i="6"/>
  <c r="BC2247" i="6" s="1"/>
  <c r="Y2247" i="6"/>
  <c r="U2247" i="6"/>
  <c r="E2247" i="6"/>
  <c r="A2247" i="6"/>
  <c r="AW2246" i="6"/>
  <c r="AE2246" i="6"/>
  <c r="BC2246" i="6" s="1"/>
  <c r="Y2246" i="6"/>
  <c r="U2246" i="6"/>
  <c r="E2246" i="6"/>
  <c r="A2246" i="6"/>
  <c r="AW2245" i="6"/>
  <c r="AE2245" i="6"/>
  <c r="AQ2245" i="6" s="1"/>
  <c r="Y2245" i="6"/>
  <c r="BI2245" i="6" s="1"/>
  <c r="U2245" i="6"/>
  <c r="E2245" i="6"/>
  <c r="A2245" i="6"/>
  <c r="AW2244" i="6"/>
  <c r="AE2244" i="6"/>
  <c r="AQ2244" i="6" s="1"/>
  <c r="Y2244" i="6"/>
  <c r="BI2244" i="6" s="1"/>
  <c r="U2244" i="6"/>
  <c r="E2244" i="6"/>
  <c r="A2244" i="6"/>
  <c r="BI2243" i="6"/>
  <c r="BC2243" i="6"/>
  <c r="AW2243" i="6"/>
  <c r="AE2243" i="6"/>
  <c r="AQ2243" i="6" s="1"/>
  <c r="Y2243" i="6"/>
  <c r="U2243" i="6"/>
  <c r="E2243" i="6"/>
  <c r="A2243" i="6"/>
  <c r="BI2242" i="6"/>
  <c r="AW2242" i="6"/>
  <c r="BC2242" i="6" s="1"/>
  <c r="AQ2242" i="6"/>
  <c r="AE2242" i="6"/>
  <c r="Y2242" i="6"/>
  <c r="U2242" i="6"/>
  <c r="E2242" i="6"/>
  <c r="A2242" i="6"/>
  <c r="AW2241" i="6"/>
  <c r="AE2241" i="6"/>
  <c r="BC2241" i="6" s="1"/>
  <c r="Y2241" i="6"/>
  <c r="BI2241" i="6" s="1"/>
  <c r="U2241" i="6"/>
  <c r="E2241" i="6"/>
  <c r="A2241" i="6"/>
  <c r="AW2240" i="6"/>
  <c r="BC2240" i="6" s="1"/>
  <c r="AE2240" i="6"/>
  <c r="AQ2240" i="6" s="1"/>
  <c r="Y2240" i="6"/>
  <c r="BI2240" i="6" s="1"/>
  <c r="U2240" i="6"/>
  <c r="E2240" i="6"/>
  <c r="A2240" i="6"/>
  <c r="BI2239" i="6"/>
  <c r="AW2239" i="6"/>
  <c r="AQ2239" i="6"/>
  <c r="AE2239" i="6"/>
  <c r="BC2239" i="6" s="1"/>
  <c r="Y2239" i="6"/>
  <c r="U2239" i="6"/>
  <c r="E2239" i="6"/>
  <c r="A2239" i="6"/>
  <c r="AW2238" i="6"/>
  <c r="AE2238" i="6"/>
  <c r="BC2238" i="6" s="1"/>
  <c r="Y2238" i="6"/>
  <c r="U2238" i="6"/>
  <c r="E2238" i="6"/>
  <c r="A2238" i="6"/>
  <c r="AW2237" i="6"/>
  <c r="AE2237" i="6"/>
  <c r="AQ2237" i="6" s="1"/>
  <c r="Y2237" i="6"/>
  <c r="BI2237" i="6" s="1"/>
  <c r="U2237" i="6"/>
  <c r="E2237" i="6"/>
  <c r="A2237" i="6"/>
  <c r="AW2236" i="6"/>
  <c r="AE2236" i="6"/>
  <c r="AQ2236" i="6" s="1"/>
  <c r="Y2236" i="6"/>
  <c r="BI2236" i="6" s="1"/>
  <c r="U2236" i="6"/>
  <c r="E2236" i="6"/>
  <c r="A2236" i="6"/>
  <c r="BI2235" i="6"/>
  <c r="BC2235" i="6"/>
  <c r="AW2235" i="6"/>
  <c r="AE2235" i="6"/>
  <c r="AQ2235" i="6" s="1"/>
  <c r="Y2235" i="6"/>
  <c r="U2235" i="6"/>
  <c r="A2235" i="6"/>
  <c r="BI2234" i="6"/>
  <c r="AW2234" i="6"/>
  <c r="BC2234" i="6" s="1"/>
  <c r="AQ2234" i="6"/>
  <c r="AE2234" i="6"/>
  <c r="Y2234" i="6"/>
  <c r="U2234" i="6"/>
  <c r="E2234" i="6"/>
  <c r="A2234" i="6"/>
  <c r="AW2233" i="6"/>
  <c r="AE2233" i="6"/>
  <c r="BC2233" i="6" s="1"/>
  <c r="Y2233" i="6"/>
  <c r="BI2233" i="6" s="1"/>
  <c r="U2233" i="6"/>
  <c r="E2233" i="6"/>
  <c r="A2233" i="6"/>
  <c r="AW2232" i="6"/>
  <c r="BC2232" i="6" s="1"/>
  <c r="AE2232" i="6"/>
  <c r="AQ2232" i="6" s="1"/>
  <c r="Y2232" i="6"/>
  <c r="BI2232" i="6" s="1"/>
  <c r="U2232" i="6"/>
  <c r="E2232" i="6"/>
  <c r="A2232" i="6"/>
  <c r="BI2231" i="6"/>
  <c r="AW2231" i="6"/>
  <c r="AQ2231" i="6"/>
  <c r="AE2231" i="6"/>
  <c r="BC2231" i="6" s="1"/>
  <c r="Y2231" i="6"/>
  <c r="U2231" i="6"/>
  <c r="E2231" i="6"/>
  <c r="A2231" i="6"/>
  <c r="AW2230" i="6"/>
  <c r="AE2230" i="6"/>
  <c r="BC2230" i="6" s="1"/>
  <c r="Y2230" i="6"/>
  <c r="U2230" i="6"/>
  <c r="E2230" i="6"/>
  <c r="A2230" i="6"/>
  <c r="AW2229" i="6"/>
  <c r="AE2229" i="6"/>
  <c r="AQ2229" i="6" s="1"/>
  <c r="Y2229" i="6"/>
  <c r="BI2229" i="6" s="1"/>
  <c r="U2229" i="6"/>
  <c r="A2229" i="6"/>
  <c r="AW2228" i="6"/>
  <c r="AE2228" i="6"/>
  <c r="AQ2228" i="6" s="1"/>
  <c r="Y2228" i="6"/>
  <c r="BI2228" i="6" s="1"/>
  <c r="U2228" i="6"/>
  <c r="E2228" i="6"/>
  <c r="A2228" i="6"/>
  <c r="BI2227" i="6"/>
  <c r="BC2227" i="6"/>
  <c r="AW2227" i="6"/>
  <c r="AE2227" i="6"/>
  <c r="AQ2227" i="6" s="1"/>
  <c r="Y2227" i="6"/>
  <c r="U2227" i="6"/>
  <c r="E2227" i="6"/>
  <c r="A2227" i="6"/>
  <c r="BI2226" i="6"/>
  <c r="AW2226" i="6"/>
  <c r="BC2226" i="6" s="1"/>
  <c r="AQ2226" i="6"/>
  <c r="AE2226" i="6"/>
  <c r="Y2226" i="6"/>
  <c r="U2226" i="6"/>
  <c r="E2226" i="6"/>
  <c r="A2226" i="6"/>
  <c r="AW2225" i="6"/>
  <c r="AE2225" i="6"/>
  <c r="BC2225" i="6" s="1"/>
  <c r="Y2225" i="6"/>
  <c r="BI2225" i="6" s="1"/>
  <c r="U2225" i="6"/>
  <c r="E2225" i="6"/>
  <c r="A2225" i="6"/>
  <c r="AW2224" i="6"/>
  <c r="BC2224" i="6" s="1"/>
  <c r="AE2224" i="6"/>
  <c r="AQ2224" i="6" s="1"/>
  <c r="Y2224" i="6"/>
  <c r="BI2224" i="6" s="1"/>
  <c r="U2224" i="6"/>
  <c r="E2224" i="6"/>
  <c r="A2224" i="6"/>
  <c r="BI2223" i="6"/>
  <c r="AW2223" i="6"/>
  <c r="AQ2223" i="6"/>
  <c r="AE2223" i="6"/>
  <c r="BC2223" i="6" s="1"/>
  <c r="Y2223" i="6"/>
  <c r="U2223" i="6"/>
  <c r="E2223" i="6"/>
  <c r="A2223" i="6"/>
  <c r="AW2222" i="6"/>
  <c r="AE2222" i="6"/>
  <c r="BC2222" i="6" s="1"/>
  <c r="Y2222" i="6"/>
  <c r="U2222" i="6"/>
  <c r="E2222" i="6"/>
  <c r="A2222" i="6"/>
  <c r="AW2221" i="6"/>
  <c r="AE2221" i="6"/>
  <c r="AQ2221" i="6" s="1"/>
  <c r="Y2221" i="6"/>
  <c r="BI2221" i="6" s="1"/>
  <c r="U2221" i="6"/>
  <c r="E2221" i="6"/>
  <c r="A2221" i="6"/>
  <c r="AW2220" i="6"/>
  <c r="AE2220" i="6"/>
  <c r="BC2220" i="6" s="1"/>
  <c r="Y2220" i="6"/>
  <c r="BI2220" i="6" s="1"/>
  <c r="U2220" i="6"/>
  <c r="E2220" i="6"/>
  <c r="A2220" i="6"/>
  <c r="BI2219" i="6"/>
  <c r="BC2219" i="6"/>
  <c r="AW2219" i="6"/>
  <c r="AE2219" i="6"/>
  <c r="Y2219" i="6"/>
  <c r="U2219" i="6"/>
  <c r="E2219" i="6"/>
  <c r="A2219" i="6"/>
  <c r="AW2218" i="6"/>
  <c r="AE2218" i="6"/>
  <c r="BC2218" i="6" s="1"/>
  <c r="Y2218" i="6"/>
  <c r="U2218" i="6"/>
  <c r="E2218" i="6"/>
  <c r="A2218" i="6"/>
  <c r="AW2217" i="6"/>
  <c r="AQ2217" i="6"/>
  <c r="AE2217" i="6"/>
  <c r="BC2217" i="6" s="1"/>
  <c r="Y2217" i="6"/>
  <c r="BI2217" i="6" s="1"/>
  <c r="U2217" i="6"/>
  <c r="E2217" i="6"/>
  <c r="A2217" i="6"/>
  <c r="AW2216" i="6"/>
  <c r="BC2216" i="6" s="1"/>
  <c r="AQ2216" i="6"/>
  <c r="AE2216" i="6"/>
  <c r="Y2216" i="6"/>
  <c r="BI2216" i="6" s="1"/>
  <c r="U2216" i="6"/>
  <c r="E2216" i="6"/>
  <c r="A2216" i="6"/>
  <c r="BI2215" i="6"/>
  <c r="BC2215" i="6"/>
  <c r="AW2215" i="6"/>
  <c r="AE2215" i="6"/>
  <c r="AQ2215" i="6" s="1"/>
  <c r="Y2215" i="6"/>
  <c r="U2215" i="6"/>
  <c r="E2215" i="6"/>
  <c r="A2215" i="6"/>
  <c r="AW2214" i="6"/>
  <c r="AE2214" i="6"/>
  <c r="AQ2214" i="6" s="1"/>
  <c r="Y2214" i="6"/>
  <c r="BI2214" i="6" s="1"/>
  <c r="U2214" i="6"/>
  <c r="E2214" i="6"/>
  <c r="A2214" i="6"/>
  <c r="BI2213" i="6"/>
  <c r="E2213" i="6"/>
  <c r="A2213" i="6"/>
  <c r="AW2211" i="6"/>
  <c r="K2169" i="8"/>
  <c r="D2169" i="8"/>
  <c r="I2168" i="8"/>
  <c r="G2168" i="8"/>
  <c r="B2168" i="8"/>
  <c r="D2166" i="8"/>
  <c r="H2165" i="8"/>
  <c r="K2165" i="8" s="1"/>
  <c r="B2164" i="8"/>
  <c r="K2123" i="8"/>
  <c r="BI2203" i="6"/>
  <c r="AW2201" i="6"/>
  <c r="AE2201" i="6"/>
  <c r="BC2201" i="6" s="1"/>
  <c r="Y2201" i="6"/>
  <c r="U2201" i="6"/>
  <c r="E2201" i="6"/>
  <c r="A2201" i="6"/>
  <c r="BI2200" i="6"/>
  <c r="AW2200" i="6"/>
  <c r="AE2200" i="6"/>
  <c r="BC2200" i="6" s="1"/>
  <c r="Y2200" i="6"/>
  <c r="U2200" i="6"/>
  <c r="E2200" i="6"/>
  <c r="A2200" i="6"/>
  <c r="BI2199" i="6"/>
  <c r="AW2199" i="6"/>
  <c r="AE2199" i="6"/>
  <c r="BC2199" i="6" s="1"/>
  <c r="Y2199" i="6"/>
  <c r="U2199" i="6"/>
  <c r="E2199" i="6"/>
  <c r="A2199" i="6"/>
  <c r="AW2198" i="6"/>
  <c r="AE2198" i="6"/>
  <c r="BI2198" i="6" s="1"/>
  <c r="Y2198" i="6"/>
  <c r="U2198" i="6"/>
  <c r="E2198" i="6"/>
  <c r="A2198" i="6"/>
  <c r="AW2197" i="6"/>
  <c r="AE2197" i="6"/>
  <c r="BC2197" i="6" s="1"/>
  <c r="Y2197" i="6"/>
  <c r="BI2197" i="6" s="1"/>
  <c r="U2197" i="6"/>
  <c r="E2197" i="6"/>
  <c r="A2197" i="6"/>
  <c r="AW2196" i="6"/>
  <c r="AE2196" i="6"/>
  <c r="BC2196" i="6" s="1"/>
  <c r="Y2196" i="6"/>
  <c r="BI2196" i="6" s="1"/>
  <c r="U2196" i="6"/>
  <c r="E2196" i="6"/>
  <c r="A2196" i="6"/>
  <c r="AW2195" i="6"/>
  <c r="AE2195" i="6"/>
  <c r="AQ2195" i="6" s="1"/>
  <c r="Y2195" i="6"/>
  <c r="BI2195" i="6" s="1"/>
  <c r="U2195" i="6"/>
  <c r="E2195" i="6"/>
  <c r="A2195" i="6"/>
  <c r="BI2194" i="6"/>
  <c r="AW2194" i="6"/>
  <c r="BC2194" i="6" s="1"/>
  <c r="AQ2194" i="6"/>
  <c r="AE2194" i="6"/>
  <c r="Y2194" i="6"/>
  <c r="U2194" i="6"/>
  <c r="E2194" i="6"/>
  <c r="A2194" i="6"/>
  <c r="AW2193" i="6"/>
  <c r="AE2193" i="6"/>
  <c r="BC2193" i="6" s="1"/>
  <c r="Y2193" i="6"/>
  <c r="BI2193" i="6" s="1"/>
  <c r="U2193" i="6"/>
  <c r="E2193" i="6"/>
  <c r="A2193" i="6"/>
  <c r="AW2192" i="6"/>
  <c r="AE2192" i="6"/>
  <c r="BC2192" i="6" s="1"/>
  <c r="Y2192" i="6"/>
  <c r="BI2192" i="6" s="1"/>
  <c r="U2192" i="6"/>
  <c r="E2192" i="6"/>
  <c r="A2192" i="6"/>
  <c r="BI2191" i="6"/>
  <c r="AW2191" i="6"/>
  <c r="AE2191" i="6"/>
  <c r="BC2191" i="6" s="1"/>
  <c r="Y2191" i="6"/>
  <c r="U2191" i="6"/>
  <c r="E2191" i="6"/>
  <c r="A2191" i="6"/>
  <c r="AW2190" i="6"/>
  <c r="AE2190" i="6"/>
  <c r="BC2190" i="6" s="1"/>
  <c r="Y2190" i="6"/>
  <c r="U2190" i="6"/>
  <c r="E2190" i="6"/>
  <c r="A2190" i="6"/>
  <c r="AW2189" i="6"/>
  <c r="AE2189" i="6"/>
  <c r="AQ2189" i="6" s="1"/>
  <c r="Y2189" i="6"/>
  <c r="BI2189" i="6" s="1"/>
  <c r="U2189" i="6"/>
  <c r="E2189" i="6"/>
  <c r="A2189" i="6"/>
  <c r="AW2188" i="6"/>
  <c r="AE2188" i="6"/>
  <c r="BC2188" i="6" s="1"/>
  <c r="Y2188" i="6"/>
  <c r="BI2188" i="6" s="1"/>
  <c r="U2188" i="6"/>
  <c r="E2188" i="6"/>
  <c r="A2188" i="6"/>
  <c r="AW2187" i="6"/>
  <c r="AE2187" i="6"/>
  <c r="BC2187" i="6" s="1"/>
  <c r="Y2187" i="6"/>
  <c r="BI2187" i="6" s="1"/>
  <c r="U2187" i="6"/>
  <c r="A2187" i="6"/>
  <c r="BI2186" i="6"/>
  <c r="AW2186" i="6"/>
  <c r="BC2186" i="6" s="1"/>
  <c r="AQ2186" i="6"/>
  <c r="AE2186" i="6"/>
  <c r="Y2186" i="6"/>
  <c r="U2186" i="6"/>
  <c r="E2186" i="6"/>
  <c r="A2186" i="6"/>
  <c r="AW2185" i="6"/>
  <c r="AE2185" i="6"/>
  <c r="BC2185" i="6" s="1"/>
  <c r="Y2185" i="6"/>
  <c r="BI2185" i="6" s="1"/>
  <c r="U2185" i="6"/>
  <c r="E2185" i="6"/>
  <c r="A2185" i="6"/>
  <c r="AW2184" i="6"/>
  <c r="AE2184" i="6"/>
  <c r="BC2184" i="6" s="1"/>
  <c r="Y2184" i="6"/>
  <c r="BI2184" i="6" s="1"/>
  <c r="U2184" i="6"/>
  <c r="E2184" i="6"/>
  <c r="A2184" i="6"/>
  <c r="BI2183" i="6"/>
  <c r="AW2183" i="6"/>
  <c r="AE2183" i="6"/>
  <c r="BC2183" i="6" s="1"/>
  <c r="Y2183" i="6"/>
  <c r="U2183" i="6"/>
  <c r="E2183" i="6"/>
  <c r="A2183" i="6"/>
  <c r="AW2182" i="6"/>
  <c r="AE2182" i="6"/>
  <c r="BC2182" i="6" s="1"/>
  <c r="Y2182" i="6"/>
  <c r="U2182" i="6"/>
  <c r="E2182" i="6"/>
  <c r="A2182" i="6"/>
  <c r="AW2181" i="6"/>
  <c r="AE2181" i="6"/>
  <c r="BC2181" i="6" s="1"/>
  <c r="Y2181" i="6"/>
  <c r="BI2181" i="6" s="1"/>
  <c r="U2181" i="6"/>
  <c r="A2181" i="6"/>
  <c r="AW2180" i="6"/>
  <c r="AE2180" i="6"/>
  <c r="BC2180" i="6" s="1"/>
  <c r="Y2180" i="6"/>
  <c r="BI2180" i="6" s="1"/>
  <c r="U2180" i="6"/>
  <c r="E2180" i="6"/>
  <c r="A2180" i="6"/>
  <c r="AW2179" i="6"/>
  <c r="AE2179" i="6"/>
  <c r="BC2179" i="6" s="1"/>
  <c r="Y2179" i="6"/>
  <c r="BI2179" i="6" s="1"/>
  <c r="U2179" i="6"/>
  <c r="E2179" i="6"/>
  <c r="A2179" i="6"/>
  <c r="BI2178" i="6"/>
  <c r="AW2178" i="6"/>
  <c r="BC2178" i="6" s="1"/>
  <c r="AQ2178" i="6"/>
  <c r="AE2178" i="6"/>
  <c r="Y2178" i="6"/>
  <c r="U2178" i="6"/>
  <c r="E2178" i="6"/>
  <c r="A2178" i="6"/>
  <c r="AW2177" i="6"/>
  <c r="AE2177" i="6"/>
  <c r="AQ2177" i="6" s="1"/>
  <c r="Y2177" i="6"/>
  <c r="BI2177" i="6" s="1"/>
  <c r="U2177" i="6"/>
  <c r="E2177" i="6"/>
  <c r="A2177" i="6"/>
  <c r="AW2176" i="6"/>
  <c r="AE2176" i="6"/>
  <c r="BC2176" i="6" s="1"/>
  <c r="Y2176" i="6"/>
  <c r="BI2176" i="6" s="1"/>
  <c r="U2176" i="6"/>
  <c r="E2176" i="6"/>
  <c r="A2176" i="6"/>
  <c r="BI2175" i="6"/>
  <c r="AW2175" i="6"/>
  <c r="AE2175" i="6"/>
  <c r="BC2175" i="6" s="1"/>
  <c r="Y2175" i="6"/>
  <c r="U2175" i="6"/>
  <c r="E2175" i="6"/>
  <c r="A2175" i="6"/>
  <c r="AW2174" i="6"/>
  <c r="AE2174" i="6"/>
  <c r="BI2174" i="6" s="1"/>
  <c r="Y2174" i="6"/>
  <c r="U2174" i="6"/>
  <c r="E2174" i="6"/>
  <c r="A2174" i="6"/>
  <c r="AW2173" i="6"/>
  <c r="AE2173" i="6"/>
  <c r="BC2173" i="6" s="1"/>
  <c r="Y2173" i="6"/>
  <c r="BI2173" i="6" s="1"/>
  <c r="U2173" i="6"/>
  <c r="E2173" i="6"/>
  <c r="A2173" i="6"/>
  <c r="AW2172" i="6"/>
  <c r="AE2172" i="6"/>
  <c r="BC2172" i="6" s="1"/>
  <c r="Y2172" i="6"/>
  <c r="BI2172" i="6" s="1"/>
  <c r="U2172" i="6"/>
  <c r="E2172" i="6"/>
  <c r="A2172" i="6"/>
  <c r="AW2171" i="6"/>
  <c r="AE2171" i="6"/>
  <c r="BC2171" i="6" s="1"/>
  <c r="Y2171" i="6"/>
  <c r="BI2171" i="6" s="1"/>
  <c r="U2171" i="6"/>
  <c r="E2171" i="6"/>
  <c r="A2171" i="6"/>
  <c r="AW2170" i="6"/>
  <c r="AE2170" i="6"/>
  <c r="BC2170" i="6" s="1"/>
  <c r="Y2170" i="6"/>
  <c r="U2170" i="6"/>
  <c r="E2170" i="6"/>
  <c r="A2170" i="6"/>
  <c r="AW2169" i="6"/>
  <c r="AE2169" i="6"/>
  <c r="BC2169" i="6" s="1"/>
  <c r="Y2169" i="6"/>
  <c r="BI2169" i="6" s="1"/>
  <c r="U2169" i="6"/>
  <c r="E2169" i="6"/>
  <c r="A2169" i="6"/>
  <c r="AW2168" i="6"/>
  <c r="AE2168" i="6"/>
  <c r="BC2168" i="6" s="1"/>
  <c r="Y2168" i="6"/>
  <c r="BI2168" i="6" s="1"/>
  <c r="U2168" i="6"/>
  <c r="E2168" i="6"/>
  <c r="A2168" i="6"/>
  <c r="BI2167" i="6"/>
  <c r="BC2167" i="6"/>
  <c r="AW2167" i="6"/>
  <c r="AE2167" i="6"/>
  <c r="AQ2167" i="6" s="1"/>
  <c r="Y2167" i="6"/>
  <c r="U2167" i="6"/>
  <c r="E2167" i="6"/>
  <c r="A2167" i="6"/>
  <c r="AW2166" i="6"/>
  <c r="AE2166" i="6"/>
  <c r="BC2166" i="6" s="1"/>
  <c r="Y2166" i="6"/>
  <c r="BI2166" i="6" s="1"/>
  <c r="U2166" i="6"/>
  <c r="E2166" i="6"/>
  <c r="A2166" i="6"/>
  <c r="BI2165" i="6"/>
  <c r="E2165" i="6"/>
  <c r="A2165" i="6"/>
  <c r="AW2163" i="6"/>
  <c r="K2122" i="8"/>
  <c r="D2122" i="8"/>
  <c r="I2121" i="8"/>
  <c r="G2121" i="8"/>
  <c r="B2121" i="8"/>
  <c r="D2119" i="8"/>
  <c r="K2118" i="8"/>
  <c r="H2118" i="8"/>
  <c r="B2117" i="8"/>
  <c r="K2076" i="8"/>
  <c r="BI2155" i="6"/>
  <c r="AW2153" i="6"/>
  <c r="AE2153" i="6"/>
  <c r="BC2153" i="6" s="1"/>
  <c r="Y2153" i="6"/>
  <c r="U2153" i="6"/>
  <c r="E2153" i="6"/>
  <c r="A2153" i="6"/>
  <c r="AW2152" i="6"/>
  <c r="AE2152" i="6"/>
  <c r="BC2152" i="6" s="1"/>
  <c r="Y2152" i="6"/>
  <c r="BI2152" i="6" s="1"/>
  <c r="U2152" i="6"/>
  <c r="E2152" i="6"/>
  <c r="A2152" i="6"/>
  <c r="BI2151" i="6"/>
  <c r="AW2151" i="6"/>
  <c r="AE2151" i="6"/>
  <c r="BC2151" i="6" s="1"/>
  <c r="Y2151" i="6"/>
  <c r="U2151" i="6"/>
  <c r="E2151" i="6"/>
  <c r="A2151" i="6"/>
  <c r="BI2150" i="6"/>
  <c r="BC2150" i="6"/>
  <c r="AW2150" i="6"/>
  <c r="AE2150" i="6"/>
  <c r="AQ2150" i="6" s="1"/>
  <c r="Y2150" i="6"/>
  <c r="U2150" i="6"/>
  <c r="E2150" i="6"/>
  <c r="A2150" i="6"/>
  <c r="AW2149" i="6"/>
  <c r="AE2149" i="6"/>
  <c r="AQ2149" i="6" s="1"/>
  <c r="Y2149" i="6"/>
  <c r="BI2149" i="6" s="1"/>
  <c r="U2149" i="6"/>
  <c r="E2149" i="6"/>
  <c r="A2149" i="6"/>
  <c r="AW2148" i="6"/>
  <c r="AE2148" i="6"/>
  <c r="AQ2148" i="6" s="1"/>
  <c r="Y2148" i="6"/>
  <c r="BI2148" i="6" s="1"/>
  <c r="U2148" i="6"/>
  <c r="E2148" i="6"/>
  <c r="A2148" i="6"/>
  <c r="AW2147" i="6"/>
  <c r="AE2147" i="6"/>
  <c r="BC2147" i="6" s="1"/>
  <c r="Y2147" i="6"/>
  <c r="BI2147" i="6" s="1"/>
  <c r="U2147" i="6"/>
  <c r="E2147" i="6"/>
  <c r="A2147" i="6"/>
  <c r="BI2146" i="6"/>
  <c r="BC2146" i="6"/>
  <c r="AW2146" i="6"/>
  <c r="AQ2146" i="6"/>
  <c r="AE2146" i="6"/>
  <c r="Y2146" i="6"/>
  <c r="U2146" i="6"/>
  <c r="E2146" i="6"/>
  <c r="A2146" i="6"/>
  <c r="AW2145" i="6"/>
  <c r="AE2145" i="6"/>
  <c r="BI2145" i="6" s="1"/>
  <c r="Y2145" i="6"/>
  <c r="U2145" i="6"/>
  <c r="E2145" i="6"/>
  <c r="A2145" i="6"/>
  <c r="AW2144" i="6"/>
  <c r="AE2144" i="6"/>
  <c r="BC2144" i="6" s="1"/>
  <c r="Y2144" i="6"/>
  <c r="BI2144" i="6" s="1"/>
  <c r="U2144" i="6"/>
  <c r="E2144" i="6"/>
  <c r="A2144" i="6"/>
  <c r="BI2143" i="6"/>
  <c r="AW2143" i="6"/>
  <c r="AE2143" i="6"/>
  <c r="BC2143" i="6" s="1"/>
  <c r="Y2143" i="6"/>
  <c r="U2143" i="6"/>
  <c r="E2143" i="6"/>
  <c r="A2143" i="6"/>
  <c r="BI2142" i="6"/>
  <c r="BC2142" i="6"/>
  <c r="AW2142" i="6"/>
  <c r="AE2142" i="6"/>
  <c r="AQ2142" i="6" s="1"/>
  <c r="Y2142" i="6"/>
  <c r="U2142" i="6"/>
  <c r="E2142" i="6"/>
  <c r="A2142" i="6"/>
  <c r="AW2141" i="6"/>
  <c r="AE2141" i="6"/>
  <c r="BC2141" i="6" s="1"/>
  <c r="Y2141" i="6"/>
  <c r="BI2141" i="6" s="1"/>
  <c r="U2141" i="6"/>
  <c r="A2141" i="6"/>
  <c r="AW2140" i="6"/>
  <c r="AE2140" i="6"/>
  <c r="AQ2140" i="6" s="1"/>
  <c r="Y2140" i="6"/>
  <c r="BI2140" i="6" s="1"/>
  <c r="U2140" i="6"/>
  <c r="E2140" i="6"/>
  <c r="A2140" i="6"/>
  <c r="AW2139" i="6"/>
  <c r="AE2139" i="6"/>
  <c r="BC2139" i="6" s="1"/>
  <c r="Y2139" i="6"/>
  <c r="BI2139" i="6" s="1"/>
  <c r="U2139" i="6"/>
  <c r="A2139" i="6"/>
  <c r="BI2138" i="6"/>
  <c r="BC2138" i="6"/>
  <c r="AW2138" i="6"/>
  <c r="AQ2138" i="6"/>
  <c r="AE2138" i="6"/>
  <c r="Y2138" i="6"/>
  <c r="U2138" i="6"/>
  <c r="E2138" i="6"/>
  <c r="A2138" i="6"/>
  <c r="AW2137" i="6"/>
  <c r="AE2137" i="6"/>
  <c r="BI2137" i="6" s="1"/>
  <c r="Y2137" i="6"/>
  <c r="U2137" i="6"/>
  <c r="E2137" i="6"/>
  <c r="A2137" i="6"/>
  <c r="AW2136" i="6"/>
  <c r="AE2136" i="6"/>
  <c r="BC2136" i="6" s="1"/>
  <c r="Y2136" i="6"/>
  <c r="BI2136" i="6" s="1"/>
  <c r="U2136" i="6"/>
  <c r="E2136" i="6"/>
  <c r="A2136" i="6"/>
  <c r="BI2135" i="6"/>
  <c r="AW2135" i="6"/>
  <c r="AE2135" i="6"/>
  <c r="BC2135" i="6" s="1"/>
  <c r="Y2135" i="6"/>
  <c r="U2135" i="6"/>
  <c r="E2135" i="6"/>
  <c r="A2135" i="6"/>
  <c r="BI2134" i="6"/>
  <c r="BC2134" i="6"/>
  <c r="AW2134" i="6"/>
  <c r="AE2134" i="6"/>
  <c r="AQ2134" i="6" s="1"/>
  <c r="Y2134" i="6"/>
  <c r="U2134" i="6"/>
  <c r="E2134" i="6"/>
  <c r="A2134" i="6"/>
  <c r="AW2133" i="6"/>
  <c r="AE2133" i="6"/>
  <c r="BC2133" i="6" s="1"/>
  <c r="Y2133" i="6"/>
  <c r="BI2133" i="6" s="1"/>
  <c r="U2133" i="6"/>
  <c r="A2133" i="6"/>
  <c r="AW2132" i="6"/>
  <c r="AE2132" i="6"/>
  <c r="AQ2132" i="6" s="1"/>
  <c r="Y2132" i="6"/>
  <c r="BI2132" i="6" s="1"/>
  <c r="U2132" i="6"/>
  <c r="E2132" i="6"/>
  <c r="A2132" i="6"/>
  <c r="AW2131" i="6"/>
  <c r="AE2131" i="6"/>
  <c r="BC2131" i="6" s="1"/>
  <c r="Y2131" i="6"/>
  <c r="BI2131" i="6" s="1"/>
  <c r="U2131" i="6"/>
  <c r="E2131" i="6"/>
  <c r="A2131" i="6"/>
  <c r="BI2130" i="6"/>
  <c r="BC2130" i="6"/>
  <c r="AW2130" i="6"/>
  <c r="AQ2130" i="6"/>
  <c r="AE2130" i="6"/>
  <c r="Y2130" i="6"/>
  <c r="U2130" i="6"/>
  <c r="E2130" i="6"/>
  <c r="A2130" i="6"/>
  <c r="AW2129" i="6"/>
  <c r="AE2129" i="6"/>
  <c r="BI2129" i="6" s="1"/>
  <c r="Y2129" i="6"/>
  <c r="U2129" i="6"/>
  <c r="E2129" i="6"/>
  <c r="A2129" i="6"/>
  <c r="AW2128" i="6"/>
  <c r="AE2128" i="6"/>
  <c r="BC2128" i="6" s="1"/>
  <c r="Y2128" i="6"/>
  <c r="BI2128" i="6" s="1"/>
  <c r="U2128" i="6"/>
  <c r="E2128" i="6"/>
  <c r="A2128" i="6"/>
  <c r="BI2127" i="6"/>
  <c r="AW2127" i="6"/>
  <c r="AE2127" i="6"/>
  <c r="BC2127" i="6" s="1"/>
  <c r="Y2127" i="6"/>
  <c r="U2127" i="6"/>
  <c r="E2127" i="6"/>
  <c r="A2127" i="6"/>
  <c r="BI2126" i="6"/>
  <c r="BC2126" i="6"/>
  <c r="AW2126" i="6"/>
  <c r="AE2126" i="6"/>
  <c r="AQ2126" i="6" s="1"/>
  <c r="Y2126" i="6"/>
  <c r="U2126" i="6"/>
  <c r="E2126" i="6"/>
  <c r="A2126" i="6"/>
  <c r="AW2125" i="6"/>
  <c r="AE2125" i="6"/>
  <c r="BC2125" i="6" s="1"/>
  <c r="Y2125" i="6"/>
  <c r="BI2125" i="6" s="1"/>
  <c r="U2125" i="6"/>
  <c r="E2125" i="6"/>
  <c r="A2125" i="6"/>
  <c r="AW2124" i="6"/>
  <c r="AE2124" i="6"/>
  <c r="AQ2124" i="6" s="1"/>
  <c r="Y2124" i="6"/>
  <c r="BI2124" i="6" s="1"/>
  <c r="U2124" i="6"/>
  <c r="E2124" i="6"/>
  <c r="A2124" i="6"/>
  <c r="AW2123" i="6"/>
  <c r="AE2123" i="6"/>
  <c r="BC2123" i="6" s="1"/>
  <c r="Y2123" i="6"/>
  <c r="BI2123" i="6" s="1"/>
  <c r="U2123" i="6"/>
  <c r="E2123" i="6"/>
  <c r="A2123" i="6"/>
  <c r="AW2122" i="6"/>
  <c r="AE2122" i="6"/>
  <c r="BI2122" i="6" s="1"/>
  <c r="Y2122" i="6"/>
  <c r="U2122" i="6"/>
  <c r="E2122" i="6"/>
  <c r="A2122" i="6"/>
  <c r="AW2121" i="6"/>
  <c r="AE2121" i="6"/>
  <c r="BC2121" i="6" s="1"/>
  <c r="Y2121" i="6"/>
  <c r="BI2121" i="6" s="1"/>
  <c r="U2121" i="6"/>
  <c r="E2121" i="6"/>
  <c r="A2121" i="6"/>
  <c r="AW2120" i="6"/>
  <c r="AE2120" i="6"/>
  <c r="BC2120" i="6" s="1"/>
  <c r="Y2120" i="6"/>
  <c r="BI2120" i="6" s="1"/>
  <c r="U2120" i="6"/>
  <c r="E2120" i="6"/>
  <c r="A2120" i="6"/>
  <c r="BI2119" i="6"/>
  <c r="BC2119" i="6"/>
  <c r="AW2119" i="6"/>
  <c r="AQ2119" i="6"/>
  <c r="AE2119" i="6"/>
  <c r="Y2119" i="6"/>
  <c r="U2119" i="6"/>
  <c r="E2119" i="6"/>
  <c r="A2119" i="6"/>
  <c r="BI2118" i="6"/>
  <c r="AW2118" i="6"/>
  <c r="BC2118" i="6" s="1"/>
  <c r="AE2118" i="6"/>
  <c r="AQ2118" i="6" s="1"/>
  <c r="Y2118" i="6"/>
  <c r="U2118" i="6"/>
  <c r="E2118" i="6"/>
  <c r="A2118" i="6"/>
  <c r="BI2117" i="6"/>
  <c r="E2117" i="6"/>
  <c r="A2117" i="6"/>
  <c r="AW2115" i="6"/>
  <c r="K2075" i="8"/>
  <c r="D2075" i="8"/>
  <c r="I2074" i="8"/>
  <c r="G2074" i="8"/>
  <c r="B2074" i="8"/>
  <c r="D2072" i="8"/>
  <c r="H2071" i="8"/>
  <c r="K2071" i="8" s="1"/>
  <c r="B2070" i="8"/>
  <c r="K2029" i="8"/>
  <c r="BI2107" i="6"/>
  <c r="AW2105" i="6"/>
  <c r="BC2105" i="6" s="1"/>
  <c r="AQ2105" i="6"/>
  <c r="AE2105" i="6"/>
  <c r="Y2105" i="6"/>
  <c r="U2105" i="6"/>
  <c r="E2105" i="6"/>
  <c r="A2105" i="6"/>
  <c r="AW2104" i="6"/>
  <c r="AE2104" i="6"/>
  <c r="BC2104" i="6" s="1"/>
  <c r="Y2104" i="6"/>
  <c r="BI2104" i="6" s="1"/>
  <c r="U2104" i="6"/>
  <c r="E2104" i="6"/>
  <c r="A2104" i="6"/>
  <c r="BI2103" i="6"/>
  <c r="AW2103" i="6"/>
  <c r="AE2103" i="6"/>
  <c r="BC2103" i="6" s="1"/>
  <c r="Y2103" i="6"/>
  <c r="U2103" i="6"/>
  <c r="E2103" i="6"/>
  <c r="A2103" i="6"/>
  <c r="AW2102" i="6"/>
  <c r="AE2102" i="6"/>
  <c r="BC2102" i="6" s="1"/>
  <c r="Y2102" i="6"/>
  <c r="BI2102" i="6" s="1"/>
  <c r="U2102" i="6"/>
  <c r="E2102" i="6"/>
  <c r="A2102" i="6"/>
  <c r="AW2101" i="6"/>
  <c r="AE2101" i="6"/>
  <c r="BC2101" i="6" s="1"/>
  <c r="Y2101" i="6"/>
  <c r="BI2101" i="6" s="1"/>
  <c r="U2101" i="6"/>
  <c r="E2101" i="6"/>
  <c r="A2101" i="6"/>
  <c r="AW2100" i="6"/>
  <c r="AE2100" i="6"/>
  <c r="BC2100" i="6" s="1"/>
  <c r="Y2100" i="6"/>
  <c r="BI2100" i="6" s="1"/>
  <c r="U2100" i="6"/>
  <c r="E2100" i="6"/>
  <c r="A2100" i="6"/>
  <c r="AW2099" i="6"/>
  <c r="BC2099" i="6" s="1"/>
  <c r="AE2099" i="6"/>
  <c r="AQ2099" i="6" s="1"/>
  <c r="Y2099" i="6"/>
  <c r="BI2099" i="6" s="1"/>
  <c r="U2099" i="6"/>
  <c r="E2099" i="6"/>
  <c r="A2099" i="6"/>
  <c r="BI2098" i="6"/>
  <c r="AW2098" i="6"/>
  <c r="BC2098" i="6" s="1"/>
  <c r="AQ2098" i="6"/>
  <c r="AE2098" i="6"/>
  <c r="Y2098" i="6"/>
  <c r="U2098" i="6"/>
  <c r="E2098" i="6"/>
  <c r="A2098" i="6"/>
  <c r="BI2097" i="6"/>
  <c r="BC2097" i="6"/>
  <c r="AW2097" i="6"/>
  <c r="AQ2097" i="6"/>
  <c r="AE2097" i="6"/>
  <c r="Y2097" i="6"/>
  <c r="U2097" i="6"/>
  <c r="E2097" i="6"/>
  <c r="A2097" i="6"/>
  <c r="AW2096" i="6"/>
  <c r="AE2096" i="6"/>
  <c r="BC2096" i="6" s="1"/>
  <c r="Y2096" i="6"/>
  <c r="BI2096" i="6" s="1"/>
  <c r="U2096" i="6"/>
  <c r="E2096" i="6"/>
  <c r="A2096" i="6"/>
  <c r="BI2095" i="6"/>
  <c r="AW2095" i="6"/>
  <c r="AE2095" i="6"/>
  <c r="BC2095" i="6" s="1"/>
  <c r="Y2095" i="6"/>
  <c r="U2095" i="6"/>
  <c r="E2095" i="6"/>
  <c r="A2095" i="6"/>
  <c r="AW2094" i="6"/>
  <c r="AE2094" i="6"/>
  <c r="BC2094" i="6" s="1"/>
  <c r="Y2094" i="6"/>
  <c r="BI2094" i="6" s="1"/>
  <c r="U2094" i="6"/>
  <c r="E2094" i="6"/>
  <c r="A2094" i="6"/>
  <c r="AW2093" i="6"/>
  <c r="AE2093" i="6"/>
  <c r="BC2093" i="6" s="1"/>
  <c r="Y2093" i="6"/>
  <c r="BI2093" i="6" s="1"/>
  <c r="U2093" i="6"/>
  <c r="A2093" i="6"/>
  <c r="AW2092" i="6"/>
  <c r="AE2092" i="6"/>
  <c r="BC2092" i="6" s="1"/>
  <c r="Y2092" i="6"/>
  <c r="BI2092" i="6" s="1"/>
  <c r="U2092" i="6"/>
  <c r="E2092" i="6"/>
  <c r="A2092" i="6"/>
  <c r="AW2091" i="6"/>
  <c r="BC2091" i="6" s="1"/>
  <c r="AE2091" i="6"/>
  <c r="AQ2091" i="6" s="1"/>
  <c r="Y2091" i="6"/>
  <c r="BI2091" i="6" s="1"/>
  <c r="U2091" i="6"/>
  <c r="A2091" i="6"/>
  <c r="BI2090" i="6"/>
  <c r="AW2090" i="6"/>
  <c r="BC2090" i="6" s="1"/>
  <c r="AQ2090" i="6"/>
  <c r="AE2090" i="6"/>
  <c r="Y2090" i="6"/>
  <c r="U2090" i="6"/>
  <c r="E2090" i="6"/>
  <c r="A2090" i="6"/>
  <c r="BI2089" i="6"/>
  <c r="AW2089" i="6"/>
  <c r="BC2089" i="6" s="1"/>
  <c r="AQ2089" i="6"/>
  <c r="AE2089" i="6"/>
  <c r="Y2089" i="6"/>
  <c r="U2089" i="6"/>
  <c r="E2089" i="6"/>
  <c r="A2089" i="6"/>
  <c r="AW2088" i="6"/>
  <c r="AE2088" i="6"/>
  <c r="BC2088" i="6" s="1"/>
  <c r="Y2088" i="6"/>
  <c r="BI2088" i="6" s="1"/>
  <c r="U2088" i="6"/>
  <c r="E2088" i="6"/>
  <c r="A2088" i="6"/>
  <c r="BI2087" i="6"/>
  <c r="AW2087" i="6"/>
  <c r="AE2087" i="6"/>
  <c r="BC2087" i="6" s="1"/>
  <c r="Y2087" i="6"/>
  <c r="U2087" i="6"/>
  <c r="E2087" i="6"/>
  <c r="A2087" i="6"/>
  <c r="AW2086" i="6"/>
  <c r="AE2086" i="6"/>
  <c r="BC2086" i="6" s="1"/>
  <c r="Y2086" i="6"/>
  <c r="BI2086" i="6" s="1"/>
  <c r="U2086" i="6"/>
  <c r="E2086" i="6"/>
  <c r="A2086" i="6"/>
  <c r="AW2085" i="6"/>
  <c r="AE2085" i="6"/>
  <c r="AQ2085" i="6" s="1"/>
  <c r="Y2085" i="6"/>
  <c r="BI2085" i="6" s="1"/>
  <c r="U2085" i="6"/>
  <c r="A2085" i="6"/>
  <c r="AW2084" i="6"/>
  <c r="AE2084" i="6"/>
  <c r="AQ2084" i="6" s="1"/>
  <c r="Y2084" i="6"/>
  <c r="BI2084" i="6" s="1"/>
  <c r="U2084" i="6"/>
  <c r="A2084" i="6"/>
  <c r="AW2083" i="6"/>
  <c r="BC2083" i="6" s="1"/>
  <c r="AE2083" i="6"/>
  <c r="AQ2083" i="6" s="1"/>
  <c r="Y2083" i="6"/>
  <c r="BI2083" i="6" s="1"/>
  <c r="U2083" i="6"/>
  <c r="E2083" i="6"/>
  <c r="A2083" i="6"/>
  <c r="BI2082" i="6"/>
  <c r="AW2082" i="6"/>
  <c r="BC2082" i="6" s="1"/>
  <c r="AQ2082" i="6"/>
  <c r="AE2082" i="6"/>
  <c r="Y2082" i="6"/>
  <c r="U2082" i="6"/>
  <c r="E2082" i="6"/>
  <c r="A2082" i="6"/>
  <c r="BI2081" i="6"/>
  <c r="AW2081" i="6"/>
  <c r="BC2081" i="6" s="1"/>
  <c r="AQ2081" i="6"/>
  <c r="AE2081" i="6"/>
  <c r="Y2081" i="6"/>
  <c r="U2081" i="6"/>
  <c r="E2081" i="6"/>
  <c r="A2081" i="6"/>
  <c r="AW2080" i="6"/>
  <c r="AE2080" i="6"/>
  <c r="BC2080" i="6" s="1"/>
  <c r="Y2080" i="6"/>
  <c r="BI2080" i="6" s="1"/>
  <c r="U2080" i="6"/>
  <c r="E2080" i="6"/>
  <c r="A2080" i="6"/>
  <c r="BI2079" i="6"/>
  <c r="AW2079" i="6"/>
  <c r="AE2079" i="6"/>
  <c r="BC2079" i="6" s="1"/>
  <c r="Y2079" i="6"/>
  <c r="U2079" i="6"/>
  <c r="E2079" i="6"/>
  <c r="A2079" i="6"/>
  <c r="AW2078" i="6"/>
  <c r="AE2078" i="6"/>
  <c r="BC2078" i="6" s="1"/>
  <c r="Y2078" i="6"/>
  <c r="BI2078" i="6" s="1"/>
  <c r="U2078" i="6"/>
  <c r="E2078" i="6"/>
  <c r="A2078" i="6"/>
  <c r="AW2077" i="6"/>
  <c r="AE2077" i="6"/>
  <c r="AQ2077" i="6" s="1"/>
  <c r="Y2077" i="6"/>
  <c r="BI2077" i="6" s="1"/>
  <c r="U2077" i="6"/>
  <c r="E2077" i="6"/>
  <c r="A2077" i="6"/>
  <c r="AW2076" i="6"/>
  <c r="AE2076" i="6"/>
  <c r="BC2076" i="6" s="1"/>
  <c r="Y2076" i="6"/>
  <c r="BI2076" i="6" s="1"/>
  <c r="U2076" i="6"/>
  <c r="E2076" i="6"/>
  <c r="A2076" i="6"/>
  <c r="BI2075" i="6"/>
  <c r="AW2075" i="6"/>
  <c r="BC2075" i="6" s="1"/>
  <c r="AE2075" i="6"/>
  <c r="Y2075" i="6"/>
  <c r="U2075" i="6"/>
  <c r="E2075" i="6"/>
  <c r="A2075" i="6"/>
  <c r="AW2074" i="6"/>
  <c r="AE2074" i="6"/>
  <c r="AQ2074" i="6" s="1"/>
  <c r="Y2074" i="6"/>
  <c r="U2074" i="6"/>
  <c r="E2074" i="6"/>
  <c r="A2074" i="6"/>
  <c r="AW2073" i="6"/>
  <c r="AE2073" i="6"/>
  <c r="BC2073" i="6" s="1"/>
  <c r="Y2073" i="6"/>
  <c r="BI2073" i="6" s="1"/>
  <c r="U2073" i="6"/>
  <c r="E2073" i="6"/>
  <c r="A2073" i="6"/>
  <c r="AW2072" i="6"/>
  <c r="AE2072" i="6"/>
  <c r="BC2072" i="6" s="1"/>
  <c r="Y2072" i="6"/>
  <c r="BI2072" i="6" s="1"/>
  <c r="U2072" i="6"/>
  <c r="E2072" i="6"/>
  <c r="A2072" i="6"/>
  <c r="BI2071" i="6"/>
  <c r="BC2071" i="6"/>
  <c r="AW2071" i="6"/>
  <c r="AE2071" i="6"/>
  <c r="AQ2071" i="6" s="1"/>
  <c r="Y2071" i="6"/>
  <c r="U2071" i="6"/>
  <c r="E2071" i="6"/>
  <c r="A2071" i="6"/>
  <c r="BC2070" i="6"/>
  <c r="AW2070" i="6"/>
  <c r="AE2070" i="6"/>
  <c r="AQ2070" i="6" s="1"/>
  <c r="Y2070" i="6"/>
  <c r="BI2070" i="6" s="1"/>
  <c r="U2070" i="6"/>
  <c r="E2070" i="6"/>
  <c r="A2070" i="6"/>
  <c r="BI2069" i="6"/>
  <c r="E2069" i="6"/>
  <c r="A2069" i="6"/>
  <c r="AW2067" i="6"/>
  <c r="K2028" i="8"/>
  <c r="D2028" i="8"/>
  <c r="I2027" i="8"/>
  <c r="G2027" i="8"/>
  <c r="B2027" i="8"/>
  <c r="D2025" i="8"/>
  <c r="H2024" i="8"/>
  <c r="K2024" i="8" s="1"/>
  <c r="B2023" i="8"/>
  <c r="K1982" i="8"/>
  <c r="BI2059" i="6"/>
  <c r="AW2057" i="6"/>
  <c r="AE2057" i="6"/>
  <c r="BC2057" i="6" s="1"/>
  <c r="Y2057" i="6"/>
  <c r="U2057" i="6"/>
  <c r="E2057" i="6"/>
  <c r="A2057" i="6"/>
  <c r="AW2056" i="6"/>
  <c r="AE2056" i="6"/>
  <c r="BC2056" i="6" s="1"/>
  <c r="Y2056" i="6"/>
  <c r="BI2056" i="6" s="1"/>
  <c r="U2056" i="6"/>
  <c r="E2056" i="6"/>
  <c r="A2056" i="6"/>
  <c r="BI2055" i="6"/>
  <c r="AW2055" i="6"/>
  <c r="AE2055" i="6"/>
  <c r="BC2055" i="6" s="1"/>
  <c r="Y2055" i="6"/>
  <c r="U2055" i="6"/>
  <c r="E2055" i="6"/>
  <c r="A2055" i="6"/>
  <c r="AW2054" i="6"/>
  <c r="AE2054" i="6"/>
  <c r="AQ2054" i="6" s="1"/>
  <c r="Y2054" i="6"/>
  <c r="U2054" i="6"/>
  <c r="E2054" i="6"/>
  <c r="A2054" i="6"/>
  <c r="AW2053" i="6"/>
  <c r="AE2053" i="6"/>
  <c r="AQ2053" i="6" s="1"/>
  <c r="Y2053" i="6"/>
  <c r="BI2053" i="6" s="1"/>
  <c r="U2053" i="6"/>
  <c r="E2053" i="6"/>
  <c r="A2053" i="6"/>
  <c r="AW2052" i="6"/>
  <c r="AE2052" i="6"/>
  <c r="BC2052" i="6" s="1"/>
  <c r="Y2052" i="6"/>
  <c r="BI2052" i="6" s="1"/>
  <c r="U2052" i="6"/>
  <c r="E2052" i="6"/>
  <c r="A2052" i="6"/>
  <c r="BI2051" i="6"/>
  <c r="BC2051" i="6"/>
  <c r="AW2051" i="6"/>
  <c r="AE2051" i="6"/>
  <c r="AQ2051" i="6" s="1"/>
  <c r="Y2051" i="6"/>
  <c r="U2051" i="6"/>
  <c r="E2051" i="6"/>
  <c r="A2051" i="6"/>
  <c r="BI2050" i="6"/>
  <c r="AW2050" i="6"/>
  <c r="BC2050" i="6" s="1"/>
  <c r="AQ2050" i="6"/>
  <c r="AE2050" i="6"/>
  <c r="Y2050" i="6"/>
  <c r="U2050" i="6"/>
  <c r="E2050" i="6"/>
  <c r="A2050" i="6"/>
  <c r="AW2049" i="6"/>
  <c r="AE2049" i="6"/>
  <c r="BC2049" i="6" s="1"/>
  <c r="Y2049" i="6"/>
  <c r="BI2049" i="6" s="1"/>
  <c r="U2049" i="6"/>
  <c r="E2049" i="6"/>
  <c r="A2049" i="6"/>
  <c r="AW2048" i="6"/>
  <c r="AE2048" i="6"/>
  <c r="AQ2048" i="6" s="1"/>
  <c r="Y2048" i="6"/>
  <c r="BI2048" i="6" s="1"/>
  <c r="U2048" i="6"/>
  <c r="E2048" i="6"/>
  <c r="A2048" i="6"/>
  <c r="BI2047" i="6"/>
  <c r="AW2047" i="6"/>
  <c r="AE2047" i="6"/>
  <c r="BC2047" i="6" s="1"/>
  <c r="Y2047" i="6"/>
  <c r="U2047" i="6"/>
  <c r="E2047" i="6"/>
  <c r="A2047" i="6"/>
  <c r="AW2046" i="6"/>
  <c r="AE2046" i="6"/>
  <c r="AQ2046" i="6" s="1"/>
  <c r="Y2046" i="6"/>
  <c r="U2046" i="6"/>
  <c r="E2046" i="6"/>
  <c r="A2046" i="6"/>
  <c r="AW2045" i="6"/>
  <c r="AE2045" i="6"/>
  <c r="AQ2045" i="6" s="1"/>
  <c r="Y2045" i="6"/>
  <c r="BI2045" i="6" s="1"/>
  <c r="U2045" i="6"/>
  <c r="A2045" i="6"/>
  <c r="AW2044" i="6"/>
  <c r="AE2044" i="6"/>
  <c r="BC2044" i="6" s="1"/>
  <c r="Y2044" i="6"/>
  <c r="BI2044" i="6" s="1"/>
  <c r="U2044" i="6"/>
  <c r="E2044" i="6"/>
  <c r="A2044" i="6"/>
  <c r="BI2043" i="6"/>
  <c r="BC2043" i="6"/>
  <c r="AW2043" i="6"/>
  <c r="AE2043" i="6"/>
  <c r="AQ2043" i="6" s="1"/>
  <c r="Y2043" i="6"/>
  <c r="U2043" i="6"/>
  <c r="A2043" i="6"/>
  <c r="BI2042" i="6"/>
  <c r="AW2042" i="6"/>
  <c r="BC2042" i="6" s="1"/>
  <c r="AQ2042" i="6"/>
  <c r="AE2042" i="6"/>
  <c r="Y2042" i="6"/>
  <c r="U2042" i="6"/>
  <c r="E2042" i="6"/>
  <c r="A2042" i="6"/>
  <c r="AW2041" i="6"/>
  <c r="AE2041" i="6"/>
  <c r="AQ2041" i="6" s="1"/>
  <c r="Y2041" i="6"/>
  <c r="BI2041" i="6" s="1"/>
  <c r="U2041" i="6"/>
  <c r="E2041" i="6"/>
  <c r="A2041" i="6"/>
  <c r="AW2040" i="6"/>
  <c r="AE2040" i="6"/>
  <c r="AQ2040" i="6" s="1"/>
  <c r="Y2040" i="6"/>
  <c r="BI2040" i="6" s="1"/>
  <c r="U2040" i="6"/>
  <c r="E2040" i="6"/>
  <c r="A2040" i="6"/>
  <c r="BI2039" i="6"/>
  <c r="AW2039" i="6"/>
  <c r="AE2039" i="6"/>
  <c r="BC2039" i="6" s="1"/>
  <c r="Y2039" i="6"/>
  <c r="U2039" i="6"/>
  <c r="E2039" i="6"/>
  <c r="A2039" i="6"/>
  <c r="AW2038" i="6"/>
  <c r="AE2038" i="6"/>
  <c r="BI2038" i="6" s="1"/>
  <c r="Y2038" i="6"/>
  <c r="U2038" i="6"/>
  <c r="E2038" i="6"/>
  <c r="A2038" i="6"/>
  <c r="AW2037" i="6"/>
  <c r="AE2037" i="6"/>
  <c r="BC2037" i="6" s="1"/>
  <c r="Y2037" i="6"/>
  <c r="BI2037" i="6" s="1"/>
  <c r="U2037" i="6"/>
  <c r="A2037" i="6"/>
  <c r="AW2036" i="6"/>
  <c r="AE2036" i="6"/>
  <c r="BC2036" i="6" s="1"/>
  <c r="Y2036" i="6"/>
  <c r="BI2036" i="6" s="1"/>
  <c r="U2036" i="6"/>
  <c r="A2036" i="6"/>
  <c r="BI2035" i="6"/>
  <c r="BC2035" i="6"/>
  <c r="AW2035" i="6"/>
  <c r="AE2035" i="6"/>
  <c r="AQ2035" i="6" s="1"/>
  <c r="Y2035" i="6"/>
  <c r="U2035" i="6"/>
  <c r="E2035" i="6"/>
  <c r="A2035" i="6"/>
  <c r="BI2034" i="6"/>
  <c r="AW2034" i="6"/>
  <c r="BC2034" i="6" s="1"/>
  <c r="AQ2034" i="6"/>
  <c r="AE2034" i="6"/>
  <c r="Y2034" i="6"/>
  <c r="U2034" i="6"/>
  <c r="E2034" i="6"/>
  <c r="A2034" i="6"/>
  <c r="AW2033" i="6"/>
  <c r="AE2033" i="6"/>
  <c r="AQ2033" i="6" s="1"/>
  <c r="Y2033" i="6"/>
  <c r="BI2033" i="6" s="1"/>
  <c r="U2033" i="6"/>
  <c r="E2033" i="6"/>
  <c r="A2033" i="6"/>
  <c r="AW2032" i="6"/>
  <c r="AQ2032" i="6"/>
  <c r="AE2032" i="6"/>
  <c r="BC2032" i="6" s="1"/>
  <c r="Y2032" i="6"/>
  <c r="BI2032" i="6" s="1"/>
  <c r="U2032" i="6"/>
  <c r="E2032" i="6"/>
  <c r="A2032" i="6"/>
  <c r="BI2031" i="6"/>
  <c r="AW2031" i="6"/>
  <c r="AE2031" i="6"/>
  <c r="BC2031" i="6" s="1"/>
  <c r="Y2031" i="6"/>
  <c r="U2031" i="6"/>
  <c r="E2031" i="6"/>
  <c r="A2031" i="6"/>
  <c r="AW2030" i="6"/>
  <c r="AE2030" i="6"/>
  <c r="BC2030" i="6" s="1"/>
  <c r="Y2030" i="6"/>
  <c r="U2030" i="6"/>
  <c r="E2030" i="6"/>
  <c r="A2030" i="6"/>
  <c r="AW2029" i="6"/>
  <c r="AE2029" i="6"/>
  <c r="BC2029" i="6" s="1"/>
  <c r="Y2029" i="6"/>
  <c r="BI2029" i="6" s="1"/>
  <c r="U2029" i="6"/>
  <c r="A2029" i="6"/>
  <c r="AW2028" i="6"/>
  <c r="AE2028" i="6"/>
  <c r="BC2028" i="6" s="1"/>
  <c r="Y2028" i="6"/>
  <c r="BI2028" i="6" s="1"/>
  <c r="U2028" i="6"/>
  <c r="E2028" i="6"/>
  <c r="A2028" i="6"/>
  <c r="BI2027" i="6"/>
  <c r="BC2027" i="6"/>
  <c r="AW2027" i="6"/>
  <c r="AE2027" i="6"/>
  <c r="Y2027" i="6"/>
  <c r="U2027" i="6"/>
  <c r="E2027" i="6"/>
  <c r="A2027" i="6"/>
  <c r="AW2026" i="6"/>
  <c r="AE2026" i="6"/>
  <c r="AQ2026" i="6" s="1"/>
  <c r="Y2026" i="6"/>
  <c r="U2026" i="6"/>
  <c r="E2026" i="6"/>
  <c r="A2026" i="6"/>
  <c r="AW2025" i="6"/>
  <c r="AE2025" i="6"/>
  <c r="BC2025" i="6" s="1"/>
  <c r="Y2025" i="6"/>
  <c r="BI2025" i="6" s="1"/>
  <c r="U2025" i="6"/>
  <c r="E2025" i="6"/>
  <c r="A2025" i="6"/>
  <c r="AW2024" i="6"/>
  <c r="AE2024" i="6"/>
  <c r="BC2024" i="6" s="1"/>
  <c r="Y2024" i="6"/>
  <c r="BI2024" i="6" s="1"/>
  <c r="U2024" i="6"/>
  <c r="E2024" i="6"/>
  <c r="A2024" i="6"/>
  <c r="BI2023" i="6"/>
  <c r="BC2023" i="6"/>
  <c r="AW2023" i="6"/>
  <c r="AE2023" i="6"/>
  <c r="AQ2023" i="6" s="1"/>
  <c r="Y2023" i="6"/>
  <c r="U2023" i="6"/>
  <c r="E2023" i="6"/>
  <c r="A2023" i="6"/>
  <c r="AW2022" i="6"/>
  <c r="AE2022" i="6"/>
  <c r="AQ2022" i="6" s="1"/>
  <c r="Y2022" i="6"/>
  <c r="BI2022" i="6" s="1"/>
  <c r="U2022" i="6"/>
  <c r="E2022" i="6"/>
  <c r="A2022" i="6"/>
  <c r="BI2021" i="6"/>
  <c r="E2021" i="6"/>
  <c r="A2021" i="6"/>
  <c r="AW2019" i="6"/>
  <c r="K1981" i="8"/>
  <c r="D1981" i="8"/>
  <c r="I1980" i="8"/>
  <c r="G1980" i="8"/>
  <c r="B1980" i="8"/>
  <c r="D1978" i="8"/>
  <c r="H1977" i="8"/>
  <c r="K1977" i="8" s="1"/>
  <c r="B1976" i="8"/>
  <c r="K1935" i="8"/>
  <c r="BI2011" i="6"/>
  <c r="AW2009" i="6"/>
  <c r="BC2009" i="6" s="1"/>
  <c r="AQ2009" i="6"/>
  <c r="AE2009" i="6"/>
  <c r="Y2009" i="6"/>
  <c r="U2009" i="6"/>
  <c r="E2009" i="6"/>
  <c r="A2009" i="6"/>
  <c r="AW2008" i="6"/>
  <c r="AE2008" i="6"/>
  <c r="BC2008" i="6" s="1"/>
  <c r="Y2008" i="6"/>
  <c r="BI2008" i="6" s="1"/>
  <c r="U2008" i="6"/>
  <c r="E2008" i="6"/>
  <c r="A2008" i="6"/>
  <c r="BI2007" i="6"/>
  <c r="AW2007" i="6"/>
  <c r="AE2007" i="6"/>
  <c r="BC2007" i="6" s="1"/>
  <c r="Y2007" i="6"/>
  <c r="U2007" i="6"/>
  <c r="E2007" i="6"/>
  <c r="A2007" i="6"/>
  <c r="BI2006" i="6"/>
  <c r="AW2006" i="6"/>
  <c r="AE2006" i="6"/>
  <c r="BC2006" i="6" s="1"/>
  <c r="Y2006" i="6"/>
  <c r="U2006" i="6"/>
  <c r="E2006" i="6"/>
  <c r="A2006" i="6"/>
  <c r="AW2005" i="6"/>
  <c r="AE2005" i="6"/>
  <c r="BC2005" i="6" s="1"/>
  <c r="Y2005" i="6"/>
  <c r="BI2005" i="6" s="1"/>
  <c r="U2005" i="6"/>
  <c r="E2005" i="6"/>
  <c r="A2005" i="6"/>
  <c r="AW2004" i="6"/>
  <c r="AE2004" i="6"/>
  <c r="AQ2004" i="6" s="1"/>
  <c r="Y2004" i="6"/>
  <c r="BI2004" i="6" s="1"/>
  <c r="U2004" i="6"/>
  <c r="E2004" i="6"/>
  <c r="A2004" i="6"/>
  <c r="BC2003" i="6"/>
  <c r="AW2003" i="6"/>
  <c r="AE2003" i="6"/>
  <c r="AQ2003" i="6" s="1"/>
  <c r="Y2003" i="6"/>
  <c r="BI2003" i="6" s="1"/>
  <c r="U2003" i="6"/>
  <c r="E2003" i="6"/>
  <c r="A2003" i="6"/>
  <c r="BI2002" i="6"/>
  <c r="AW2002" i="6"/>
  <c r="BC2002" i="6" s="1"/>
  <c r="AQ2002" i="6"/>
  <c r="AE2002" i="6"/>
  <c r="Y2002" i="6"/>
  <c r="U2002" i="6"/>
  <c r="E2002" i="6"/>
  <c r="A2002" i="6"/>
  <c r="BI2001" i="6"/>
  <c r="AW2001" i="6"/>
  <c r="BC2001" i="6" s="1"/>
  <c r="AQ2001" i="6"/>
  <c r="AE2001" i="6"/>
  <c r="Y2001" i="6"/>
  <c r="U2001" i="6"/>
  <c r="E2001" i="6"/>
  <c r="A2001" i="6"/>
  <c r="AW2000" i="6"/>
  <c r="AE2000" i="6"/>
  <c r="BC2000" i="6" s="1"/>
  <c r="Y2000" i="6"/>
  <c r="BI2000" i="6" s="1"/>
  <c r="U2000" i="6"/>
  <c r="E2000" i="6"/>
  <c r="A2000" i="6"/>
  <c r="BI1999" i="6"/>
  <c r="AW1999" i="6"/>
  <c r="AE1999" i="6"/>
  <c r="BC1999" i="6" s="1"/>
  <c r="Y1999" i="6"/>
  <c r="U1999" i="6"/>
  <c r="E1999" i="6"/>
  <c r="A1999" i="6"/>
  <c r="BI1998" i="6"/>
  <c r="AW1998" i="6"/>
  <c r="AE1998" i="6"/>
  <c r="BC1998" i="6" s="1"/>
  <c r="Y1998" i="6"/>
  <c r="U1998" i="6"/>
  <c r="E1998" i="6"/>
  <c r="A1998" i="6"/>
  <c r="AW1997" i="6"/>
  <c r="AE1997" i="6"/>
  <c r="AQ1997" i="6" s="1"/>
  <c r="Y1997" i="6"/>
  <c r="BI1997" i="6" s="1"/>
  <c r="U1997" i="6"/>
  <c r="A1997" i="6"/>
  <c r="AW1996" i="6"/>
  <c r="AE1996" i="6"/>
  <c r="AQ1996" i="6" s="1"/>
  <c r="Y1996" i="6"/>
  <c r="BI1996" i="6" s="1"/>
  <c r="U1996" i="6"/>
  <c r="E1996" i="6"/>
  <c r="A1996" i="6"/>
  <c r="BC1995" i="6"/>
  <c r="AW1995" i="6"/>
  <c r="AE1995" i="6"/>
  <c r="AQ1995" i="6" s="1"/>
  <c r="Y1995" i="6"/>
  <c r="BI1995" i="6" s="1"/>
  <c r="U1995" i="6"/>
  <c r="A1995" i="6"/>
  <c r="BI1994" i="6"/>
  <c r="AW1994" i="6"/>
  <c r="BC1994" i="6" s="1"/>
  <c r="AQ1994" i="6"/>
  <c r="AE1994" i="6"/>
  <c r="Y1994" i="6"/>
  <c r="U1994" i="6"/>
  <c r="E1994" i="6"/>
  <c r="A1994" i="6"/>
  <c r="BI1993" i="6"/>
  <c r="AW1993" i="6"/>
  <c r="BC1993" i="6" s="1"/>
  <c r="AQ1993" i="6"/>
  <c r="AE1993" i="6"/>
  <c r="Y1993" i="6"/>
  <c r="U1993" i="6"/>
  <c r="E1993" i="6"/>
  <c r="A1993" i="6"/>
  <c r="AW1992" i="6"/>
  <c r="AE1992" i="6"/>
  <c r="BC1992" i="6" s="1"/>
  <c r="Y1992" i="6"/>
  <c r="BI1992" i="6" s="1"/>
  <c r="U1992" i="6"/>
  <c r="E1992" i="6"/>
  <c r="A1992" i="6"/>
  <c r="BI1991" i="6"/>
  <c r="AW1991" i="6"/>
  <c r="AE1991" i="6"/>
  <c r="BC1991" i="6" s="1"/>
  <c r="Y1991" i="6"/>
  <c r="U1991" i="6"/>
  <c r="A1991" i="6"/>
  <c r="BI1990" i="6"/>
  <c r="AW1990" i="6"/>
  <c r="AE1990" i="6"/>
  <c r="BC1990" i="6" s="1"/>
  <c r="Y1990" i="6"/>
  <c r="U1990" i="6"/>
  <c r="E1990" i="6"/>
  <c r="A1990" i="6"/>
  <c r="AW1989" i="6"/>
  <c r="AE1989" i="6"/>
  <c r="BC1989" i="6" s="1"/>
  <c r="Y1989" i="6"/>
  <c r="BI1989" i="6" s="1"/>
  <c r="U1989" i="6"/>
  <c r="A1989" i="6"/>
  <c r="AW1988" i="6"/>
  <c r="AE1988" i="6"/>
  <c r="AQ1988" i="6" s="1"/>
  <c r="Y1988" i="6"/>
  <c r="BI1988" i="6" s="1"/>
  <c r="U1988" i="6"/>
  <c r="A1988" i="6"/>
  <c r="BC1987" i="6"/>
  <c r="AW1987" i="6"/>
  <c r="AE1987" i="6"/>
  <c r="AQ1987" i="6" s="1"/>
  <c r="Y1987" i="6"/>
  <c r="BI1987" i="6" s="1"/>
  <c r="U1987" i="6"/>
  <c r="E1987" i="6"/>
  <c r="A1987" i="6"/>
  <c r="BI1986" i="6"/>
  <c r="AW1986" i="6"/>
  <c r="BC1986" i="6" s="1"/>
  <c r="AQ1986" i="6"/>
  <c r="AE1986" i="6"/>
  <c r="Y1986" i="6"/>
  <c r="U1986" i="6"/>
  <c r="E1986" i="6"/>
  <c r="A1986" i="6"/>
  <c r="BI1985" i="6"/>
  <c r="AW1985" i="6"/>
  <c r="BC1985" i="6" s="1"/>
  <c r="AQ1985" i="6"/>
  <c r="AE1985" i="6"/>
  <c r="Y1985" i="6"/>
  <c r="U1985" i="6"/>
  <c r="E1985" i="6"/>
  <c r="A1985" i="6"/>
  <c r="AW1984" i="6"/>
  <c r="AE1984" i="6"/>
  <c r="BC1984" i="6" s="1"/>
  <c r="Y1984" i="6"/>
  <c r="BI1984" i="6" s="1"/>
  <c r="U1984" i="6"/>
  <c r="E1984" i="6"/>
  <c r="A1984" i="6"/>
  <c r="BI1983" i="6"/>
  <c r="AW1983" i="6"/>
  <c r="AE1983" i="6"/>
  <c r="BC1983" i="6" s="1"/>
  <c r="Y1983" i="6"/>
  <c r="U1983" i="6"/>
  <c r="E1983" i="6"/>
  <c r="A1983" i="6"/>
  <c r="BI1982" i="6"/>
  <c r="AW1982" i="6"/>
  <c r="AE1982" i="6"/>
  <c r="BC1982" i="6" s="1"/>
  <c r="Y1982" i="6"/>
  <c r="U1982" i="6"/>
  <c r="E1982" i="6"/>
  <c r="A1982" i="6"/>
  <c r="AW1981" i="6"/>
  <c r="AE1981" i="6"/>
  <c r="BC1981" i="6" s="1"/>
  <c r="Y1981" i="6"/>
  <c r="BI1981" i="6" s="1"/>
  <c r="U1981" i="6"/>
  <c r="A1981" i="6"/>
  <c r="AW1980" i="6"/>
  <c r="AE1980" i="6"/>
  <c r="AQ1980" i="6" s="1"/>
  <c r="Y1980" i="6"/>
  <c r="BI1980" i="6" s="1"/>
  <c r="U1980" i="6"/>
  <c r="E1980" i="6"/>
  <c r="A1980" i="6"/>
  <c r="BC1979" i="6"/>
  <c r="AW1979" i="6"/>
  <c r="AE1979" i="6"/>
  <c r="Y1979" i="6"/>
  <c r="BI1979" i="6" s="1"/>
  <c r="U1979" i="6"/>
  <c r="E1979" i="6"/>
  <c r="A1979" i="6"/>
  <c r="AW1978" i="6"/>
  <c r="AQ1978" i="6"/>
  <c r="AE1978" i="6"/>
  <c r="BI1978" i="6" s="1"/>
  <c r="Y1978" i="6"/>
  <c r="U1978" i="6"/>
  <c r="E1978" i="6"/>
  <c r="A1978" i="6"/>
  <c r="AW1977" i="6"/>
  <c r="AE1977" i="6"/>
  <c r="BC1977" i="6" s="1"/>
  <c r="Y1977" i="6"/>
  <c r="U1977" i="6"/>
  <c r="E1977" i="6"/>
  <c r="A1977" i="6"/>
  <c r="AW1976" i="6"/>
  <c r="AE1976" i="6"/>
  <c r="BC1976" i="6" s="1"/>
  <c r="Y1976" i="6"/>
  <c r="BI1976" i="6" s="1"/>
  <c r="U1976" i="6"/>
  <c r="E1976" i="6"/>
  <c r="A1976" i="6"/>
  <c r="BI1975" i="6"/>
  <c r="BC1975" i="6"/>
  <c r="AW1975" i="6"/>
  <c r="AE1975" i="6"/>
  <c r="AQ1975" i="6" s="1"/>
  <c r="Y1975" i="6"/>
  <c r="U1975" i="6"/>
  <c r="E1975" i="6"/>
  <c r="A1975" i="6"/>
  <c r="BI1974" i="6"/>
  <c r="BC1974" i="6"/>
  <c r="AW1974" i="6"/>
  <c r="AE1974" i="6"/>
  <c r="AQ1974" i="6" s="1"/>
  <c r="Y1974" i="6"/>
  <c r="U1974" i="6"/>
  <c r="E1974" i="6"/>
  <c r="A1974" i="6"/>
  <c r="BI1973" i="6"/>
  <c r="E1973" i="6"/>
  <c r="A1973" i="6"/>
  <c r="AW1971" i="6"/>
  <c r="K1934" i="8"/>
  <c r="D1934" i="8"/>
  <c r="I1933" i="8"/>
  <c r="G1933" i="8"/>
  <c r="B1933" i="8"/>
  <c r="D1931" i="8"/>
  <c r="H1930" i="8"/>
  <c r="K1930" i="8" s="1"/>
  <c r="B1929" i="8"/>
  <c r="K1888" i="8"/>
  <c r="BI1963" i="6"/>
  <c r="AW1961" i="6"/>
  <c r="AE1961" i="6"/>
  <c r="BC1961" i="6" s="1"/>
  <c r="Y1961" i="6"/>
  <c r="U1961" i="6"/>
  <c r="E1961" i="6"/>
  <c r="A1961" i="6"/>
  <c r="AW1960" i="6"/>
  <c r="AE1960" i="6"/>
  <c r="BC1960" i="6" s="1"/>
  <c r="Y1960" i="6"/>
  <c r="BI1960" i="6" s="1"/>
  <c r="U1960" i="6"/>
  <c r="E1960" i="6"/>
  <c r="A1960" i="6"/>
  <c r="BI1959" i="6"/>
  <c r="AW1959" i="6"/>
  <c r="AE1959" i="6"/>
  <c r="BC1959" i="6" s="1"/>
  <c r="Y1959" i="6"/>
  <c r="U1959" i="6"/>
  <c r="E1959" i="6"/>
  <c r="A1959" i="6"/>
  <c r="AW1958" i="6"/>
  <c r="AE1958" i="6"/>
  <c r="BI1958" i="6" s="1"/>
  <c r="Y1958" i="6"/>
  <c r="U1958" i="6"/>
  <c r="E1958" i="6"/>
  <c r="A1958" i="6"/>
  <c r="AW1957" i="6"/>
  <c r="BC1957" i="6" s="1"/>
  <c r="AE1957" i="6"/>
  <c r="AQ1957" i="6" s="1"/>
  <c r="Y1957" i="6"/>
  <c r="BI1957" i="6" s="1"/>
  <c r="U1957" i="6"/>
  <c r="E1957" i="6"/>
  <c r="A1957" i="6"/>
  <c r="AW1956" i="6"/>
  <c r="AE1956" i="6"/>
  <c r="AQ1956" i="6" s="1"/>
  <c r="Y1956" i="6"/>
  <c r="BI1956" i="6" s="1"/>
  <c r="U1956" i="6"/>
  <c r="E1956" i="6"/>
  <c r="A1956" i="6"/>
  <c r="AW1955" i="6"/>
  <c r="AE1955" i="6"/>
  <c r="AQ1955" i="6" s="1"/>
  <c r="Y1955" i="6"/>
  <c r="BI1955" i="6" s="1"/>
  <c r="U1955" i="6"/>
  <c r="E1955" i="6"/>
  <c r="A1955" i="6"/>
  <c r="BI1954" i="6"/>
  <c r="AW1954" i="6"/>
  <c r="BC1954" i="6" s="1"/>
  <c r="AQ1954" i="6"/>
  <c r="AE1954" i="6"/>
  <c r="Y1954" i="6"/>
  <c r="U1954" i="6"/>
  <c r="E1954" i="6"/>
  <c r="A1954" i="6"/>
  <c r="AW1953" i="6"/>
  <c r="AE1953" i="6"/>
  <c r="BC1953" i="6" s="1"/>
  <c r="Y1953" i="6"/>
  <c r="BI1953" i="6" s="1"/>
  <c r="U1953" i="6"/>
  <c r="E1953" i="6"/>
  <c r="A1953" i="6"/>
  <c r="AW1952" i="6"/>
  <c r="AE1952" i="6"/>
  <c r="BC1952" i="6" s="1"/>
  <c r="Y1952" i="6"/>
  <c r="BI1952" i="6" s="1"/>
  <c r="U1952" i="6"/>
  <c r="E1952" i="6"/>
  <c r="A1952" i="6"/>
  <c r="BI1951" i="6"/>
  <c r="AW1951" i="6"/>
  <c r="AE1951" i="6"/>
  <c r="BC1951" i="6" s="1"/>
  <c r="Y1951" i="6"/>
  <c r="U1951" i="6"/>
  <c r="E1951" i="6"/>
  <c r="A1951" i="6"/>
  <c r="AW1950" i="6"/>
  <c r="AE1950" i="6"/>
  <c r="BI1950" i="6" s="1"/>
  <c r="Y1950" i="6"/>
  <c r="U1950" i="6"/>
  <c r="E1950" i="6"/>
  <c r="A1950" i="6"/>
  <c r="AW1949" i="6"/>
  <c r="BC1949" i="6" s="1"/>
  <c r="AE1949" i="6"/>
  <c r="AQ1949" i="6" s="1"/>
  <c r="Y1949" i="6"/>
  <c r="BI1949" i="6" s="1"/>
  <c r="U1949" i="6"/>
  <c r="A1949" i="6"/>
  <c r="AW1948" i="6"/>
  <c r="AE1948" i="6"/>
  <c r="AQ1948" i="6" s="1"/>
  <c r="Y1948" i="6"/>
  <c r="BI1948" i="6" s="1"/>
  <c r="U1948" i="6"/>
  <c r="E1948" i="6"/>
  <c r="A1948" i="6"/>
  <c r="AW1947" i="6"/>
  <c r="AE1947" i="6"/>
  <c r="BC1947" i="6" s="1"/>
  <c r="Y1947" i="6"/>
  <c r="BI1947" i="6" s="1"/>
  <c r="U1947" i="6"/>
  <c r="A1947" i="6"/>
  <c r="BI1946" i="6"/>
  <c r="AW1946" i="6"/>
  <c r="BC1946" i="6" s="1"/>
  <c r="AQ1946" i="6"/>
  <c r="AE1946" i="6"/>
  <c r="Y1946" i="6"/>
  <c r="U1946" i="6"/>
  <c r="E1946" i="6"/>
  <c r="A1946" i="6"/>
  <c r="AW1945" i="6"/>
  <c r="AE1945" i="6"/>
  <c r="AQ1945" i="6" s="1"/>
  <c r="Y1945" i="6"/>
  <c r="BI1945" i="6" s="1"/>
  <c r="U1945" i="6"/>
  <c r="E1945" i="6"/>
  <c r="A1945" i="6"/>
  <c r="AW1944" i="6"/>
  <c r="AE1944" i="6"/>
  <c r="BC1944" i="6" s="1"/>
  <c r="Y1944" i="6"/>
  <c r="BI1944" i="6" s="1"/>
  <c r="U1944" i="6"/>
  <c r="E1944" i="6"/>
  <c r="A1944" i="6"/>
  <c r="BI1943" i="6"/>
  <c r="AW1943" i="6"/>
  <c r="AE1943" i="6"/>
  <c r="BC1943" i="6" s="1"/>
  <c r="Y1943" i="6"/>
  <c r="U1943" i="6"/>
  <c r="A1943" i="6"/>
  <c r="AW1942" i="6"/>
  <c r="AE1942" i="6"/>
  <c r="BI1942" i="6" s="1"/>
  <c r="Y1942" i="6"/>
  <c r="U1942" i="6"/>
  <c r="E1942" i="6"/>
  <c r="A1942" i="6"/>
  <c r="AW1941" i="6"/>
  <c r="BC1941" i="6" s="1"/>
  <c r="AE1941" i="6"/>
  <c r="AQ1941" i="6" s="1"/>
  <c r="Y1941" i="6"/>
  <c r="BI1941" i="6" s="1"/>
  <c r="U1941" i="6"/>
  <c r="A1941" i="6"/>
  <c r="AW1940" i="6"/>
  <c r="AE1940" i="6"/>
  <c r="BC1940" i="6" s="1"/>
  <c r="Y1940" i="6"/>
  <c r="BI1940" i="6" s="1"/>
  <c r="U1940" i="6"/>
  <c r="A1940" i="6"/>
  <c r="AW1939" i="6"/>
  <c r="AE1939" i="6"/>
  <c r="AQ1939" i="6" s="1"/>
  <c r="Y1939" i="6"/>
  <c r="BI1939" i="6" s="1"/>
  <c r="U1939" i="6"/>
  <c r="E1939" i="6"/>
  <c r="A1939" i="6"/>
  <c r="BI1938" i="6"/>
  <c r="AW1938" i="6"/>
  <c r="BC1938" i="6" s="1"/>
  <c r="AQ1938" i="6"/>
  <c r="AE1938" i="6"/>
  <c r="Y1938" i="6"/>
  <c r="U1938" i="6"/>
  <c r="E1938" i="6"/>
  <c r="A1938" i="6"/>
  <c r="AW1937" i="6"/>
  <c r="AE1937" i="6"/>
  <c r="AQ1937" i="6" s="1"/>
  <c r="Y1937" i="6"/>
  <c r="BI1937" i="6" s="1"/>
  <c r="U1937" i="6"/>
  <c r="E1937" i="6"/>
  <c r="A1937" i="6"/>
  <c r="AW1936" i="6"/>
  <c r="AE1936" i="6"/>
  <c r="BC1936" i="6" s="1"/>
  <c r="Y1936" i="6"/>
  <c r="BI1936" i="6" s="1"/>
  <c r="U1936" i="6"/>
  <c r="E1936" i="6"/>
  <c r="A1936" i="6"/>
  <c r="BI1935" i="6"/>
  <c r="AW1935" i="6"/>
  <c r="AE1935" i="6"/>
  <c r="BC1935" i="6" s="1"/>
  <c r="Y1935" i="6"/>
  <c r="U1935" i="6"/>
  <c r="E1935" i="6"/>
  <c r="A1935" i="6"/>
  <c r="AW1934" i="6"/>
  <c r="AE1934" i="6"/>
  <c r="BI1934" i="6" s="1"/>
  <c r="Y1934" i="6"/>
  <c r="U1934" i="6"/>
  <c r="E1934" i="6"/>
  <c r="A1934" i="6"/>
  <c r="AW1933" i="6"/>
  <c r="BC1933" i="6" s="1"/>
  <c r="AE1933" i="6"/>
  <c r="AQ1933" i="6" s="1"/>
  <c r="Y1933" i="6"/>
  <c r="BI1933" i="6" s="1"/>
  <c r="U1933" i="6"/>
  <c r="A1933" i="6"/>
  <c r="AW1932" i="6"/>
  <c r="AE1932" i="6"/>
  <c r="AQ1932" i="6" s="1"/>
  <c r="Y1932" i="6"/>
  <c r="BI1932" i="6" s="1"/>
  <c r="U1932" i="6"/>
  <c r="E1932" i="6"/>
  <c r="A1932" i="6"/>
  <c r="AW1931" i="6"/>
  <c r="AE1931" i="6"/>
  <c r="BC1931" i="6" s="1"/>
  <c r="Y1931" i="6"/>
  <c r="BI1931" i="6" s="1"/>
  <c r="U1931" i="6"/>
  <c r="E1931" i="6"/>
  <c r="A1931" i="6"/>
  <c r="AW1930" i="6"/>
  <c r="AE1930" i="6"/>
  <c r="BI1930" i="6" s="1"/>
  <c r="Y1930" i="6"/>
  <c r="U1930" i="6"/>
  <c r="E1930" i="6"/>
  <c r="A1930" i="6"/>
  <c r="AW1929" i="6"/>
  <c r="AE1929" i="6"/>
  <c r="BC1929" i="6" s="1"/>
  <c r="Y1929" i="6"/>
  <c r="BI1929" i="6" s="1"/>
  <c r="U1929" i="6"/>
  <c r="E1929" i="6"/>
  <c r="A1929" i="6"/>
  <c r="AW1928" i="6"/>
  <c r="AE1928" i="6"/>
  <c r="BC1928" i="6" s="1"/>
  <c r="Y1928" i="6"/>
  <c r="BI1928" i="6" s="1"/>
  <c r="U1928" i="6"/>
  <c r="E1928" i="6"/>
  <c r="A1928" i="6"/>
  <c r="BI1927" i="6"/>
  <c r="BC1927" i="6"/>
  <c r="AW1927" i="6"/>
  <c r="AE1927" i="6"/>
  <c r="AQ1927" i="6" s="1"/>
  <c r="Y1927" i="6"/>
  <c r="U1927" i="6"/>
  <c r="E1927" i="6"/>
  <c r="A1927" i="6"/>
  <c r="AW1926" i="6"/>
  <c r="AE1926" i="6"/>
  <c r="BC1926" i="6" s="1"/>
  <c r="Y1926" i="6"/>
  <c r="BI1926" i="6" s="1"/>
  <c r="U1926" i="6"/>
  <c r="E1926" i="6"/>
  <c r="A1926" i="6"/>
  <c r="BI1925" i="6"/>
  <c r="E1925" i="6"/>
  <c r="A1925" i="6"/>
  <c r="AW1923" i="6"/>
  <c r="K1887" i="8"/>
  <c r="D1887" i="8"/>
  <c r="I1886" i="8"/>
  <c r="G1886" i="8"/>
  <c r="B1886" i="8"/>
  <c r="D1884" i="8"/>
  <c r="K1883" i="8"/>
  <c r="H1883" i="8"/>
  <c r="B1882" i="8"/>
  <c r="K1841" i="8"/>
  <c r="BI1915" i="6"/>
  <c r="AW1913" i="6"/>
  <c r="AE1913" i="6"/>
  <c r="BC1913" i="6" s="1"/>
  <c r="Y1913" i="6"/>
  <c r="U1913" i="6"/>
  <c r="E1913" i="6"/>
  <c r="A1913" i="6"/>
  <c r="AW1912" i="6"/>
  <c r="AE1912" i="6"/>
  <c r="BC1912" i="6" s="1"/>
  <c r="Y1912" i="6"/>
  <c r="BI1912" i="6" s="1"/>
  <c r="U1912" i="6"/>
  <c r="E1912" i="6"/>
  <c r="A1912" i="6"/>
  <c r="BI1911" i="6"/>
  <c r="AW1911" i="6"/>
  <c r="AE1911" i="6"/>
  <c r="BC1911" i="6" s="1"/>
  <c r="Y1911" i="6"/>
  <c r="U1911" i="6"/>
  <c r="E1911" i="6"/>
  <c r="A1911" i="6"/>
  <c r="AW1910" i="6"/>
  <c r="AE1910" i="6"/>
  <c r="AQ1910" i="6" s="1"/>
  <c r="Y1910" i="6"/>
  <c r="BI1910" i="6" s="1"/>
  <c r="U1910" i="6"/>
  <c r="E1910" i="6"/>
  <c r="A1910" i="6"/>
  <c r="AW1909" i="6"/>
  <c r="AE1909" i="6"/>
  <c r="BC1909" i="6" s="1"/>
  <c r="Y1909" i="6"/>
  <c r="BI1909" i="6" s="1"/>
  <c r="U1909" i="6"/>
  <c r="E1909" i="6"/>
  <c r="A1909" i="6"/>
  <c r="AW1908" i="6"/>
  <c r="AE1908" i="6"/>
  <c r="BC1908" i="6" s="1"/>
  <c r="Y1908" i="6"/>
  <c r="BI1908" i="6" s="1"/>
  <c r="U1908" i="6"/>
  <c r="E1908" i="6"/>
  <c r="A1908" i="6"/>
  <c r="BI1907" i="6"/>
  <c r="AW1907" i="6"/>
  <c r="BC1907" i="6" s="1"/>
  <c r="AE1907" i="6"/>
  <c r="AQ1907" i="6" s="1"/>
  <c r="Y1907" i="6"/>
  <c r="U1907" i="6"/>
  <c r="E1907" i="6"/>
  <c r="A1907" i="6"/>
  <c r="BI1906" i="6"/>
  <c r="AW1906" i="6"/>
  <c r="BC1906" i="6" s="1"/>
  <c r="AQ1906" i="6"/>
  <c r="AE1906" i="6"/>
  <c r="Y1906" i="6"/>
  <c r="U1906" i="6"/>
  <c r="E1906" i="6"/>
  <c r="A1906" i="6"/>
  <c r="AW1905" i="6"/>
  <c r="AE1905" i="6"/>
  <c r="AQ1905" i="6" s="1"/>
  <c r="Y1905" i="6"/>
  <c r="BI1905" i="6" s="1"/>
  <c r="U1905" i="6"/>
  <c r="E1905" i="6"/>
  <c r="A1905" i="6"/>
  <c r="AW1904" i="6"/>
  <c r="AE1904" i="6"/>
  <c r="BC1904" i="6" s="1"/>
  <c r="Y1904" i="6"/>
  <c r="BI1904" i="6" s="1"/>
  <c r="U1904" i="6"/>
  <c r="A1904" i="6"/>
  <c r="BI1903" i="6"/>
  <c r="AW1903" i="6"/>
  <c r="AE1903" i="6"/>
  <c r="BC1903" i="6" s="1"/>
  <c r="Y1903" i="6"/>
  <c r="U1903" i="6"/>
  <c r="E1903" i="6"/>
  <c r="A1903" i="6"/>
  <c r="AW1902" i="6"/>
  <c r="AE1902" i="6"/>
  <c r="BC1902" i="6" s="1"/>
  <c r="Y1902" i="6"/>
  <c r="BI1902" i="6" s="1"/>
  <c r="U1902" i="6"/>
  <c r="E1902" i="6"/>
  <c r="A1902" i="6"/>
  <c r="AW1901" i="6"/>
  <c r="AE1901" i="6"/>
  <c r="BC1901" i="6" s="1"/>
  <c r="Y1901" i="6"/>
  <c r="BI1901" i="6" s="1"/>
  <c r="U1901" i="6"/>
  <c r="A1901" i="6"/>
  <c r="AW1900" i="6"/>
  <c r="AE1900" i="6"/>
  <c r="BC1900" i="6" s="1"/>
  <c r="Y1900" i="6"/>
  <c r="BI1900" i="6" s="1"/>
  <c r="U1900" i="6"/>
  <c r="E1900" i="6"/>
  <c r="A1900" i="6"/>
  <c r="BI1899" i="6"/>
  <c r="AW1899" i="6"/>
  <c r="BC1899" i="6" s="1"/>
  <c r="AE1899" i="6"/>
  <c r="AQ1899" i="6" s="1"/>
  <c r="Y1899" i="6"/>
  <c r="U1899" i="6"/>
  <c r="A1899" i="6"/>
  <c r="BI1898" i="6"/>
  <c r="AW1898" i="6"/>
  <c r="BC1898" i="6" s="1"/>
  <c r="AQ1898" i="6"/>
  <c r="AE1898" i="6"/>
  <c r="Y1898" i="6"/>
  <c r="U1898" i="6"/>
  <c r="E1898" i="6"/>
  <c r="A1898" i="6"/>
  <c r="AW1897" i="6"/>
  <c r="AE1897" i="6"/>
  <c r="BC1897" i="6" s="1"/>
  <c r="Y1897" i="6"/>
  <c r="BI1897" i="6" s="1"/>
  <c r="U1897" i="6"/>
  <c r="E1897" i="6"/>
  <c r="A1897" i="6"/>
  <c r="AW1896" i="6"/>
  <c r="AE1896" i="6"/>
  <c r="BC1896" i="6" s="1"/>
  <c r="Y1896" i="6"/>
  <c r="BI1896" i="6" s="1"/>
  <c r="U1896" i="6"/>
  <c r="E1896" i="6"/>
  <c r="A1896" i="6"/>
  <c r="BI1895" i="6"/>
  <c r="AW1895" i="6"/>
  <c r="AE1895" i="6"/>
  <c r="BC1895" i="6" s="1"/>
  <c r="Y1895" i="6"/>
  <c r="U1895" i="6"/>
  <c r="A1895" i="6"/>
  <c r="AW1894" i="6"/>
  <c r="AE1894" i="6"/>
  <c r="BC1894" i="6" s="1"/>
  <c r="Y1894" i="6"/>
  <c r="BI1894" i="6" s="1"/>
  <c r="U1894" i="6"/>
  <c r="E1894" i="6"/>
  <c r="A1894" i="6"/>
  <c r="AW1893" i="6"/>
  <c r="AE1893" i="6"/>
  <c r="BC1893" i="6" s="1"/>
  <c r="Y1893" i="6"/>
  <c r="BI1893" i="6" s="1"/>
  <c r="U1893" i="6"/>
  <c r="A1893" i="6"/>
  <c r="AW1892" i="6"/>
  <c r="AE1892" i="6"/>
  <c r="BC1892" i="6" s="1"/>
  <c r="Y1892" i="6"/>
  <c r="BI1892" i="6" s="1"/>
  <c r="U1892" i="6"/>
  <c r="A1892" i="6"/>
  <c r="BI1891" i="6"/>
  <c r="AW1891" i="6"/>
  <c r="BC1891" i="6" s="1"/>
  <c r="AE1891" i="6"/>
  <c r="AQ1891" i="6" s="1"/>
  <c r="Y1891" i="6"/>
  <c r="U1891" i="6"/>
  <c r="E1891" i="6"/>
  <c r="A1891" i="6"/>
  <c r="BI1890" i="6"/>
  <c r="AW1890" i="6"/>
  <c r="BC1890" i="6" s="1"/>
  <c r="AQ1890" i="6"/>
  <c r="AE1890" i="6"/>
  <c r="Y1890" i="6"/>
  <c r="U1890" i="6"/>
  <c r="E1890" i="6"/>
  <c r="A1890" i="6"/>
  <c r="AW1889" i="6"/>
  <c r="AE1889" i="6"/>
  <c r="BC1889" i="6" s="1"/>
  <c r="Y1889" i="6"/>
  <c r="BI1889" i="6" s="1"/>
  <c r="U1889" i="6"/>
  <c r="E1889" i="6"/>
  <c r="A1889" i="6"/>
  <c r="AW1888" i="6"/>
  <c r="AE1888" i="6"/>
  <c r="BC1888" i="6" s="1"/>
  <c r="Y1888" i="6"/>
  <c r="BI1888" i="6" s="1"/>
  <c r="U1888" i="6"/>
  <c r="E1888" i="6"/>
  <c r="A1888" i="6"/>
  <c r="BI1887" i="6"/>
  <c r="AW1887" i="6"/>
  <c r="AE1887" i="6"/>
  <c r="BC1887" i="6" s="1"/>
  <c r="Y1887" i="6"/>
  <c r="U1887" i="6"/>
  <c r="E1887" i="6"/>
  <c r="A1887" i="6"/>
  <c r="AW1886" i="6"/>
  <c r="AE1886" i="6"/>
  <c r="BC1886" i="6" s="1"/>
  <c r="Y1886" i="6"/>
  <c r="BI1886" i="6" s="1"/>
  <c r="U1886" i="6"/>
  <c r="E1886" i="6"/>
  <c r="A1886" i="6"/>
  <c r="AW1885" i="6"/>
  <c r="AE1885" i="6"/>
  <c r="BC1885" i="6" s="1"/>
  <c r="Y1885" i="6"/>
  <c r="BI1885" i="6" s="1"/>
  <c r="U1885" i="6"/>
  <c r="A1885" i="6"/>
  <c r="AW1884" i="6"/>
  <c r="AE1884" i="6"/>
  <c r="BC1884" i="6" s="1"/>
  <c r="Y1884" i="6"/>
  <c r="BI1884" i="6" s="1"/>
  <c r="U1884" i="6"/>
  <c r="E1884" i="6"/>
  <c r="A1884" i="6"/>
  <c r="BI1883" i="6"/>
  <c r="AW1883" i="6"/>
  <c r="BC1883" i="6" s="1"/>
  <c r="AE1883" i="6"/>
  <c r="Y1883" i="6"/>
  <c r="U1883" i="6"/>
  <c r="E1883" i="6"/>
  <c r="A1883" i="6"/>
  <c r="AW1882" i="6"/>
  <c r="AE1882" i="6"/>
  <c r="BI1882" i="6" s="1"/>
  <c r="Y1882" i="6"/>
  <c r="U1882" i="6"/>
  <c r="E1882" i="6"/>
  <c r="A1882" i="6"/>
  <c r="AW1881" i="6"/>
  <c r="AE1881" i="6"/>
  <c r="AQ1881" i="6" s="1"/>
  <c r="Y1881" i="6"/>
  <c r="BI1881" i="6" s="1"/>
  <c r="U1881" i="6"/>
  <c r="E1881" i="6"/>
  <c r="A1881" i="6"/>
  <c r="BI1880" i="6"/>
  <c r="AW1880" i="6"/>
  <c r="AE1880" i="6"/>
  <c r="BC1880" i="6" s="1"/>
  <c r="Y1880" i="6"/>
  <c r="U1880" i="6"/>
  <c r="E1880" i="6"/>
  <c r="A1880" i="6"/>
  <c r="BI1879" i="6"/>
  <c r="BC1879" i="6"/>
  <c r="AW1879" i="6"/>
  <c r="AE1879" i="6"/>
  <c r="AQ1879" i="6" s="1"/>
  <c r="Y1879" i="6"/>
  <c r="U1879" i="6"/>
  <c r="E1879" i="6"/>
  <c r="A1879" i="6"/>
  <c r="AW1878" i="6"/>
  <c r="AE1878" i="6"/>
  <c r="BC1878" i="6" s="1"/>
  <c r="Y1878" i="6"/>
  <c r="BI1878" i="6" s="1"/>
  <c r="U1878" i="6"/>
  <c r="E1878" i="6"/>
  <c r="A1878" i="6"/>
  <c r="BI1877" i="6"/>
  <c r="E1877" i="6"/>
  <c r="A1877" i="6"/>
  <c r="AW1875" i="6"/>
  <c r="K1840" i="8"/>
  <c r="D1840" i="8"/>
  <c r="I1839" i="8"/>
  <c r="G1839" i="8"/>
  <c r="B1839" i="8"/>
  <c r="D1837" i="8"/>
  <c r="H1836" i="8"/>
  <c r="K1836" i="8" s="1"/>
  <c r="B1835" i="8"/>
  <c r="K1794" i="8"/>
  <c r="BI1867" i="6"/>
  <c r="AW1865" i="6"/>
  <c r="AE1865" i="6"/>
  <c r="BC1865" i="6" s="1"/>
  <c r="Y1865" i="6"/>
  <c r="U1865" i="6"/>
  <c r="E1865" i="6"/>
  <c r="A1865" i="6"/>
  <c r="AW1864" i="6"/>
  <c r="AE1864" i="6"/>
  <c r="AQ1864" i="6" s="1"/>
  <c r="Y1864" i="6"/>
  <c r="BI1864" i="6" s="1"/>
  <c r="U1864" i="6"/>
  <c r="E1864" i="6"/>
  <c r="A1864" i="6"/>
  <c r="BI1863" i="6"/>
  <c r="AW1863" i="6"/>
  <c r="AE1863" i="6"/>
  <c r="BC1863" i="6" s="1"/>
  <c r="Y1863" i="6"/>
  <c r="U1863" i="6"/>
  <c r="E1863" i="6"/>
  <c r="A1863" i="6"/>
  <c r="AW1862" i="6"/>
  <c r="AE1862" i="6"/>
  <c r="AQ1862" i="6" s="1"/>
  <c r="Y1862" i="6"/>
  <c r="BI1862" i="6" s="1"/>
  <c r="U1862" i="6"/>
  <c r="E1862" i="6"/>
  <c r="A1862" i="6"/>
  <c r="AW1861" i="6"/>
  <c r="AE1861" i="6"/>
  <c r="AQ1861" i="6" s="1"/>
  <c r="Y1861" i="6"/>
  <c r="BI1861" i="6" s="1"/>
  <c r="U1861" i="6"/>
  <c r="E1861" i="6"/>
  <c r="A1861" i="6"/>
  <c r="AW1860" i="6"/>
  <c r="AE1860" i="6"/>
  <c r="BC1860" i="6" s="1"/>
  <c r="Y1860" i="6"/>
  <c r="BI1860" i="6" s="1"/>
  <c r="U1860" i="6"/>
  <c r="E1860" i="6"/>
  <c r="A1860" i="6"/>
  <c r="BI1859" i="6"/>
  <c r="BC1859" i="6"/>
  <c r="AW1859" i="6"/>
  <c r="AE1859" i="6"/>
  <c r="AQ1859" i="6" s="1"/>
  <c r="Y1859" i="6"/>
  <c r="U1859" i="6"/>
  <c r="E1859" i="6"/>
  <c r="A1859" i="6"/>
  <c r="BI1858" i="6"/>
  <c r="AW1858" i="6"/>
  <c r="BC1858" i="6" s="1"/>
  <c r="AQ1858" i="6"/>
  <c r="AE1858" i="6"/>
  <c r="Y1858" i="6"/>
  <c r="U1858" i="6"/>
  <c r="E1858" i="6"/>
  <c r="A1858" i="6"/>
  <c r="AW1857" i="6"/>
  <c r="AE1857" i="6"/>
  <c r="BC1857" i="6" s="1"/>
  <c r="Y1857" i="6"/>
  <c r="BI1857" i="6" s="1"/>
  <c r="U1857" i="6"/>
  <c r="E1857" i="6"/>
  <c r="A1857" i="6"/>
  <c r="AW1856" i="6"/>
  <c r="AE1856" i="6"/>
  <c r="AQ1856" i="6" s="1"/>
  <c r="Y1856" i="6"/>
  <c r="BI1856" i="6" s="1"/>
  <c r="U1856" i="6"/>
  <c r="A1856" i="6"/>
  <c r="BI1855" i="6"/>
  <c r="AW1855" i="6"/>
  <c r="AE1855" i="6"/>
  <c r="BC1855" i="6" s="1"/>
  <c r="Y1855" i="6"/>
  <c r="U1855" i="6"/>
  <c r="E1855" i="6"/>
  <c r="A1855" i="6"/>
  <c r="AW1854" i="6"/>
  <c r="AE1854" i="6"/>
  <c r="AQ1854" i="6" s="1"/>
  <c r="Y1854" i="6"/>
  <c r="BI1854" i="6" s="1"/>
  <c r="U1854" i="6"/>
  <c r="E1854" i="6"/>
  <c r="A1854" i="6"/>
  <c r="AW1853" i="6"/>
  <c r="AE1853" i="6"/>
  <c r="BC1853" i="6" s="1"/>
  <c r="Y1853" i="6"/>
  <c r="BI1853" i="6" s="1"/>
  <c r="U1853" i="6"/>
  <c r="A1853" i="6"/>
  <c r="AW1852" i="6"/>
  <c r="AE1852" i="6"/>
  <c r="BC1852" i="6" s="1"/>
  <c r="Y1852" i="6"/>
  <c r="BI1852" i="6" s="1"/>
  <c r="U1852" i="6"/>
  <c r="E1852" i="6"/>
  <c r="A1852" i="6"/>
  <c r="BI1851" i="6"/>
  <c r="BC1851" i="6"/>
  <c r="AW1851" i="6"/>
  <c r="AE1851" i="6"/>
  <c r="AQ1851" i="6" s="1"/>
  <c r="Y1851" i="6"/>
  <c r="U1851" i="6"/>
  <c r="A1851" i="6"/>
  <c r="BI1850" i="6"/>
  <c r="AW1850" i="6"/>
  <c r="BC1850" i="6" s="1"/>
  <c r="AQ1850" i="6"/>
  <c r="AE1850" i="6"/>
  <c r="Y1850" i="6"/>
  <c r="U1850" i="6"/>
  <c r="E1850" i="6"/>
  <c r="A1850" i="6"/>
  <c r="AW1849" i="6"/>
  <c r="AE1849" i="6"/>
  <c r="BC1849" i="6" s="1"/>
  <c r="Y1849" i="6"/>
  <c r="BI1849" i="6" s="1"/>
  <c r="U1849" i="6"/>
  <c r="E1849" i="6"/>
  <c r="A1849" i="6"/>
  <c r="AW1848" i="6"/>
  <c r="AE1848" i="6"/>
  <c r="AQ1848" i="6" s="1"/>
  <c r="Y1848" i="6"/>
  <c r="BI1848" i="6" s="1"/>
  <c r="U1848" i="6"/>
  <c r="A1848" i="6"/>
  <c r="BI1847" i="6"/>
  <c r="AW1847" i="6"/>
  <c r="AE1847" i="6"/>
  <c r="BC1847" i="6" s="1"/>
  <c r="Y1847" i="6"/>
  <c r="U1847" i="6"/>
  <c r="A1847" i="6"/>
  <c r="AW1846" i="6"/>
  <c r="AE1846" i="6"/>
  <c r="BC1846" i="6" s="1"/>
  <c r="Y1846" i="6"/>
  <c r="BI1846" i="6" s="1"/>
  <c r="U1846" i="6"/>
  <c r="E1846" i="6"/>
  <c r="A1846" i="6"/>
  <c r="AW1845" i="6"/>
  <c r="AE1845" i="6"/>
  <c r="AQ1845" i="6" s="1"/>
  <c r="Y1845" i="6"/>
  <c r="BI1845" i="6" s="1"/>
  <c r="U1845" i="6"/>
  <c r="A1845" i="6"/>
  <c r="AW1844" i="6"/>
  <c r="AE1844" i="6"/>
  <c r="BC1844" i="6" s="1"/>
  <c r="Y1844" i="6"/>
  <c r="BI1844" i="6" s="1"/>
  <c r="U1844" i="6"/>
  <c r="A1844" i="6"/>
  <c r="BI1843" i="6"/>
  <c r="BC1843" i="6"/>
  <c r="AW1843" i="6"/>
  <c r="AE1843" i="6"/>
  <c r="AQ1843" i="6" s="1"/>
  <c r="Y1843" i="6"/>
  <c r="U1843" i="6"/>
  <c r="E1843" i="6"/>
  <c r="A1843" i="6"/>
  <c r="BI1842" i="6"/>
  <c r="AW1842" i="6"/>
  <c r="BC1842" i="6" s="1"/>
  <c r="AQ1842" i="6"/>
  <c r="AE1842" i="6"/>
  <c r="Y1842" i="6"/>
  <c r="U1842" i="6"/>
  <c r="E1842" i="6"/>
  <c r="A1842" i="6"/>
  <c r="AW1841" i="6"/>
  <c r="AE1841" i="6"/>
  <c r="BC1841" i="6" s="1"/>
  <c r="Y1841" i="6"/>
  <c r="BI1841" i="6" s="1"/>
  <c r="U1841" i="6"/>
  <c r="E1841" i="6"/>
  <c r="A1841" i="6"/>
  <c r="AW1840" i="6"/>
  <c r="AE1840" i="6"/>
  <c r="AQ1840" i="6" s="1"/>
  <c r="Y1840" i="6"/>
  <c r="BI1840" i="6" s="1"/>
  <c r="U1840" i="6"/>
  <c r="E1840" i="6"/>
  <c r="A1840" i="6"/>
  <c r="BI1839" i="6"/>
  <c r="AW1839" i="6"/>
  <c r="AE1839" i="6"/>
  <c r="BC1839" i="6" s="1"/>
  <c r="Y1839" i="6"/>
  <c r="U1839" i="6"/>
  <c r="E1839" i="6"/>
  <c r="A1839" i="6"/>
  <c r="AW1838" i="6"/>
  <c r="AE1838" i="6"/>
  <c r="AQ1838" i="6" s="1"/>
  <c r="Y1838" i="6"/>
  <c r="BI1838" i="6" s="1"/>
  <c r="U1838" i="6"/>
  <c r="E1838" i="6"/>
  <c r="A1838" i="6"/>
  <c r="AW1837" i="6"/>
  <c r="AE1837" i="6"/>
  <c r="BC1837" i="6" s="1"/>
  <c r="Y1837" i="6"/>
  <c r="BI1837" i="6" s="1"/>
  <c r="U1837" i="6"/>
  <c r="A1837" i="6"/>
  <c r="AW1836" i="6"/>
  <c r="AE1836" i="6"/>
  <c r="BC1836" i="6" s="1"/>
  <c r="Y1836" i="6"/>
  <c r="BI1836" i="6" s="1"/>
  <c r="U1836" i="6"/>
  <c r="E1836" i="6"/>
  <c r="A1836" i="6"/>
  <c r="BI1835" i="6"/>
  <c r="BC1835" i="6"/>
  <c r="AW1835" i="6"/>
  <c r="AE1835" i="6"/>
  <c r="Y1835" i="6"/>
  <c r="U1835" i="6"/>
  <c r="E1835" i="6"/>
  <c r="A1835" i="6"/>
  <c r="AW1834" i="6"/>
  <c r="AQ1834" i="6"/>
  <c r="AE1834" i="6"/>
  <c r="BI1834" i="6" s="1"/>
  <c r="Y1834" i="6"/>
  <c r="U1834" i="6"/>
  <c r="E1834" i="6"/>
  <c r="A1834" i="6"/>
  <c r="AW1833" i="6"/>
  <c r="BC1833" i="6" s="1"/>
  <c r="AQ1833" i="6"/>
  <c r="AE1833" i="6"/>
  <c r="Y1833" i="6"/>
  <c r="BI1833" i="6" s="1"/>
  <c r="U1833" i="6"/>
  <c r="E1833" i="6"/>
  <c r="A1833" i="6"/>
  <c r="AW1832" i="6"/>
  <c r="AE1832" i="6"/>
  <c r="BC1832" i="6" s="1"/>
  <c r="Y1832" i="6"/>
  <c r="BI1832" i="6" s="1"/>
  <c r="U1832" i="6"/>
  <c r="E1832" i="6"/>
  <c r="A1832" i="6"/>
  <c r="BI1831" i="6"/>
  <c r="BC1831" i="6"/>
  <c r="AW1831" i="6"/>
  <c r="AE1831" i="6"/>
  <c r="AQ1831" i="6" s="1"/>
  <c r="Y1831" i="6"/>
  <c r="U1831" i="6"/>
  <c r="E1831" i="6"/>
  <c r="A1831" i="6"/>
  <c r="AW1830" i="6"/>
  <c r="AE1830" i="6"/>
  <c r="AQ1830" i="6" s="1"/>
  <c r="Y1830" i="6"/>
  <c r="BI1830" i="6" s="1"/>
  <c r="U1830" i="6"/>
  <c r="E1830" i="6"/>
  <c r="A1830" i="6"/>
  <c r="BI1829" i="6"/>
  <c r="BI1866" i="6" s="1"/>
  <c r="E1829" i="6"/>
  <c r="A1829" i="6"/>
  <c r="AW1827" i="6"/>
  <c r="K1793" i="8"/>
  <c r="D1793" i="8"/>
  <c r="I1792" i="8"/>
  <c r="G1792" i="8"/>
  <c r="B1792" i="8"/>
  <c r="D1790" i="8"/>
  <c r="H1789" i="8"/>
  <c r="K1789" i="8" s="1"/>
  <c r="B1788" i="8"/>
  <c r="K1747" i="8"/>
  <c r="BI1819" i="6"/>
  <c r="AW1817" i="6"/>
  <c r="AE1817" i="6"/>
  <c r="BC1817" i="6" s="1"/>
  <c r="Y1817" i="6"/>
  <c r="U1817" i="6"/>
  <c r="E1817" i="6"/>
  <c r="A1817" i="6"/>
  <c r="AW1816" i="6"/>
  <c r="AE1816" i="6"/>
  <c r="BC1816" i="6" s="1"/>
  <c r="Y1816" i="6"/>
  <c r="BI1816" i="6" s="1"/>
  <c r="U1816" i="6"/>
  <c r="E1816" i="6"/>
  <c r="A1816" i="6"/>
  <c r="BI1815" i="6"/>
  <c r="AW1815" i="6"/>
  <c r="AE1815" i="6"/>
  <c r="BC1815" i="6" s="1"/>
  <c r="Y1815" i="6"/>
  <c r="U1815" i="6"/>
  <c r="E1815" i="6"/>
  <c r="A1815" i="6"/>
  <c r="AW1814" i="6"/>
  <c r="AE1814" i="6"/>
  <c r="BI1814" i="6" s="1"/>
  <c r="Y1814" i="6"/>
  <c r="U1814" i="6"/>
  <c r="E1814" i="6"/>
  <c r="A1814" i="6"/>
  <c r="AW1813" i="6"/>
  <c r="AE1813" i="6"/>
  <c r="AQ1813" i="6" s="1"/>
  <c r="Y1813" i="6"/>
  <c r="BI1813" i="6" s="1"/>
  <c r="U1813" i="6"/>
  <c r="E1813" i="6"/>
  <c r="A1813" i="6"/>
  <c r="AW1812" i="6"/>
  <c r="AE1812" i="6"/>
  <c r="BC1812" i="6" s="1"/>
  <c r="Y1812" i="6"/>
  <c r="BI1812" i="6" s="1"/>
  <c r="U1812" i="6"/>
  <c r="E1812" i="6"/>
  <c r="A1812" i="6"/>
  <c r="BC1811" i="6"/>
  <c r="AW1811" i="6"/>
  <c r="AE1811" i="6"/>
  <c r="AQ1811" i="6" s="1"/>
  <c r="Y1811" i="6"/>
  <c r="BI1811" i="6" s="1"/>
  <c r="U1811" i="6"/>
  <c r="E1811" i="6"/>
  <c r="A1811" i="6"/>
  <c r="BI1810" i="6"/>
  <c r="BC1810" i="6"/>
  <c r="AW1810" i="6"/>
  <c r="AQ1810" i="6"/>
  <c r="AE1810" i="6"/>
  <c r="Y1810" i="6"/>
  <c r="U1810" i="6"/>
  <c r="E1810" i="6"/>
  <c r="A1810" i="6"/>
  <c r="AW1809" i="6"/>
  <c r="AE1809" i="6"/>
  <c r="AQ1809" i="6" s="1"/>
  <c r="Y1809" i="6"/>
  <c r="BI1809" i="6" s="1"/>
  <c r="U1809" i="6"/>
  <c r="E1809" i="6"/>
  <c r="A1809" i="6"/>
  <c r="AW1808" i="6"/>
  <c r="AE1808" i="6"/>
  <c r="AQ1808" i="6" s="1"/>
  <c r="Y1808" i="6"/>
  <c r="BI1808" i="6" s="1"/>
  <c r="U1808" i="6"/>
  <c r="A1808" i="6"/>
  <c r="BI1807" i="6"/>
  <c r="AW1807" i="6"/>
  <c r="AE1807" i="6"/>
  <c r="BC1807" i="6" s="1"/>
  <c r="Y1807" i="6"/>
  <c r="U1807" i="6"/>
  <c r="E1807" i="6"/>
  <c r="A1807" i="6"/>
  <c r="AW1806" i="6"/>
  <c r="AE1806" i="6"/>
  <c r="BC1806" i="6" s="1"/>
  <c r="Y1806" i="6"/>
  <c r="U1806" i="6"/>
  <c r="E1806" i="6"/>
  <c r="A1806" i="6"/>
  <c r="AW1805" i="6"/>
  <c r="AE1805" i="6"/>
  <c r="BC1805" i="6" s="1"/>
  <c r="Y1805" i="6"/>
  <c r="BI1805" i="6" s="1"/>
  <c r="U1805" i="6"/>
  <c r="A1805" i="6"/>
  <c r="AW1804" i="6"/>
  <c r="AE1804" i="6"/>
  <c r="BC1804" i="6" s="1"/>
  <c r="Y1804" i="6"/>
  <c r="BI1804" i="6" s="1"/>
  <c r="U1804" i="6"/>
  <c r="E1804" i="6"/>
  <c r="A1804" i="6"/>
  <c r="BC1803" i="6"/>
  <c r="AW1803" i="6"/>
  <c r="AE1803" i="6"/>
  <c r="AQ1803" i="6" s="1"/>
  <c r="Y1803" i="6"/>
  <c r="BI1803" i="6" s="1"/>
  <c r="U1803" i="6"/>
  <c r="A1803" i="6"/>
  <c r="BI1802" i="6"/>
  <c r="BC1802" i="6"/>
  <c r="AW1802" i="6"/>
  <c r="AQ1802" i="6"/>
  <c r="AE1802" i="6"/>
  <c r="Y1802" i="6"/>
  <c r="U1802" i="6"/>
  <c r="E1802" i="6"/>
  <c r="A1802" i="6"/>
  <c r="AW1801" i="6"/>
  <c r="AE1801" i="6"/>
  <c r="BC1801" i="6" s="1"/>
  <c r="Y1801" i="6"/>
  <c r="BI1801" i="6" s="1"/>
  <c r="U1801" i="6"/>
  <c r="E1801" i="6"/>
  <c r="A1801" i="6"/>
  <c r="AW1800" i="6"/>
  <c r="AE1800" i="6"/>
  <c r="AQ1800" i="6" s="1"/>
  <c r="Y1800" i="6"/>
  <c r="BI1800" i="6" s="1"/>
  <c r="U1800" i="6"/>
  <c r="A1800" i="6"/>
  <c r="BI1799" i="6"/>
  <c r="AW1799" i="6"/>
  <c r="AE1799" i="6"/>
  <c r="BC1799" i="6" s="1"/>
  <c r="Y1799" i="6"/>
  <c r="U1799" i="6"/>
  <c r="A1799" i="6"/>
  <c r="AW1798" i="6"/>
  <c r="AE1798" i="6"/>
  <c r="BI1798" i="6" s="1"/>
  <c r="Y1798" i="6"/>
  <c r="U1798" i="6"/>
  <c r="E1798" i="6"/>
  <c r="A1798" i="6"/>
  <c r="AW1797" i="6"/>
  <c r="AE1797" i="6"/>
  <c r="AQ1797" i="6" s="1"/>
  <c r="Y1797" i="6"/>
  <c r="BI1797" i="6" s="1"/>
  <c r="U1797" i="6"/>
  <c r="A1797" i="6"/>
  <c r="AW1796" i="6"/>
  <c r="AE1796" i="6"/>
  <c r="BC1796" i="6" s="1"/>
  <c r="Y1796" i="6"/>
  <c r="BI1796" i="6" s="1"/>
  <c r="U1796" i="6"/>
  <c r="A1796" i="6"/>
  <c r="BC1795" i="6"/>
  <c r="AW1795" i="6"/>
  <c r="AE1795" i="6"/>
  <c r="AQ1795" i="6" s="1"/>
  <c r="Y1795" i="6"/>
  <c r="BI1795" i="6" s="1"/>
  <c r="U1795" i="6"/>
  <c r="E1795" i="6"/>
  <c r="A1795" i="6"/>
  <c r="BI1794" i="6"/>
  <c r="BC1794" i="6"/>
  <c r="AW1794" i="6"/>
  <c r="AQ1794" i="6"/>
  <c r="AE1794" i="6"/>
  <c r="Y1794" i="6"/>
  <c r="U1794" i="6"/>
  <c r="E1794" i="6"/>
  <c r="A1794" i="6"/>
  <c r="AW1793" i="6"/>
  <c r="AE1793" i="6"/>
  <c r="AQ1793" i="6" s="1"/>
  <c r="Y1793" i="6"/>
  <c r="BI1793" i="6" s="1"/>
  <c r="U1793" i="6"/>
  <c r="E1793" i="6"/>
  <c r="A1793" i="6"/>
  <c r="AW1792" i="6"/>
  <c r="AE1792" i="6"/>
  <c r="AQ1792" i="6" s="1"/>
  <c r="Y1792" i="6"/>
  <c r="BI1792" i="6" s="1"/>
  <c r="U1792" i="6"/>
  <c r="E1792" i="6"/>
  <c r="A1792" i="6"/>
  <c r="BI1791" i="6"/>
  <c r="AW1791" i="6"/>
  <c r="AE1791" i="6"/>
  <c r="BC1791" i="6" s="1"/>
  <c r="Y1791" i="6"/>
  <c r="U1791" i="6"/>
  <c r="E1791" i="6"/>
  <c r="A1791" i="6"/>
  <c r="AW1790" i="6"/>
  <c r="AE1790" i="6"/>
  <c r="AQ1790" i="6" s="1"/>
  <c r="Y1790" i="6"/>
  <c r="U1790" i="6"/>
  <c r="E1790" i="6"/>
  <c r="A1790" i="6"/>
  <c r="AW1789" i="6"/>
  <c r="AQ1789" i="6"/>
  <c r="AE1789" i="6"/>
  <c r="BC1789" i="6" s="1"/>
  <c r="Y1789" i="6"/>
  <c r="BI1789" i="6" s="1"/>
  <c r="U1789" i="6"/>
  <c r="A1789" i="6"/>
  <c r="AW1788" i="6"/>
  <c r="AE1788" i="6"/>
  <c r="BC1788" i="6" s="1"/>
  <c r="Y1788" i="6"/>
  <c r="BI1788" i="6" s="1"/>
  <c r="U1788" i="6"/>
  <c r="E1788" i="6"/>
  <c r="A1788" i="6"/>
  <c r="BI1787" i="6"/>
  <c r="BC1787" i="6"/>
  <c r="AW1787" i="6"/>
  <c r="AE1787" i="6"/>
  <c r="Y1787" i="6"/>
  <c r="U1787" i="6"/>
  <c r="E1787" i="6"/>
  <c r="A1787" i="6"/>
  <c r="AW1786" i="6"/>
  <c r="AE1786" i="6"/>
  <c r="BI1786" i="6" s="1"/>
  <c r="Y1786" i="6"/>
  <c r="U1786" i="6"/>
  <c r="E1786" i="6"/>
  <c r="A1786" i="6"/>
  <c r="AW1785" i="6"/>
  <c r="AE1785" i="6"/>
  <c r="AQ1785" i="6" s="1"/>
  <c r="Y1785" i="6"/>
  <c r="BI1785" i="6" s="1"/>
  <c r="U1785" i="6"/>
  <c r="E1785" i="6"/>
  <c r="A1785" i="6"/>
  <c r="AW1784" i="6"/>
  <c r="AE1784" i="6"/>
  <c r="AQ1784" i="6" s="1"/>
  <c r="Y1784" i="6"/>
  <c r="BI1784" i="6" s="1"/>
  <c r="U1784" i="6"/>
  <c r="E1784" i="6"/>
  <c r="A1784" i="6"/>
  <c r="BI1783" i="6"/>
  <c r="BC1783" i="6"/>
  <c r="AW1783" i="6"/>
  <c r="AE1783" i="6"/>
  <c r="AQ1783" i="6" s="1"/>
  <c r="Y1783" i="6"/>
  <c r="U1783" i="6"/>
  <c r="E1783" i="6"/>
  <c r="A1783" i="6"/>
  <c r="AW1782" i="6"/>
  <c r="AE1782" i="6"/>
  <c r="BC1782" i="6" s="1"/>
  <c r="Y1782" i="6"/>
  <c r="BI1782" i="6" s="1"/>
  <c r="U1782" i="6"/>
  <c r="E1782" i="6"/>
  <c r="A1782" i="6"/>
  <c r="BI1781" i="6"/>
  <c r="E1781" i="6"/>
  <c r="A1781" i="6"/>
  <c r="AW1779" i="6"/>
  <c r="K1746" i="8"/>
  <c r="D1746" i="8"/>
  <c r="I1745" i="8"/>
  <c r="G1745" i="8"/>
  <c r="B1745" i="8"/>
  <c r="D1743" i="8"/>
  <c r="H1742" i="8"/>
  <c r="K1742" i="8" s="1"/>
  <c r="B1741" i="8"/>
  <c r="K1700" i="8"/>
  <c r="BI1771" i="6"/>
  <c r="AW1769" i="6"/>
  <c r="AE1769" i="6"/>
  <c r="BC1769" i="6" s="1"/>
  <c r="Y1769" i="6"/>
  <c r="U1769" i="6"/>
  <c r="E1769" i="6"/>
  <c r="A1769" i="6"/>
  <c r="AW1768" i="6"/>
  <c r="AE1768" i="6"/>
  <c r="AQ1768" i="6" s="1"/>
  <c r="Y1768" i="6"/>
  <c r="BI1768" i="6" s="1"/>
  <c r="U1768" i="6"/>
  <c r="E1768" i="6"/>
  <c r="A1768" i="6"/>
  <c r="BI1767" i="6"/>
  <c r="AW1767" i="6"/>
  <c r="AE1767" i="6"/>
  <c r="BC1767" i="6" s="1"/>
  <c r="Y1767" i="6"/>
  <c r="U1767" i="6"/>
  <c r="E1767" i="6"/>
  <c r="A1767" i="6"/>
  <c r="AW1766" i="6"/>
  <c r="AE1766" i="6"/>
  <c r="BC1766" i="6" s="1"/>
  <c r="Y1766" i="6"/>
  <c r="BI1766" i="6" s="1"/>
  <c r="U1766" i="6"/>
  <c r="E1766" i="6"/>
  <c r="A1766" i="6"/>
  <c r="AW1765" i="6"/>
  <c r="AE1765" i="6"/>
  <c r="BC1765" i="6" s="1"/>
  <c r="Y1765" i="6"/>
  <c r="BI1765" i="6" s="1"/>
  <c r="U1765" i="6"/>
  <c r="E1765" i="6"/>
  <c r="A1765" i="6"/>
  <c r="AW1764" i="6"/>
  <c r="AE1764" i="6"/>
  <c r="AQ1764" i="6" s="1"/>
  <c r="Y1764" i="6"/>
  <c r="BI1764" i="6" s="1"/>
  <c r="U1764" i="6"/>
  <c r="E1764" i="6"/>
  <c r="A1764" i="6"/>
  <c r="AW1763" i="6"/>
  <c r="BC1763" i="6" s="1"/>
  <c r="AE1763" i="6"/>
  <c r="AQ1763" i="6" s="1"/>
  <c r="Y1763" i="6"/>
  <c r="BI1763" i="6" s="1"/>
  <c r="U1763" i="6"/>
  <c r="E1763" i="6"/>
  <c r="A1763" i="6"/>
  <c r="BI1762" i="6"/>
  <c r="AW1762" i="6"/>
  <c r="BC1762" i="6" s="1"/>
  <c r="AQ1762" i="6"/>
  <c r="AE1762" i="6"/>
  <c r="Y1762" i="6"/>
  <c r="U1762" i="6"/>
  <c r="E1762" i="6"/>
  <c r="A1762" i="6"/>
  <c r="AW1761" i="6"/>
  <c r="AE1761" i="6"/>
  <c r="BC1761" i="6" s="1"/>
  <c r="Y1761" i="6"/>
  <c r="BI1761" i="6" s="1"/>
  <c r="U1761" i="6"/>
  <c r="E1761" i="6"/>
  <c r="A1761" i="6"/>
  <c r="AW1760" i="6"/>
  <c r="AQ1760" i="6"/>
  <c r="AE1760" i="6"/>
  <c r="BC1760" i="6" s="1"/>
  <c r="Y1760" i="6"/>
  <c r="BI1760" i="6" s="1"/>
  <c r="U1760" i="6"/>
  <c r="A1760" i="6"/>
  <c r="BI1759" i="6"/>
  <c r="AW1759" i="6"/>
  <c r="AE1759" i="6"/>
  <c r="BC1759" i="6" s="1"/>
  <c r="Y1759" i="6"/>
  <c r="U1759" i="6"/>
  <c r="E1759" i="6"/>
  <c r="A1759" i="6"/>
  <c r="AW1758" i="6"/>
  <c r="AE1758" i="6"/>
  <c r="BC1758" i="6" s="1"/>
  <c r="Y1758" i="6"/>
  <c r="BI1758" i="6" s="1"/>
  <c r="U1758" i="6"/>
  <c r="E1758" i="6"/>
  <c r="A1758" i="6"/>
  <c r="AW1757" i="6"/>
  <c r="AE1757" i="6"/>
  <c r="AQ1757" i="6" s="1"/>
  <c r="Y1757" i="6"/>
  <c r="BI1757" i="6" s="1"/>
  <c r="U1757" i="6"/>
  <c r="A1757" i="6"/>
  <c r="AW1756" i="6"/>
  <c r="AE1756" i="6"/>
  <c r="AQ1756" i="6" s="1"/>
  <c r="Y1756" i="6"/>
  <c r="BI1756" i="6" s="1"/>
  <c r="U1756" i="6"/>
  <c r="E1756" i="6"/>
  <c r="A1756" i="6"/>
  <c r="AW1755" i="6"/>
  <c r="AE1755" i="6"/>
  <c r="BC1755" i="6" s="1"/>
  <c r="Y1755" i="6"/>
  <c r="BI1755" i="6" s="1"/>
  <c r="U1755" i="6"/>
  <c r="A1755" i="6"/>
  <c r="BI1754" i="6"/>
  <c r="AW1754" i="6"/>
  <c r="BC1754" i="6" s="1"/>
  <c r="AQ1754" i="6"/>
  <c r="AE1754" i="6"/>
  <c r="Y1754" i="6"/>
  <c r="U1754" i="6"/>
  <c r="E1754" i="6"/>
  <c r="A1754" i="6"/>
  <c r="AW1753" i="6"/>
  <c r="AE1753" i="6"/>
  <c r="BC1753" i="6" s="1"/>
  <c r="Y1753" i="6"/>
  <c r="BI1753" i="6" s="1"/>
  <c r="U1753" i="6"/>
  <c r="E1753" i="6"/>
  <c r="A1753" i="6"/>
  <c r="AW1752" i="6"/>
  <c r="AE1752" i="6"/>
  <c r="AQ1752" i="6" s="1"/>
  <c r="Y1752" i="6"/>
  <c r="BI1752" i="6" s="1"/>
  <c r="U1752" i="6"/>
  <c r="A1752" i="6"/>
  <c r="BI1751" i="6"/>
  <c r="AW1751" i="6"/>
  <c r="AE1751" i="6"/>
  <c r="BC1751" i="6" s="1"/>
  <c r="Y1751" i="6"/>
  <c r="U1751" i="6"/>
  <c r="A1751" i="6"/>
  <c r="AW1750" i="6"/>
  <c r="AE1750" i="6"/>
  <c r="BC1750" i="6" s="1"/>
  <c r="Y1750" i="6"/>
  <c r="BI1750" i="6" s="1"/>
  <c r="U1750" i="6"/>
  <c r="E1750" i="6"/>
  <c r="A1750" i="6"/>
  <c r="AW1749" i="6"/>
  <c r="AE1749" i="6"/>
  <c r="BC1749" i="6" s="1"/>
  <c r="Y1749" i="6"/>
  <c r="BI1749" i="6" s="1"/>
  <c r="U1749" i="6"/>
  <c r="A1749" i="6"/>
  <c r="AW1748" i="6"/>
  <c r="AE1748" i="6"/>
  <c r="AQ1748" i="6" s="1"/>
  <c r="Y1748" i="6"/>
  <c r="BI1748" i="6" s="1"/>
  <c r="U1748" i="6"/>
  <c r="A1748" i="6"/>
  <c r="AW1747" i="6"/>
  <c r="AE1747" i="6"/>
  <c r="BC1747" i="6" s="1"/>
  <c r="Y1747" i="6"/>
  <c r="BI1747" i="6" s="1"/>
  <c r="U1747" i="6"/>
  <c r="E1747" i="6"/>
  <c r="A1747" i="6"/>
  <c r="BI1746" i="6"/>
  <c r="AW1746" i="6"/>
  <c r="BC1746" i="6" s="1"/>
  <c r="AQ1746" i="6"/>
  <c r="AE1746" i="6"/>
  <c r="Y1746" i="6"/>
  <c r="U1746" i="6"/>
  <c r="E1746" i="6"/>
  <c r="A1746" i="6"/>
  <c r="AW1745" i="6"/>
  <c r="AE1745" i="6"/>
  <c r="AQ1745" i="6" s="1"/>
  <c r="Y1745" i="6"/>
  <c r="BI1745" i="6" s="1"/>
  <c r="U1745" i="6"/>
  <c r="A1745" i="6"/>
  <c r="AW1744" i="6"/>
  <c r="AE1744" i="6"/>
  <c r="AQ1744" i="6" s="1"/>
  <c r="Y1744" i="6"/>
  <c r="BI1744" i="6" s="1"/>
  <c r="U1744" i="6"/>
  <c r="E1744" i="6"/>
  <c r="A1744" i="6"/>
  <c r="BI1743" i="6"/>
  <c r="AW1743" i="6"/>
  <c r="AE1743" i="6"/>
  <c r="BC1743" i="6" s="1"/>
  <c r="Y1743" i="6"/>
  <c r="U1743" i="6"/>
  <c r="E1743" i="6"/>
  <c r="A1743" i="6"/>
  <c r="AW1742" i="6"/>
  <c r="AE1742" i="6"/>
  <c r="BC1742" i="6" s="1"/>
  <c r="Y1742" i="6"/>
  <c r="BI1742" i="6" s="1"/>
  <c r="U1742" i="6"/>
  <c r="E1742" i="6"/>
  <c r="A1742" i="6"/>
  <c r="AW1741" i="6"/>
  <c r="AE1741" i="6"/>
  <c r="BC1741" i="6" s="1"/>
  <c r="Y1741" i="6"/>
  <c r="BI1741" i="6" s="1"/>
  <c r="U1741" i="6"/>
  <c r="A1741" i="6"/>
  <c r="AW1740" i="6"/>
  <c r="AE1740" i="6"/>
  <c r="AQ1740" i="6" s="1"/>
  <c r="Y1740" i="6"/>
  <c r="BI1740" i="6" s="1"/>
  <c r="U1740" i="6"/>
  <c r="E1740" i="6"/>
  <c r="A1740" i="6"/>
  <c r="AW1739" i="6"/>
  <c r="BC1739" i="6" s="1"/>
  <c r="AE1739" i="6"/>
  <c r="Y1739" i="6"/>
  <c r="BI1739" i="6" s="1"/>
  <c r="U1739" i="6"/>
  <c r="E1739" i="6"/>
  <c r="A1739" i="6"/>
  <c r="BI1738" i="6"/>
  <c r="AW1738" i="6"/>
  <c r="BC1738" i="6" s="1"/>
  <c r="AQ1738" i="6"/>
  <c r="AE1738" i="6"/>
  <c r="Y1738" i="6"/>
  <c r="U1738" i="6"/>
  <c r="E1738" i="6"/>
  <c r="A1738" i="6"/>
  <c r="AW1737" i="6"/>
  <c r="AE1737" i="6"/>
  <c r="BC1737" i="6" s="1"/>
  <c r="Y1737" i="6"/>
  <c r="BI1737" i="6" s="1"/>
  <c r="U1737" i="6"/>
  <c r="E1737" i="6"/>
  <c r="A1737" i="6"/>
  <c r="AW1736" i="6"/>
  <c r="AE1736" i="6"/>
  <c r="AQ1736" i="6" s="1"/>
  <c r="Y1736" i="6"/>
  <c r="BI1736" i="6" s="1"/>
  <c r="U1736" i="6"/>
  <c r="E1736" i="6"/>
  <c r="A1736" i="6"/>
  <c r="BI1735" i="6"/>
  <c r="BC1735" i="6"/>
  <c r="AW1735" i="6"/>
  <c r="AE1735" i="6"/>
  <c r="AQ1735" i="6" s="1"/>
  <c r="Y1735" i="6"/>
  <c r="U1735" i="6"/>
  <c r="E1735" i="6"/>
  <c r="A1735" i="6"/>
  <c r="AW1734" i="6"/>
  <c r="AE1734" i="6"/>
  <c r="BC1734" i="6" s="1"/>
  <c r="Y1734" i="6"/>
  <c r="BI1734" i="6" s="1"/>
  <c r="U1734" i="6"/>
  <c r="E1734" i="6"/>
  <c r="A1734" i="6"/>
  <c r="BI1733" i="6"/>
  <c r="E1733" i="6"/>
  <c r="A1733" i="6"/>
  <c r="AW1731" i="6"/>
  <c r="K1699" i="8"/>
  <c r="D1699" i="8"/>
  <c r="I1698" i="8"/>
  <c r="G1698" i="8"/>
  <c r="B1698" i="8"/>
  <c r="D1696" i="8"/>
  <c r="H1695" i="8"/>
  <c r="K1695" i="8" s="1"/>
  <c r="B1694" i="8"/>
  <c r="K1653" i="8"/>
  <c r="BI1723" i="6"/>
  <c r="AW1721" i="6"/>
  <c r="AE1721" i="6"/>
  <c r="BC1721" i="6" s="1"/>
  <c r="Y1721" i="6"/>
  <c r="U1721" i="6"/>
  <c r="E1721" i="6"/>
  <c r="A1721" i="6"/>
  <c r="AW1720" i="6"/>
  <c r="AE1720" i="6"/>
  <c r="AQ1720" i="6" s="1"/>
  <c r="Y1720" i="6"/>
  <c r="BI1720" i="6" s="1"/>
  <c r="U1720" i="6"/>
  <c r="E1720" i="6"/>
  <c r="A1720" i="6"/>
  <c r="BI1719" i="6"/>
  <c r="AW1719" i="6"/>
  <c r="AE1719" i="6"/>
  <c r="BC1719" i="6" s="1"/>
  <c r="Y1719" i="6"/>
  <c r="U1719" i="6"/>
  <c r="E1719" i="6"/>
  <c r="A1719" i="6"/>
  <c r="BI1718" i="6"/>
  <c r="BC1718" i="6"/>
  <c r="AW1718" i="6"/>
  <c r="AE1718" i="6"/>
  <c r="AQ1718" i="6" s="1"/>
  <c r="Y1718" i="6"/>
  <c r="U1718" i="6"/>
  <c r="E1718" i="6"/>
  <c r="A1718" i="6"/>
  <c r="AW1717" i="6"/>
  <c r="AE1717" i="6"/>
  <c r="AQ1717" i="6" s="1"/>
  <c r="Y1717" i="6"/>
  <c r="BI1717" i="6" s="1"/>
  <c r="U1717" i="6"/>
  <c r="E1717" i="6"/>
  <c r="A1717" i="6"/>
  <c r="AW1716" i="6"/>
  <c r="AE1716" i="6"/>
  <c r="AQ1716" i="6" s="1"/>
  <c r="Y1716" i="6"/>
  <c r="BI1716" i="6" s="1"/>
  <c r="U1716" i="6"/>
  <c r="A1716" i="6"/>
  <c r="AW1715" i="6"/>
  <c r="AE1715" i="6"/>
  <c r="BC1715" i="6" s="1"/>
  <c r="Y1715" i="6"/>
  <c r="BI1715" i="6" s="1"/>
  <c r="U1715" i="6"/>
  <c r="E1715" i="6"/>
  <c r="A1715" i="6"/>
  <c r="BI1714" i="6"/>
  <c r="AW1714" i="6"/>
  <c r="BC1714" i="6" s="1"/>
  <c r="AQ1714" i="6"/>
  <c r="AE1714" i="6"/>
  <c r="Y1714" i="6"/>
  <c r="U1714" i="6"/>
  <c r="E1714" i="6"/>
  <c r="A1714" i="6"/>
  <c r="AW1713" i="6"/>
  <c r="AE1713" i="6"/>
  <c r="BC1713" i="6" s="1"/>
  <c r="Y1713" i="6"/>
  <c r="U1713" i="6"/>
  <c r="E1713" i="6"/>
  <c r="A1713" i="6"/>
  <c r="AW1712" i="6"/>
  <c r="AE1712" i="6"/>
  <c r="AQ1712" i="6" s="1"/>
  <c r="Y1712" i="6"/>
  <c r="BI1712" i="6" s="1"/>
  <c r="U1712" i="6"/>
  <c r="A1712" i="6"/>
  <c r="BI1711" i="6"/>
  <c r="AW1711" i="6"/>
  <c r="AE1711" i="6"/>
  <c r="BC1711" i="6" s="1"/>
  <c r="Y1711" i="6"/>
  <c r="U1711" i="6"/>
  <c r="E1711" i="6"/>
  <c r="A1711" i="6"/>
  <c r="BI1710" i="6"/>
  <c r="AW1710" i="6"/>
  <c r="BC1710" i="6" s="1"/>
  <c r="AE1710" i="6"/>
  <c r="AQ1710" i="6" s="1"/>
  <c r="Y1710" i="6"/>
  <c r="U1710" i="6"/>
  <c r="E1710" i="6"/>
  <c r="A1710" i="6"/>
  <c r="AW1709" i="6"/>
  <c r="AE1709" i="6"/>
  <c r="AQ1709" i="6" s="1"/>
  <c r="Y1709" i="6"/>
  <c r="BI1709" i="6" s="1"/>
  <c r="U1709" i="6"/>
  <c r="A1709" i="6"/>
  <c r="AW1708" i="6"/>
  <c r="AE1708" i="6"/>
  <c r="AQ1708" i="6" s="1"/>
  <c r="Y1708" i="6"/>
  <c r="BI1708" i="6" s="1"/>
  <c r="U1708" i="6"/>
  <c r="E1708" i="6"/>
  <c r="A1708" i="6"/>
  <c r="AW1707" i="6"/>
  <c r="AE1707" i="6"/>
  <c r="BC1707" i="6" s="1"/>
  <c r="Y1707" i="6"/>
  <c r="BI1707" i="6" s="1"/>
  <c r="U1707" i="6"/>
  <c r="A1707" i="6"/>
  <c r="BI1706" i="6"/>
  <c r="AW1706" i="6"/>
  <c r="BC1706" i="6" s="1"/>
  <c r="AQ1706" i="6"/>
  <c r="AE1706" i="6"/>
  <c r="Y1706" i="6"/>
  <c r="U1706" i="6"/>
  <c r="E1706" i="6"/>
  <c r="A1706" i="6"/>
  <c r="AW1705" i="6"/>
  <c r="AE1705" i="6"/>
  <c r="BI1705" i="6" s="1"/>
  <c r="Y1705" i="6"/>
  <c r="U1705" i="6"/>
  <c r="E1705" i="6"/>
  <c r="A1705" i="6"/>
  <c r="AW1704" i="6"/>
  <c r="AE1704" i="6"/>
  <c r="AQ1704" i="6" s="1"/>
  <c r="Y1704" i="6"/>
  <c r="BI1704" i="6" s="1"/>
  <c r="U1704" i="6"/>
  <c r="A1704" i="6"/>
  <c r="BI1703" i="6"/>
  <c r="AW1703" i="6"/>
  <c r="AE1703" i="6"/>
  <c r="BC1703" i="6" s="1"/>
  <c r="Y1703" i="6"/>
  <c r="U1703" i="6"/>
  <c r="A1703" i="6"/>
  <c r="BI1702" i="6"/>
  <c r="BC1702" i="6"/>
  <c r="AW1702" i="6"/>
  <c r="AE1702" i="6"/>
  <c r="AQ1702" i="6" s="1"/>
  <c r="Y1702" i="6"/>
  <c r="U1702" i="6"/>
  <c r="E1702" i="6"/>
  <c r="A1702" i="6"/>
  <c r="AW1701" i="6"/>
  <c r="AE1701" i="6"/>
  <c r="AQ1701" i="6" s="1"/>
  <c r="Y1701" i="6"/>
  <c r="BI1701" i="6" s="1"/>
  <c r="U1701" i="6"/>
  <c r="A1701" i="6"/>
  <c r="AW1700" i="6"/>
  <c r="AE1700" i="6"/>
  <c r="AQ1700" i="6" s="1"/>
  <c r="Y1700" i="6"/>
  <c r="BI1700" i="6" s="1"/>
  <c r="U1700" i="6"/>
  <c r="A1700" i="6"/>
  <c r="AW1699" i="6"/>
  <c r="AE1699" i="6"/>
  <c r="BC1699" i="6" s="1"/>
  <c r="Y1699" i="6"/>
  <c r="BI1699" i="6" s="1"/>
  <c r="U1699" i="6"/>
  <c r="E1699" i="6"/>
  <c r="A1699" i="6"/>
  <c r="BI1698" i="6"/>
  <c r="AW1698" i="6"/>
  <c r="BC1698" i="6" s="1"/>
  <c r="AQ1698" i="6"/>
  <c r="AE1698" i="6"/>
  <c r="Y1698" i="6"/>
  <c r="U1698" i="6"/>
  <c r="E1698" i="6"/>
  <c r="A1698" i="6"/>
  <c r="AW1697" i="6"/>
  <c r="AE1697" i="6"/>
  <c r="BC1697" i="6" s="1"/>
  <c r="Y1697" i="6"/>
  <c r="U1697" i="6"/>
  <c r="A1697" i="6"/>
  <c r="AW1696" i="6"/>
  <c r="AE1696" i="6"/>
  <c r="BC1696" i="6" s="1"/>
  <c r="Y1696" i="6"/>
  <c r="BI1696" i="6" s="1"/>
  <c r="U1696" i="6"/>
  <c r="E1696" i="6"/>
  <c r="A1696" i="6"/>
  <c r="BI1695" i="6"/>
  <c r="AW1695" i="6"/>
  <c r="AE1695" i="6"/>
  <c r="BC1695" i="6" s="1"/>
  <c r="Y1695" i="6"/>
  <c r="U1695" i="6"/>
  <c r="E1695" i="6"/>
  <c r="A1695" i="6"/>
  <c r="BI1694" i="6"/>
  <c r="BC1694" i="6"/>
  <c r="AW1694" i="6"/>
  <c r="AE1694" i="6"/>
  <c r="AQ1694" i="6" s="1"/>
  <c r="Y1694" i="6"/>
  <c r="U1694" i="6"/>
  <c r="E1694" i="6"/>
  <c r="A1694" i="6"/>
  <c r="AW1693" i="6"/>
  <c r="AE1693" i="6"/>
  <c r="BC1693" i="6" s="1"/>
  <c r="Y1693" i="6"/>
  <c r="BI1693" i="6" s="1"/>
  <c r="U1693" i="6"/>
  <c r="A1693" i="6"/>
  <c r="AW1692" i="6"/>
  <c r="AE1692" i="6"/>
  <c r="AQ1692" i="6" s="1"/>
  <c r="Y1692" i="6"/>
  <c r="BI1692" i="6" s="1"/>
  <c r="U1692" i="6"/>
  <c r="E1692" i="6"/>
  <c r="A1692" i="6"/>
  <c r="AW1691" i="6"/>
  <c r="AE1691" i="6"/>
  <c r="BC1691" i="6" s="1"/>
  <c r="Y1691" i="6"/>
  <c r="BI1691" i="6" s="1"/>
  <c r="U1691" i="6"/>
  <c r="E1691" i="6"/>
  <c r="A1691" i="6"/>
  <c r="AW1690" i="6"/>
  <c r="AE1690" i="6"/>
  <c r="BI1690" i="6" s="1"/>
  <c r="Y1690" i="6"/>
  <c r="U1690" i="6"/>
  <c r="E1690" i="6"/>
  <c r="A1690" i="6"/>
  <c r="AW1689" i="6"/>
  <c r="AE1689" i="6"/>
  <c r="BC1689" i="6" s="1"/>
  <c r="Y1689" i="6"/>
  <c r="BI1689" i="6" s="1"/>
  <c r="U1689" i="6"/>
  <c r="E1689" i="6"/>
  <c r="A1689" i="6"/>
  <c r="AW1688" i="6"/>
  <c r="AE1688" i="6"/>
  <c r="AQ1688" i="6" s="1"/>
  <c r="Y1688" i="6"/>
  <c r="BI1688" i="6" s="1"/>
  <c r="U1688" i="6"/>
  <c r="E1688" i="6"/>
  <c r="A1688" i="6"/>
  <c r="BI1687" i="6"/>
  <c r="BC1687" i="6"/>
  <c r="AW1687" i="6"/>
  <c r="AE1687" i="6"/>
  <c r="AQ1687" i="6" s="1"/>
  <c r="Y1687" i="6"/>
  <c r="U1687" i="6"/>
  <c r="E1687" i="6"/>
  <c r="A1687" i="6"/>
  <c r="BI1686" i="6"/>
  <c r="AW1686" i="6"/>
  <c r="BC1686" i="6" s="1"/>
  <c r="AE1686" i="6"/>
  <c r="AQ1686" i="6" s="1"/>
  <c r="Y1686" i="6"/>
  <c r="U1686" i="6"/>
  <c r="E1686" i="6"/>
  <c r="A1686" i="6"/>
  <c r="BI1685" i="6"/>
  <c r="E1685" i="6"/>
  <c r="A1685" i="6"/>
  <c r="AW1683" i="6"/>
  <c r="K1652" i="8"/>
  <c r="D1652" i="8"/>
  <c r="I1651" i="8"/>
  <c r="G1651" i="8"/>
  <c r="B1651" i="8"/>
  <c r="D1649" i="8"/>
  <c r="H1648" i="8"/>
  <c r="K1648" i="8" s="1"/>
  <c r="B1647" i="8"/>
  <c r="K1606" i="8"/>
  <c r="BI1675" i="6"/>
  <c r="AW1673" i="6"/>
  <c r="AE1673" i="6"/>
  <c r="BC1673" i="6" s="1"/>
  <c r="Y1673" i="6"/>
  <c r="U1673" i="6"/>
  <c r="E1673" i="6"/>
  <c r="A1673" i="6"/>
  <c r="AW1672" i="6"/>
  <c r="AE1672" i="6"/>
  <c r="BC1672" i="6" s="1"/>
  <c r="Y1672" i="6"/>
  <c r="BI1672" i="6" s="1"/>
  <c r="U1672" i="6"/>
  <c r="E1672" i="6"/>
  <c r="A1672" i="6"/>
  <c r="BI1671" i="6"/>
  <c r="AW1671" i="6"/>
  <c r="AE1671" i="6"/>
  <c r="BC1671" i="6" s="1"/>
  <c r="Y1671" i="6"/>
  <c r="U1671" i="6"/>
  <c r="E1671" i="6"/>
  <c r="A1671" i="6"/>
  <c r="AW1670" i="6"/>
  <c r="AE1670" i="6"/>
  <c r="BI1670" i="6" s="1"/>
  <c r="Y1670" i="6"/>
  <c r="U1670" i="6"/>
  <c r="E1670" i="6"/>
  <c r="A1670" i="6"/>
  <c r="AW1669" i="6"/>
  <c r="AE1669" i="6"/>
  <c r="BC1669" i="6" s="1"/>
  <c r="Y1669" i="6"/>
  <c r="BI1669" i="6" s="1"/>
  <c r="U1669" i="6"/>
  <c r="E1669" i="6"/>
  <c r="A1669" i="6"/>
  <c r="AW1668" i="6"/>
  <c r="AE1668" i="6"/>
  <c r="AQ1668" i="6" s="1"/>
  <c r="Y1668" i="6"/>
  <c r="BI1668" i="6" s="1"/>
  <c r="U1668" i="6"/>
  <c r="A1668" i="6"/>
  <c r="BI1667" i="6"/>
  <c r="BC1667" i="6"/>
  <c r="AW1667" i="6"/>
  <c r="AE1667" i="6"/>
  <c r="AQ1667" i="6" s="1"/>
  <c r="Y1667" i="6"/>
  <c r="U1667" i="6"/>
  <c r="E1667" i="6"/>
  <c r="A1667" i="6"/>
  <c r="BI1666" i="6"/>
  <c r="AW1666" i="6"/>
  <c r="BC1666" i="6" s="1"/>
  <c r="AQ1666" i="6"/>
  <c r="AE1666" i="6"/>
  <c r="Y1666" i="6"/>
  <c r="U1666" i="6"/>
  <c r="E1666" i="6"/>
  <c r="A1666" i="6"/>
  <c r="AW1665" i="6"/>
  <c r="AE1665" i="6"/>
  <c r="BC1665" i="6" s="1"/>
  <c r="Y1665" i="6"/>
  <c r="BI1665" i="6" s="1"/>
  <c r="U1665" i="6"/>
  <c r="E1665" i="6"/>
  <c r="A1665" i="6"/>
  <c r="AW1664" i="6"/>
  <c r="AE1664" i="6"/>
  <c r="BC1664" i="6" s="1"/>
  <c r="Y1664" i="6"/>
  <c r="BI1664" i="6" s="1"/>
  <c r="U1664" i="6"/>
  <c r="A1664" i="6"/>
  <c r="BI1663" i="6"/>
  <c r="AW1663" i="6"/>
  <c r="AE1663" i="6"/>
  <c r="BC1663" i="6" s="1"/>
  <c r="Y1663" i="6"/>
  <c r="U1663" i="6"/>
  <c r="E1663" i="6"/>
  <c r="A1663" i="6"/>
  <c r="AW1662" i="6"/>
  <c r="AE1662" i="6"/>
  <c r="AQ1662" i="6" s="1"/>
  <c r="Y1662" i="6"/>
  <c r="U1662" i="6"/>
  <c r="A1662" i="6"/>
  <c r="AW1661" i="6"/>
  <c r="AE1661" i="6"/>
  <c r="BC1661" i="6" s="1"/>
  <c r="Y1661" i="6"/>
  <c r="BI1661" i="6" s="1"/>
  <c r="U1661" i="6"/>
  <c r="A1661" i="6"/>
  <c r="AW1660" i="6"/>
  <c r="AE1660" i="6"/>
  <c r="AQ1660" i="6" s="1"/>
  <c r="Y1660" i="6"/>
  <c r="BI1660" i="6" s="1"/>
  <c r="U1660" i="6"/>
  <c r="E1660" i="6"/>
  <c r="A1660" i="6"/>
  <c r="BI1659" i="6"/>
  <c r="AW1659" i="6"/>
  <c r="BC1659" i="6" s="1"/>
  <c r="AE1659" i="6"/>
  <c r="AQ1659" i="6" s="1"/>
  <c r="Y1659" i="6"/>
  <c r="U1659" i="6"/>
  <c r="A1659" i="6"/>
  <c r="BI1658" i="6"/>
  <c r="AW1658" i="6"/>
  <c r="BC1658" i="6" s="1"/>
  <c r="AQ1658" i="6"/>
  <c r="AE1658" i="6"/>
  <c r="Y1658" i="6"/>
  <c r="U1658" i="6"/>
  <c r="E1658" i="6"/>
  <c r="A1658" i="6"/>
  <c r="AW1657" i="6"/>
  <c r="AE1657" i="6"/>
  <c r="BC1657" i="6" s="1"/>
  <c r="Y1657" i="6"/>
  <c r="BI1657" i="6" s="1"/>
  <c r="U1657" i="6"/>
  <c r="E1657" i="6"/>
  <c r="A1657" i="6"/>
  <c r="AW1656" i="6"/>
  <c r="AE1656" i="6"/>
  <c r="BC1656" i="6" s="1"/>
  <c r="Y1656" i="6"/>
  <c r="BI1656" i="6" s="1"/>
  <c r="U1656" i="6"/>
  <c r="A1656" i="6"/>
  <c r="BI1655" i="6"/>
  <c r="AW1655" i="6"/>
  <c r="AE1655" i="6"/>
  <c r="BC1655" i="6" s="1"/>
  <c r="Y1655" i="6"/>
  <c r="U1655" i="6"/>
  <c r="A1655" i="6"/>
  <c r="AW1654" i="6"/>
  <c r="AE1654" i="6"/>
  <c r="BI1654" i="6" s="1"/>
  <c r="Y1654" i="6"/>
  <c r="U1654" i="6"/>
  <c r="E1654" i="6"/>
  <c r="A1654" i="6"/>
  <c r="AW1653" i="6"/>
  <c r="AE1653" i="6"/>
  <c r="BC1653" i="6" s="1"/>
  <c r="Y1653" i="6"/>
  <c r="BI1653" i="6" s="1"/>
  <c r="U1653" i="6"/>
  <c r="A1653" i="6"/>
  <c r="AW1652" i="6"/>
  <c r="AE1652" i="6"/>
  <c r="AQ1652" i="6" s="1"/>
  <c r="Y1652" i="6"/>
  <c r="BI1652" i="6" s="1"/>
  <c r="U1652" i="6"/>
  <c r="A1652" i="6"/>
  <c r="BI1651" i="6"/>
  <c r="BC1651" i="6"/>
  <c r="AW1651" i="6"/>
  <c r="AE1651" i="6"/>
  <c r="AQ1651" i="6" s="1"/>
  <c r="Y1651" i="6"/>
  <c r="U1651" i="6"/>
  <c r="E1651" i="6"/>
  <c r="A1651" i="6"/>
  <c r="BI1650" i="6"/>
  <c r="AW1650" i="6"/>
  <c r="BC1650" i="6" s="1"/>
  <c r="AQ1650" i="6"/>
  <c r="AE1650" i="6"/>
  <c r="Y1650" i="6"/>
  <c r="U1650" i="6"/>
  <c r="E1650" i="6"/>
  <c r="A1650" i="6"/>
  <c r="AW1649" i="6"/>
  <c r="AE1649" i="6"/>
  <c r="BC1649" i="6" s="1"/>
  <c r="Y1649" i="6"/>
  <c r="BI1649" i="6" s="1"/>
  <c r="U1649" i="6"/>
  <c r="A1649" i="6"/>
  <c r="AW1648" i="6"/>
  <c r="AE1648" i="6"/>
  <c r="BC1648" i="6" s="1"/>
  <c r="Y1648" i="6"/>
  <c r="BI1648" i="6" s="1"/>
  <c r="U1648" i="6"/>
  <c r="E1648" i="6"/>
  <c r="A1648" i="6"/>
  <c r="BI1647" i="6"/>
  <c r="AW1647" i="6"/>
  <c r="AE1647" i="6"/>
  <c r="BC1647" i="6" s="1"/>
  <c r="Y1647" i="6"/>
  <c r="U1647" i="6"/>
  <c r="E1647" i="6"/>
  <c r="A1647" i="6"/>
  <c r="AW1646" i="6"/>
  <c r="AE1646" i="6"/>
  <c r="BC1646" i="6" s="1"/>
  <c r="Y1646" i="6"/>
  <c r="U1646" i="6"/>
  <c r="E1646" i="6"/>
  <c r="A1646" i="6"/>
  <c r="AW1645" i="6"/>
  <c r="AE1645" i="6"/>
  <c r="BC1645" i="6" s="1"/>
  <c r="Y1645" i="6"/>
  <c r="BI1645" i="6" s="1"/>
  <c r="U1645" i="6"/>
  <c r="A1645" i="6"/>
  <c r="AW1644" i="6"/>
  <c r="AE1644" i="6"/>
  <c r="AQ1644" i="6" s="1"/>
  <c r="Y1644" i="6"/>
  <c r="BI1644" i="6" s="1"/>
  <c r="U1644" i="6"/>
  <c r="E1644" i="6"/>
  <c r="A1644" i="6"/>
  <c r="BI1643" i="6"/>
  <c r="BC1643" i="6"/>
  <c r="AW1643" i="6"/>
  <c r="AE1643" i="6"/>
  <c r="Y1643" i="6"/>
  <c r="U1643" i="6"/>
  <c r="E1643" i="6"/>
  <c r="A1643" i="6"/>
  <c r="AW1642" i="6"/>
  <c r="AE1642" i="6"/>
  <c r="BI1642" i="6" s="1"/>
  <c r="Y1642" i="6"/>
  <c r="U1642" i="6"/>
  <c r="E1642" i="6"/>
  <c r="A1642" i="6"/>
  <c r="AW1641" i="6"/>
  <c r="AE1641" i="6"/>
  <c r="BC1641" i="6" s="1"/>
  <c r="Y1641" i="6"/>
  <c r="BI1641" i="6" s="1"/>
  <c r="U1641" i="6"/>
  <c r="E1641" i="6"/>
  <c r="A1641" i="6"/>
  <c r="AW1640" i="6"/>
  <c r="AE1640" i="6"/>
  <c r="BC1640" i="6" s="1"/>
  <c r="Y1640" i="6"/>
  <c r="BI1640" i="6" s="1"/>
  <c r="U1640" i="6"/>
  <c r="E1640" i="6"/>
  <c r="A1640" i="6"/>
  <c r="BI1639" i="6"/>
  <c r="BC1639" i="6"/>
  <c r="AW1639" i="6"/>
  <c r="AE1639" i="6"/>
  <c r="AQ1639" i="6" s="1"/>
  <c r="Y1639" i="6"/>
  <c r="U1639" i="6"/>
  <c r="E1639" i="6"/>
  <c r="A1639" i="6"/>
  <c r="AW1638" i="6"/>
  <c r="AE1638" i="6"/>
  <c r="BC1638" i="6" s="1"/>
  <c r="Y1638" i="6"/>
  <c r="BI1638" i="6" s="1"/>
  <c r="U1638" i="6"/>
  <c r="E1638" i="6"/>
  <c r="A1638" i="6"/>
  <c r="BI1637" i="6"/>
  <c r="E1637" i="6"/>
  <c r="A1637" i="6"/>
  <c r="AW1635" i="6"/>
  <c r="K1605" i="8"/>
  <c r="D1605" i="8"/>
  <c r="I1604" i="8"/>
  <c r="G1604" i="8"/>
  <c r="B1604" i="8"/>
  <c r="D1602" i="8"/>
  <c r="H1601" i="8"/>
  <c r="K1601" i="8" s="1"/>
  <c r="B1600" i="8"/>
  <c r="K1559" i="8"/>
  <c r="BI1627" i="6"/>
  <c r="AW1625" i="6"/>
  <c r="AE1625" i="6"/>
  <c r="BC1625" i="6" s="1"/>
  <c r="Y1625" i="6"/>
  <c r="U1625" i="6"/>
  <c r="E1625" i="6"/>
  <c r="A1625" i="6"/>
  <c r="AW1624" i="6"/>
  <c r="AE1624" i="6"/>
  <c r="AQ1624" i="6" s="1"/>
  <c r="Y1624" i="6"/>
  <c r="BI1624" i="6" s="1"/>
  <c r="U1624" i="6"/>
  <c r="E1624" i="6"/>
  <c r="A1624" i="6"/>
  <c r="BI1623" i="6"/>
  <c r="BC1623" i="6"/>
  <c r="AW1623" i="6"/>
  <c r="AQ1623" i="6"/>
  <c r="AE1623" i="6"/>
  <c r="Y1623" i="6"/>
  <c r="U1623" i="6"/>
  <c r="E1623" i="6"/>
  <c r="A1623" i="6"/>
  <c r="BI1622" i="6"/>
  <c r="BC1622" i="6"/>
  <c r="AW1622" i="6"/>
  <c r="AE1622" i="6"/>
  <c r="AQ1622" i="6" s="1"/>
  <c r="Y1622" i="6"/>
  <c r="U1622" i="6"/>
  <c r="E1622" i="6"/>
  <c r="A1622" i="6"/>
  <c r="AW1621" i="6"/>
  <c r="AE1621" i="6"/>
  <c r="BC1621" i="6" s="1"/>
  <c r="Y1621" i="6"/>
  <c r="BI1621" i="6" s="1"/>
  <c r="U1621" i="6"/>
  <c r="E1621" i="6"/>
  <c r="A1621" i="6"/>
  <c r="AW1620" i="6"/>
  <c r="AE1620" i="6"/>
  <c r="BC1620" i="6" s="1"/>
  <c r="Y1620" i="6"/>
  <c r="BI1620" i="6" s="1"/>
  <c r="U1620" i="6"/>
  <c r="A1620" i="6"/>
  <c r="AW1619" i="6"/>
  <c r="AE1619" i="6"/>
  <c r="BC1619" i="6" s="1"/>
  <c r="Y1619" i="6"/>
  <c r="BI1619" i="6" s="1"/>
  <c r="U1619" i="6"/>
  <c r="E1619" i="6"/>
  <c r="A1619" i="6"/>
  <c r="AW1618" i="6"/>
  <c r="AE1618" i="6"/>
  <c r="BI1618" i="6" s="1"/>
  <c r="Y1618" i="6"/>
  <c r="U1618" i="6"/>
  <c r="E1618" i="6"/>
  <c r="A1618" i="6"/>
  <c r="AW1617" i="6"/>
  <c r="AE1617" i="6"/>
  <c r="BC1617" i="6" s="1"/>
  <c r="Y1617" i="6"/>
  <c r="U1617" i="6"/>
  <c r="E1617" i="6"/>
  <c r="A1617" i="6"/>
  <c r="AW1616" i="6"/>
  <c r="AE1616" i="6"/>
  <c r="AQ1616" i="6" s="1"/>
  <c r="Y1616" i="6"/>
  <c r="BI1616" i="6" s="1"/>
  <c r="U1616" i="6"/>
  <c r="A1616" i="6"/>
  <c r="BI1615" i="6"/>
  <c r="BC1615" i="6"/>
  <c r="AW1615" i="6"/>
  <c r="AQ1615" i="6"/>
  <c r="AE1615" i="6"/>
  <c r="Y1615" i="6"/>
  <c r="U1615" i="6"/>
  <c r="E1615" i="6"/>
  <c r="A1615" i="6"/>
  <c r="BI1614" i="6"/>
  <c r="BC1614" i="6"/>
  <c r="AW1614" i="6"/>
  <c r="AE1614" i="6"/>
  <c r="AQ1614" i="6" s="1"/>
  <c r="Y1614" i="6"/>
  <c r="U1614" i="6"/>
  <c r="A1614" i="6"/>
  <c r="AW1613" i="6"/>
  <c r="AE1613" i="6"/>
  <c r="AQ1613" i="6" s="1"/>
  <c r="Y1613" i="6"/>
  <c r="BI1613" i="6" s="1"/>
  <c r="U1613" i="6"/>
  <c r="A1613" i="6"/>
  <c r="AW1612" i="6"/>
  <c r="AE1612" i="6"/>
  <c r="BC1612" i="6" s="1"/>
  <c r="Y1612" i="6"/>
  <c r="BI1612" i="6" s="1"/>
  <c r="U1612" i="6"/>
  <c r="E1612" i="6"/>
  <c r="A1612" i="6"/>
  <c r="AW1611" i="6"/>
  <c r="AE1611" i="6"/>
  <c r="Y1611" i="6"/>
  <c r="BI1611" i="6" s="1"/>
  <c r="U1611" i="6"/>
  <c r="A1611" i="6"/>
  <c r="AW1610" i="6"/>
  <c r="AE1610" i="6"/>
  <c r="BI1610" i="6" s="1"/>
  <c r="Y1610" i="6"/>
  <c r="U1610" i="6"/>
  <c r="E1610" i="6"/>
  <c r="A1610" i="6"/>
  <c r="AW1609" i="6"/>
  <c r="AE1609" i="6"/>
  <c r="BC1609" i="6" s="1"/>
  <c r="Y1609" i="6"/>
  <c r="U1609" i="6"/>
  <c r="E1609" i="6"/>
  <c r="A1609" i="6"/>
  <c r="AW1608" i="6"/>
  <c r="AE1608" i="6"/>
  <c r="AQ1608" i="6" s="1"/>
  <c r="Y1608" i="6"/>
  <c r="BI1608" i="6" s="1"/>
  <c r="U1608" i="6"/>
  <c r="A1608" i="6"/>
  <c r="BI1607" i="6"/>
  <c r="BC1607" i="6"/>
  <c r="AW1607" i="6"/>
  <c r="AQ1607" i="6"/>
  <c r="AE1607" i="6"/>
  <c r="Y1607" i="6"/>
  <c r="U1607" i="6"/>
  <c r="A1607" i="6"/>
  <c r="BI1606" i="6"/>
  <c r="BC1606" i="6"/>
  <c r="AW1606" i="6"/>
  <c r="AE1606" i="6"/>
  <c r="AQ1606" i="6" s="1"/>
  <c r="Y1606" i="6"/>
  <c r="U1606" i="6"/>
  <c r="E1606" i="6"/>
  <c r="A1606" i="6"/>
  <c r="AW1605" i="6"/>
  <c r="AE1605" i="6"/>
  <c r="AQ1605" i="6" s="1"/>
  <c r="Y1605" i="6"/>
  <c r="BI1605" i="6" s="1"/>
  <c r="U1605" i="6"/>
  <c r="A1605" i="6"/>
  <c r="AW1604" i="6"/>
  <c r="AE1604" i="6"/>
  <c r="BC1604" i="6" s="1"/>
  <c r="Y1604" i="6"/>
  <c r="BI1604" i="6" s="1"/>
  <c r="U1604" i="6"/>
  <c r="A1604" i="6"/>
  <c r="AW1603" i="6"/>
  <c r="AE1603" i="6"/>
  <c r="BC1603" i="6" s="1"/>
  <c r="Y1603" i="6"/>
  <c r="BI1603" i="6" s="1"/>
  <c r="U1603" i="6"/>
  <c r="E1603" i="6"/>
  <c r="A1603" i="6"/>
  <c r="AW1602" i="6"/>
  <c r="AE1602" i="6"/>
  <c r="AQ1602" i="6" s="1"/>
  <c r="Y1602" i="6"/>
  <c r="U1602" i="6"/>
  <c r="E1602" i="6"/>
  <c r="A1602" i="6"/>
  <c r="AW1601" i="6"/>
  <c r="AE1601" i="6"/>
  <c r="BC1601" i="6" s="1"/>
  <c r="Y1601" i="6"/>
  <c r="U1601" i="6"/>
  <c r="A1601" i="6"/>
  <c r="AW1600" i="6"/>
  <c r="AE1600" i="6"/>
  <c r="BC1600" i="6" s="1"/>
  <c r="Y1600" i="6"/>
  <c r="BI1600" i="6" s="1"/>
  <c r="U1600" i="6"/>
  <c r="E1600" i="6"/>
  <c r="A1600" i="6"/>
  <c r="BI1599" i="6"/>
  <c r="BC1599" i="6"/>
  <c r="AW1599" i="6"/>
  <c r="AQ1599" i="6"/>
  <c r="AE1599" i="6"/>
  <c r="Y1599" i="6"/>
  <c r="U1599" i="6"/>
  <c r="E1599" i="6"/>
  <c r="A1599" i="6"/>
  <c r="BI1598" i="6"/>
  <c r="BC1598" i="6"/>
  <c r="AW1598" i="6"/>
  <c r="AE1598" i="6"/>
  <c r="AQ1598" i="6" s="1"/>
  <c r="Y1598" i="6"/>
  <c r="U1598" i="6"/>
  <c r="E1598" i="6"/>
  <c r="A1598" i="6"/>
  <c r="AW1597" i="6"/>
  <c r="AE1597" i="6"/>
  <c r="AQ1597" i="6" s="1"/>
  <c r="Y1597" i="6"/>
  <c r="BI1597" i="6" s="1"/>
  <c r="U1597" i="6"/>
  <c r="A1597" i="6"/>
  <c r="AW1596" i="6"/>
  <c r="AE1596" i="6"/>
  <c r="BC1596" i="6" s="1"/>
  <c r="Y1596" i="6"/>
  <c r="BI1596" i="6" s="1"/>
  <c r="U1596" i="6"/>
  <c r="E1596" i="6"/>
  <c r="A1596" i="6"/>
  <c r="AW1595" i="6"/>
  <c r="AE1595" i="6"/>
  <c r="BC1595" i="6" s="1"/>
  <c r="Y1595" i="6"/>
  <c r="BI1595" i="6" s="1"/>
  <c r="U1595" i="6"/>
  <c r="E1595" i="6"/>
  <c r="A1595" i="6"/>
  <c r="AW1594" i="6"/>
  <c r="AE1594" i="6"/>
  <c r="BC1594" i="6" s="1"/>
  <c r="Y1594" i="6"/>
  <c r="BI1594" i="6" s="1"/>
  <c r="U1594" i="6"/>
  <c r="E1594" i="6"/>
  <c r="A1594" i="6"/>
  <c r="AW1593" i="6"/>
  <c r="AE1593" i="6"/>
  <c r="AQ1593" i="6" s="1"/>
  <c r="Y1593" i="6"/>
  <c r="BI1593" i="6" s="1"/>
  <c r="U1593" i="6"/>
  <c r="E1593" i="6"/>
  <c r="A1593" i="6"/>
  <c r="AW1592" i="6"/>
  <c r="AE1592" i="6"/>
  <c r="AQ1592" i="6" s="1"/>
  <c r="Y1592" i="6"/>
  <c r="BI1592" i="6" s="1"/>
  <c r="U1592" i="6"/>
  <c r="E1592" i="6"/>
  <c r="A1592" i="6"/>
  <c r="BI1591" i="6"/>
  <c r="AW1591" i="6"/>
  <c r="BC1591" i="6" s="1"/>
  <c r="AE1591" i="6"/>
  <c r="AQ1591" i="6" s="1"/>
  <c r="Y1591" i="6"/>
  <c r="U1591" i="6"/>
  <c r="E1591" i="6"/>
  <c r="A1591" i="6"/>
  <c r="BI1590" i="6"/>
  <c r="AW1590" i="6"/>
  <c r="BC1590" i="6" s="1"/>
  <c r="AE1590" i="6"/>
  <c r="AQ1590" i="6" s="1"/>
  <c r="Y1590" i="6"/>
  <c r="U1590" i="6"/>
  <c r="E1590" i="6"/>
  <c r="A1590" i="6"/>
  <c r="BI1589" i="6"/>
  <c r="E1589" i="6"/>
  <c r="A1589" i="6"/>
  <c r="AW1587" i="6"/>
  <c r="K1558" i="8"/>
  <c r="D1558" i="8"/>
  <c r="I1557" i="8"/>
  <c r="G1557" i="8"/>
  <c r="B1557" i="8"/>
  <c r="D1555" i="8"/>
  <c r="H1554" i="8"/>
  <c r="K1554" i="8" s="1"/>
  <c r="B1553" i="8"/>
  <c r="K1512" i="8"/>
  <c r="BI1579" i="6"/>
  <c r="AW1577" i="6"/>
  <c r="AE1577" i="6"/>
  <c r="BC1577" i="6" s="1"/>
  <c r="Y1577" i="6"/>
  <c r="U1577" i="6"/>
  <c r="E1577" i="6"/>
  <c r="A1577" i="6"/>
  <c r="AW1576" i="6"/>
  <c r="AE1576" i="6"/>
  <c r="BC1576" i="6" s="1"/>
  <c r="Y1576" i="6"/>
  <c r="BI1576" i="6" s="1"/>
  <c r="U1576" i="6"/>
  <c r="E1576" i="6"/>
  <c r="A1576" i="6"/>
  <c r="BI1575" i="6"/>
  <c r="AW1575" i="6"/>
  <c r="AE1575" i="6"/>
  <c r="BC1575" i="6" s="1"/>
  <c r="Y1575" i="6"/>
  <c r="U1575" i="6"/>
  <c r="E1575" i="6"/>
  <c r="A1575" i="6"/>
  <c r="AW1574" i="6"/>
  <c r="AE1574" i="6"/>
  <c r="BC1574" i="6" s="1"/>
  <c r="Y1574" i="6"/>
  <c r="BI1574" i="6" s="1"/>
  <c r="U1574" i="6"/>
  <c r="E1574" i="6"/>
  <c r="A1574" i="6"/>
  <c r="AW1573" i="6"/>
  <c r="AE1573" i="6"/>
  <c r="BC1573" i="6" s="1"/>
  <c r="Y1573" i="6"/>
  <c r="BI1573" i="6" s="1"/>
  <c r="U1573" i="6"/>
  <c r="E1573" i="6"/>
  <c r="A1573" i="6"/>
  <c r="AW1572" i="6"/>
  <c r="AE1572" i="6"/>
  <c r="BC1572" i="6" s="1"/>
  <c r="Y1572" i="6"/>
  <c r="BI1572" i="6" s="1"/>
  <c r="U1572" i="6"/>
  <c r="A1572" i="6"/>
  <c r="BI1571" i="6"/>
  <c r="AW1571" i="6"/>
  <c r="BC1571" i="6" s="1"/>
  <c r="AE1571" i="6"/>
  <c r="AQ1571" i="6" s="1"/>
  <c r="Y1571" i="6"/>
  <c r="U1571" i="6"/>
  <c r="E1571" i="6"/>
  <c r="A1571" i="6"/>
  <c r="BI1570" i="6"/>
  <c r="AW1570" i="6"/>
  <c r="BC1570" i="6" s="1"/>
  <c r="AQ1570" i="6"/>
  <c r="AE1570" i="6"/>
  <c r="Y1570" i="6"/>
  <c r="U1570" i="6"/>
  <c r="E1570" i="6"/>
  <c r="A1570" i="6"/>
  <c r="AW1569" i="6"/>
  <c r="AE1569" i="6"/>
  <c r="BC1569" i="6" s="1"/>
  <c r="Y1569" i="6"/>
  <c r="BI1569" i="6" s="1"/>
  <c r="U1569" i="6"/>
  <c r="E1569" i="6"/>
  <c r="A1569" i="6"/>
  <c r="AW1568" i="6"/>
  <c r="AE1568" i="6"/>
  <c r="BC1568" i="6" s="1"/>
  <c r="Y1568" i="6"/>
  <c r="BI1568" i="6" s="1"/>
  <c r="U1568" i="6"/>
  <c r="A1568" i="6"/>
  <c r="BI1567" i="6"/>
  <c r="AW1567" i="6"/>
  <c r="AE1567" i="6"/>
  <c r="BC1567" i="6" s="1"/>
  <c r="Y1567" i="6"/>
  <c r="U1567" i="6"/>
  <c r="E1567" i="6"/>
  <c r="A1567" i="6"/>
  <c r="AW1566" i="6"/>
  <c r="AE1566" i="6"/>
  <c r="BC1566" i="6" s="1"/>
  <c r="Y1566" i="6"/>
  <c r="BI1566" i="6" s="1"/>
  <c r="U1566" i="6"/>
  <c r="A1566" i="6"/>
  <c r="AW1565" i="6"/>
  <c r="AE1565" i="6"/>
  <c r="AQ1565" i="6" s="1"/>
  <c r="Y1565" i="6"/>
  <c r="BI1565" i="6" s="1"/>
  <c r="U1565" i="6"/>
  <c r="A1565" i="6"/>
  <c r="AW1564" i="6"/>
  <c r="AE1564" i="6"/>
  <c r="BC1564" i="6" s="1"/>
  <c r="Y1564" i="6"/>
  <c r="BI1564" i="6" s="1"/>
  <c r="U1564" i="6"/>
  <c r="E1564" i="6"/>
  <c r="A1564" i="6"/>
  <c r="BI1563" i="6"/>
  <c r="AW1563" i="6"/>
  <c r="BC1563" i="6" s="1"/>
  <c r="AE1563" i="6"/>
  <c r="AQ1563" i="6" s="1"/>
  <c r="Y1563" i="6"/>
  <c r="U1563" i="6"/>
  <c r="A1563" i="6"/>
  <c r="BI1562" i="6"/>
  <c r="AW1562" i="6"/>
  <c r="BC1562" i="6" s="1"/>
  <c r="AQ1562" i="6"/>
  <c r="AE1562" i="6"/>
  <c r="Y1562" i="6"/>
  <c r="U1562" i="6"/>
  <c r="E1562" i="6"/>
  <c r="A1562" i="6"/>
  <c r="AW1561" i="6"/>
  <c r="AE1561" i="6"/>
  <c r="AQ1561" i="6" s="1"/>
  <c r="Y1561" i="6"/>
  <c r="BI1561" i="6" s="1"/>
  <c r="U1561" i="6"/>
  <c r="E1561" i="6"/>
  <c r="A1561" i="6"/>
  <c r="AW1560" i="6"/>
  <c r="AE1560" i="6"/>
  <c r="BC1560" i="6" s="1"/>
  <c r="Y1560" i="6"/>
  <c r="BI1560" i="6" s="1"/>
  <c r="U1560" i="6"/>
  <c r="A1560" i="6"/>
  <c r="BI1559" i="6"/>
  <c r="BC1559" i="6"/>
  <c r="AW1559" i="6"/>
  <c r="AE1559" i="6"/>
  <c r="AQ1559" i="6" s="1"/>
  <c r="Y1559" i="6"/>
  <c r="U1559" i="6"/>
  <c r="A1559" i="6"/>
  <c r="AW1558" i="6"/>
  <c r="AE1558" i="6"/>
  <c r="BC1558" i="6" s="1"/>
  <c r="Y1558" i="6"/>
  <c r="BI1558" i="6" s="1"/>
  <c r="U1558" i="6"/>
  <c r="E1558" i="6"/>
  <c r="A1558" i="6"/>
  <c r="AW1557" i="6"/>
  <c r="AE1557" i="6"/>
  <c r="AQ1557" i="6" s="1"/>
  <c r="Y1557" i="6"/>
  <c r="BI1557" i="6" s="1"/>
  <c r="U1557" i="6"/>
  <c r="A1557" i="6"/>
  <c r="AW1556" i="6"/>
  <c r="AE1556" i="6"/>
  <c r="BC1556" i="6" s="1"/>
  <c r="Y1556" i="6"/>
  <c r="BI1556" i="6" s="1"/>
  <c r="U1556" i="6"/>
  <c r="A1556" i="6"/>
  <c r="BI1555" i="6"/>
  <c r="AW1555" i="6"/>
  <c r="BC1555" i="6" s="1"/>
  <c r="AE1555" i="6"/>
  <c r="AQ1555" i="6" s="1"/>
  <c r="Y1555" i="6"/>
  <c r="U1555" i="6"/>
  <c r="E1555" i="6"/>
  <c r="A1555" i="6"/>
  <c r="BI1554" i="6"/>
  <c r="AW1554" i="6"/>
  <c r="BC1554" i="6" s="1"/>
  <c r="AQ1554" i="6"/>
  <c r="AE1554" i="6"/>
  <c r="Y1554" i="6"/>
  <c r="U1554" i="6"/>
  <c r="E1554" i="6"/>
  <c r="A1554" i="6"/>
  <c r="AW1553" i="6"/>
  <c r="AE1553" i="6"/>
  <c r="AQ1553" i="6" s="1"/>
  <c r="Y1553" i="6"/>
  <c r="BI1553" i="6" s="1"/>
  <c r="U1553" i="6"/>
  <c r="A1553" i="6"/>
  <c r="AW1552" i="6"/>
  <c r="AE1552" i="6"/>
  <c r="BC1552" i="6" s="1"/>
  <c r="Y1552" i="6"/>
  <c r="BI1552" i="6" s="1"/>
  <c r="U1552" i="6"/>
  <c r="A1552" i="6"/>
  <c r="BI1551" i="6"/>
  <c r="BC1551" i="6"/>
  <c r="AW1551" i="6"/>
  <c r="AE1551" i="6"/>
  <c r="AQ1551" i="6" s="1"/>
  <c r="Y1551" i="6"/>
  <c r="U1551" i="6"/>
  <c r="E1551" i="6"/>
  <c r="A1551" i="6"/>
  <c r="AW1550" i="6"/>
  <c r="AE1550" i="6"/>
  <c r="BC1550" i="6" s="1"/>
  <c r="Y1550" i="6"/>
  <c r="BI1550" i="6" s="1"/>
  <c r="U1550" i="6"/>
  <c r="E1550" i="6"/>
  <c r="A1550" i="6"/>
  <c r="AW1549" i="6"/>
  <c r="AE1549" i="6"/>
  <c r="AQ1549" i="6" s="1"/>
  <c r="Y1549" i="6"/>
  <c r="BI1549" i="6" s="1"/>
  <c r="U1549" i="6"/>
  <c r="A1549" i="6"/>
  <c r="AW1548" i="6"/>
  <c r="AE1548" i="6"/>
  <c r="BC1548" i="6" s="1"/>
  <c r="Y1548" i="6"/>
  <c r="BI1548" i="6" s="1"/>
  <c r="U1548" i="6"/>
  <c r="E1548" i="6"/>
  <c r="A1548" i="6"/>
  <c r="BI1547" i="6"/>
  <c r="AW1547" i="6"/>
  <c r="BC1547" i="6" s="1"/>
  <c r="AE1547" i="6"/>
  <c r="Y1547" i="6"/>
  <c r="U1547" i="6"/>
  <c r="E1547" i="6"/>
  <c r="A1547" i="6"/>
  <c r="AW1546" i="6"/>
  <c r="AE1546" i="6"/>
  <c r="BC1546" i="6" s="1"/>
  <c r="Y1546" i="6"/>
  <c r="U1546" i="6"/>
  <c r="E1546" i="6"/>
  <c r="A1546" i="6"/>
  <c r="AW1545" i="6"/>
  <c r="AE1545" i="6"/>
  <c r="AQ1545" i="6" s="1"/>
  <c r="Y1545" i="6"/>
  <c r="BI1545" i="6" s="1"/>
  <c r="U1545" i="6"/>
  <c r="E1545" i="6"/>
  <c r="A1545" i="6"/>
  <c r="AW1544" i="6"/>
  <c r="AE1544" i="6"/>
  <c r="BC1544" i="6" s="1"/>
  <c r="Y1544" i="6"/>
  <c r="BI1544" i="6" s="1"/>
  <c r="U1544" i="6"/>
  <c r="E1544" i="6"/>
  <c r="A1544" i="6"/>
  <c r="BI1543" i="6"/>
  <c r="BC1543" i="6"/>
  <c r="AW1543" i="6"/>
  <c r="AE1543" i="6"/>
  <c r="AQ1543" i="6" s="1"/>
  <c r="Y1543" i="6"/>
  <c r="U1543" i="6"/>
  <c r="E1543" i="6"/>
  <c r="A1543" i="6"/>
  <c r="AW1542" i="6"/>
  <c r="AE1542" i="6"/>
  <c r="AQ1542" i="6" s="1"/>
  <c r="Y1542" i="6"/>
  <c r="BI1542" i="6" s="1"/>
  <c r="U1542" i="6"/>
  <c r="E1542" i="6"/>
  <c r="A1542" i="6"/>
  <c r="BI1541" i="6"/>
  <c r="E1541" i="6"/>
  <c r="A1541" i="6"/>
  <c r="AW1539" i="6"/>
  <c r="K1511" i="8"/>
  <c r="D1511" i="8"/>
  <c r="I1510" i="8"/>
  <c r="G1510" i="8"/>
  <c r="B1510" i="8"/>
  <c r="D1508" i="8"/>
  <c r="H1507" i="8"/>
  <c r="K1507" i="8" s="1"/>
  <c r="B1506" i="8"/>
  <c r="K1465" i="8"/>
  <c r="BI1531" i="6"/>
  <c r="AW1529" i="6"/>
  <c r="AE1529" i="6"/>
  <c r="BC1529" i="6" s="1"/>
  <c r="Y1529" i="6"/>
  <c r="U1529" i="6"/>
  <c r="E1529" i="6"/>
  <c r="A1529" i="6"/>
  <c r="AW1528" i="6"/>
  <c r="AE1528" i="6"/>
  <c r="BC1528" i="6" s="1"/>
  <c r="Y1528" i="6"/>
  <c r="BI1528" i="6" s="1"/>
  <c r="U1528" i="6"/>
  <c r="E1528" i="6"/>
  <c r="A1528" i="6"/>
  <c r="BI1527" i="6"/>
  <c r="AW1527" i="6"/>
  <c r="AQ1527" i="6"/>
  <c r="AE1527" i="6"/>
  <c r="BC1527" i="6" s="1"/>
  <c r="Y1527" i="6"/>
  <c r="U1527" i="6"/>
  <c r="E1527" i="6"/>
  <c r="A1527" i="6"/>
  <c r="AW1526" i="6"/>
  <c r="AE1526" i="6"/>
  <c r="BC1526" i="6" s="1"/>
  <c r="Y1526" i="6"/>
  <c r="BI1526" i="6" s="1"/>
  <c r="U1526" i="6"/>
  <c r="E1526" i="6"/>
  <c r="A1526" i="6"/>
  <c r="AW1525" i="6"/>
  <c r="AE1525" i="6"/>
  <c r="AQ1525" i="6" s="1"/>
  <c r="Y1525" i="6"/>
  <c r="BI1525" i="6" s="1"/>
  <c r="U1525" i="6"/>
  <c r="E1525" i="6"/>
  <c r="A1525" i="6"/>
  <c r="AW1524" i="6"/>
  <c r="AE1524" i="6"/>
  <c r="BC1524" i="6" s="1"/>
  <c r="Y1524" i="6"/>
  <c r="BI1524" i="6" s="1"/>
  <c r="U1524" i="6"/>
  <c r="A1524" i="6"/>
  <c r="AW1523" i="6"/>
  <c r="AE1523" i="6"/>
  <c r="BC1523" i="6" s="1"/>
  <c r="Y1523" i="6"/>
  <c r="BI1523" i="6" s="1"/>
  <c r="U1523" i="6"/>
  <c r="E1523" i="6"/>
  <c r="A1523" i="6"/>
  <c r="BI1522" i="6"/>
  <c r="AW1522" i="6"/>
  <c r="BC1522" i="6" s="1"/>
  <c r="AQ1522" i="6"/>
  <c r="AE1522" i="6"/>
  <c r="Y1522" i="6"/>
  <c r="U1522" i="6"/>
  <c r="E1522" i="6"/>
  <c r="A1522" i="6"/>
  <c r="AW1521" i="6"/>
  <c r="AE1521" i="6"/>
  <c r="BC1521" i="6" s="1"/>
  <c r="Y1521" i="6"/>
  <c r="BI1521" i="6" s="1"/>
  <c r="U1521" i="6"/>
  <c r="E1521" i="6"/>
  <c r="A1521" i="6"/>
  <c r="AW1520" i="6"/>
  <c r="AE1520" i="6"/>
  <c r="AQ1520" i="6" s="1"/>
  <c r="Y1520" i="6"/>
  <c r="BI1520" i="6" s="1"/>
  <c r="U1520" i="6"/>
  <c r="A1520" i="6"/>
  <c r="BI1519" i="6"/>
  <c r="AW1519" i="6"/>
  <c r="AQ1519" i="6"/>
  <c r="AE1519" i="6"/>
  <c r="BC1519" i="6" s="1"/>
  <c r="Y1519" i="6"/>
  <c r="U1519" i="6"/>
  <c r="E1519" i="6"/>
  <c r="A1519" i="6"/>
  <c r="AW1518" i="6"/>
  <c r="AE1518" i="6"/>
  <c r="BC1518" i="6" s="1"/>
  <c r="Y1518" i="6"/>
  <c r="BI1518" i="6" s="1"/>
  <c r="U1518" i="6"/>
  <c r="A1518" i="6"/>
  <c r="AW1517" i="6"/>
  <c r="AE1517" i="6"/>
  <c r="BC1517" i="6" s="1"/>
  <c r="Y1517" i="6"/>
  <c r="BI1517" i="6" s="1"/>
  <c r="U1517" i="6"/>
  <c r="A1517" i="6"/>
  <c r="AW1516" i="6"/>
  <c r="AE1516" i="6"/>
  <c r="BC1516" i="6" s="1"/>
  <c r="Y1516" i="6"/>
  <c r="BI1516" i="6" s="1"/>
  <c r="U1516" i="6"/>
  <c r="E1516" i="6"/>
  <c r="A1516" i="6"/>
  <c r="AW1515" i="6"/>
  <c r="AE1515" i="6"/>
  <c r="BC1515" i="6" s="1"/>
  <c r="Y1515" i="6"/>
  <c r="BI1515" i="6" s="1"/>
  <c r="U1515" i="6"/>
  <c r="A1515" i="6"/>
  <c r="BI1514" i="6"/>
  <c r="AW1514" i="6"/>
  <c r="BC1514" i="6" s="1"/>
  <c r="AQ1514" i="6"/>
  <c r="AE1514" i="6"/>
  <c r="Y1514" i="6"/>
  <c r="U1514" i="6"/>
  <c r="E1514" i="6"/>
  <c r="A1514" i="6"/>
  <c r="AW1513" i="6"/>
  <c r="AE1513" i="6"/>
  <c r="AQ1513" i="6" s="1"/>
  <c r="Y1513" i="6"/>
  <c r="BI1513" i="6" s="1"/>
  <c r="U1513" i="6"/>
  <c r="E1513" i="6"/>
  <c r="A1513" i="6"/>
  <c r="AW1512" i="6"/>
  <c r="AE1512" i="6"/>
  <c r="BC1512" i="6" s="1"/>
  <c r="Y1512" i="6"/>
  <c r="BI1512" i="6" s="1"/>
  <c r="U1512" i="6"/>
  <c r="A1512" i="6"/>
  <c r="BI1511" i="6"/>
  <c r="AW1511" i="6"/>
  <c r="AQ1511" i="6"/>
  <c r="AE1511" i="6"/>
  <c r="BC1511" i="6" s="1"/>
  <c r="Y1511" i="6"/>
  <c r="U1511" i="6"/>
  <c r="A1511" i="6"/>
  <c r="AW1510" i="6"/>
  <c r="AE1510" i="6"/>
  <c r="BC1510" i="6" s="1"/>
  <c r="Y1510" i="6"/>
  <c r="BI1510" i="6" s="1"/>
  <c r="U1510" i="6"/>
  <c r="E1510" i="6"/>
  <c r="A1510" i="6"/>
  <c r="AW1509" i="6"/>
  <c r="AE1509" i="6"/>
  <c r="BC1509" i="6" s="1"/>
  <c r="Y1509" i="6"/>
  <c r="BI1509" i="6" s="1"/>
  <c r="U1509" i="6"/>
  <c r="A1509" i="6"/>
  <c r="AW1508" i="6"/>
  <c r="AE1508" i="6"/>
  <c r="BC1508" i="6" s="1"/>
  <c r="Y1508" i="6"/>
  <c r="BI1508" i="6" s="1"/>
  <c r="U1508" i="6"/>
  <c r="A1508" i="6"/>
  <c r="AW1507" i="6"/>
  <c r="AE1507" i="6"/>
  <c r="AQ1507" i="6" s="1"/>
  <c r="Y1507" i="6"/>
  <c r="BI1507" i="6" s="1"/>
  <c r="U1507" i="6"/>
  <c r="E1507" i="6"/>
  <c r="A1507" i="6"/>
  <c r="BI1506" i="6"/>
  <c r="AW1506" i="6"/>
  <c r="BC1506" i="6" s="1"/>
  <c r="AQ1506" i="6"/>
  <c r="AE1506" i="6"/>
  <c r="Y1506" i="6"/>
  <c r="U1506" i="6"/>
  <c r="E1506" i="6"/>
  <c r="A1506" i="6"/>
  <c r="AW1505" i="6"/>
  <c r="AE1505" i="6"/>
  <c r="AQ1505" i="6" s="1"/>
  <c r="Y1505" i="6"/>
  <c r="BI1505" i="6" s="1"/>
  <c r="U1505" i="6"/>
  <c r="A1505" i="6"/>
  <c r="AW1504" i="6"/>
  <c r="AE1504" i="6"/>
  <c r="AQ1504" i="6" s="1"/>
  <c r="Y1504" i="6"/>
  <c r="BI1504" i="6" s="1"/>
  <c r="U1504" i="6"/>
  <c r="A1504" i="6"/>
  <c r="BI1503" i="6"/>
  <c r="AW1503" i="6"/>
  <c r="AQ1503" i="6"/>
  <c r="AE1503" i="6"/>
  <c r="BC1503" i="6" s="1"/>
  <c r="Y1503" i="6"/>
  <c r="U1503" i="6"/>
  <c r="E1503" i="6"/>
  <c r="A1503" i="6"/>
  <c r="AW1502" i="6"/>
  <c r="AE1502" i="6"/>
  <c r="BC1502" i="6" s="1"/>
  <c r="Y1502" i="6"/>
  <c r="BI1502" i="6" s="1"/>
  <c r="U1502" i="6"/>
  <c r="E1502" i="6"/>
  <c r="A1502" i="6"/>
  <c r="AW1501" i="6"/>
  <c r="AE1501" i="6"/>
  <c r="BC1501" i="6" s="1"/>
  <c r="Y1501" i="6"/>
  <c r="BI1501" i="6" s="1"/>
  <c r="U1501" i="6"/>
  <c r="A1501" i="6"/>
  <c r="BI1500" i="6"/>
  <c r="AW1500" i="6"/>
  <c r="AE1500" i="6"/>
  <c r="BC1500" i="6" s="1"/>
  <c r="Y1500" i="6"/>
  <c r="U1500" i="6"/>
  <c r="E1500" i="6"/>
  <c r="A1500" i="6"/>
  <c r="AW1499" i="6"/>
  <c r="AE1499" i="6"/>
  <c r="BC1499" i="6" s="1"/>
  <c r="Y1499" i="6"/>
  <c r="BI1499" i="6" s="1"/>
  <c r="U1499" i="6"/>
  <c r="E1499" i="6"/>
  <c r="A1499" i="6"/>
  <c r="AW1498" i="6"/>
  <c r="AE1498" i="6"/>
  <c r="BC1498" i="6" s="1"/>
  <c r="Y1498" i="6"/>
  <c r="U1498" i="6"/>
  <c r="E1498" i="6"/>
  <c r="A1498" i="6"/>
  <c r="AW1497" i="6"/>
  <c r="AE1497" i="6"/>
  <c r="BC1497" i="6" s="1"/>
  <c r="Y1497" i="6"/>
  <c r="BI1497" i="6" s="1"/>
  <c r="U1497" i="6"/>
  <c r="E1497" i="6"/>
  <c r="A1497" i="6"/>
  <c r="AW1496" i="6"/>
  <c r="AE1496" i="6"/>
  <c r="BC1496" i="6" s="1"/>
  <c r="Y1496" i="6"/>
  <c r="BI1496" i="6" s="1"/>
  <c r="U1496" i="6"/>
  <c r="E1496" i="6"/>
  <c r="A1496" i="6"/>
  <c r="BI1495" i="6"/>
  <c r="BC1495" i="6"/>
  <c r="AW1495" i="6"/>
  <c r="AE1495" i="6"/>
  <c r="AQ1495" i="6" s="1"/>
  <c r="Y1495" i="6"/>
  <c r="U1495" i="6"/>
  <c r="E1495" i="6"/>
  <c r="A1495" i="6"/>
  <c r="AW1494" i="6"/>
  <c r="AE1494" i="6"/>
  <c r="BC1494" i="6" s="1"/>
  <c r="Y1494" i="6"/>
  <c r="BI1494" i="6" s="1"/>
  <c r="U1494" i="6"/>
  <c r="E1494" i="6"/>
  <c r="A1494" i="6"/>
  <c r="BI1493" i="6"/>
  <c r="E1493" i="6"/>
  <c r="A1493" i="6"/>
  <c r="AW1491" i="6"/>
  <c r="K1418" i="8"/>
  <c r="BI1483" i="6"/>
  <c r="AW1481" i="6"/>
  <c r="AE1481" i="6"/>
  <c r="BC1481" i="6" s="1"/>
  <c r="Y1481" i="6"/>
  <c r="U1481" i="6"/>
  <c r="E1481" i="6"/>
  <c r="A1481" i="6"/>
  <c r="AW1480" i="6"/>
  <c r="AE1480" i="6"/>
  <c r="BC1480" i="6" s="1"/>
  <c r="Y1480" i="6"/>
  <c r="BI1480" i="6" s="1"/>
  <c r="U1480" i="6"/>
  <c r="E1480" i="6"/>
  <c r="A1480" i="6"/>
  <c r="BI1479" i="6"/>
  <c r="AW1479" i="6"/>
  <c r="AE1479" i="6"/>
  <c r="BC1479" i="6" s="1"/>
  <c r="Y1479" i="6"/>
  <c r="U1479" i="6"/>
  <c r="E1479" i="6"/>
  <c r="A1479" i="6"/>
  <c r="AW1478" i="6"/>
  <c r="AE1478" i="6"/>
  <c r="AQ1478" i="6" s="1"/>
  <c r="Y1478" i="6"/>
  <c r="BI1478" i="6" s="1"/>
  <c r="U1478" i="6"/>
  <c r="E1478" i="6"/>
  <c r="A1478" i="6"/>
  <c r="AW1477" i="6"/>
  <c r="AE1477" i="6"/>
  <c r="BC1477" i="6" s="1"/>
  <c r="Y1477" i="6"/>
  <c r="BI1477" i="6" s="1"/>
  <c r="U1477" i="6"/>
  <c r="E1477" i="6"/>
  <c r="A1477" i="6"/>
  <c r="AW1476" i="6"/>
  <c r="AE1476" i="6"/>
  <c r="AQ1476" i="6" s="1"/>
  <c r="Y1476" i="6"/>
  <c r="BI1476" i="6" s="1"/>
  <c r="U1476" i="6"/>
  <c r="A1476" i="6"/>
  <c r="BI1475" i="6"/>
  <c r="AW1475" i="6"/>
  <c r="BC1475" i="6" s="1"/>
  <c r="AE1475" i="6"/>
  <c r="AQ1475" i="6" s="1"/>
  <c r="Y1475" i="6"/>
  <c r="U1475" i="6"/>
  <c r="E1475" i="6"/>
  <c r="A1475" i="6"/>
  <c r="BI1474" i="6"/>
  <c r="AW1474" i="6"/>
  <c r="BC1474" i="6" s="1"/>
  <c r="AQ1474" i="6"/>
  <c r="AE1474" i="6"/>
  <c r="Y1474" i="6"/>
  <c r="U1474" i="6"/>
  <c r="E1474" i="6"/>
  <c r="A1474" i="6"/>
  <c r="AW1473" i="6"/>
  <c r="AE1473" i="6"/>
  <c r="BC1473" i="6" s="1"/>
  <c r="Y1473" i="6"/>
  <c r="BI1473" i="6" s="1"/>
  <c r="U1473" i="6"/>
  <c r="E1473" i="6"/>
  <c r="A1473" i="6"/>
  <c r="AW1472" i="6"/>
  <c r="AE1472" i="6"/>
  <c r="BC1472" i="6" s="1"/>
  <c r="Y1472" i="6"/>
  <c r="BI1472" i="6" s="1"/>
  <c r="U1472" i="6"/>
  <c r="A1472" i="6"/>
  <c r="BI1471" i="6"/>
  <c r="AW1471" i="6"/>
  <c r="AE1471" i="6"/>
  <c r="BC1471" i="6" s="1"/>
  <c r="Y1471" i="6"/>
  <c r="U1471" i="6"/>
  <c r="E1471" i="6"/>
  <c r="A1471" i="6"/>
  <c r="AW1470" i="6"/>
  <c r="AQ1470" i="6"/>
  <c r="AE1470" i="6"/>
  <c r="BC1470" i="6" s="1"/>
  <c r="Y1470" i="6"/>
  <c r="BI1470" i="6" s="1"/>
  <c r="U1470" i="6"/>
  <c r="A1470" i="6"/>
  <c r="AW1469" i="6"/>
  <c r="AE1469" i="6"/>
  <c r="BC1469" i="6" s="1"/>
  <c r="Y1469" i="6"/>
  <c r="BI1469" i="6" s="1"/>
  <c r="U1469" i="6"/>
  <c r="A1469" i="6"/>
  <c r="AW1468" i="6"/>
  <c r="AE1468" i="6"/>
  <c r="BC1468" i="6" s="1"/>
  <c r="Y1468" i="6"/>
  <c r="BI1468" i="6" s="1"/>
  <c r="U1468" i="6"/>
  <c r="E1468" i="6"/>
  <c r="A1468" i="6"/>
  <c r="BI1467" i="6"/>
  <c r="AW1467" i="6"/>
  <c r="BC1467" i="6" s="1"/>
  <c r="AE1467" i="6"/>
  <c r="AQ1467" i="6" s="1"/>
  <c r="Y1467" i="6"/>
  <c r="U1467" i="6"/>
  <c r="A1467" i="6"/>
  <c r="BI1466" i="6"/>
  <c r="AW1466" i="6"/>
  <c r="BC1466" i="6" s="1"/>
  <c r="AQ1466" i="6"/>
  <c r="AE1466" i="6"/>
  <c r="Y1466" i="6"/>
  <c r="U1466" i="6"/>
  <c r="E1466" i="6"/>
  <c r="A1466" i="6"/>
  <c r="AW1465" i="6"/>
  <c r="AE1465" i="6"/>
  <c r="BC1465" i="6" s="1"/>
  <c r="Y1465" i="6"/>
  <c r="BI1465" i="6" s="1"/>
  <c r="U1465" i="6"/>
  <c r="E1465" i="6"/>
  <c r="A1465" i="6"/>
  <c r="AW1464" i="6"/>
  <c r="AE1464" i="6"/>
  <c r="BC1464" i="6" s="1"/>
  <c r="Y1464" i="6"/>
  <c r="BI1464" i="6" s="1"/>
  <c r="U1464" i="6"/>
  <c r="A1464" i="6"/>
  <c r="BI1463" i="6"/>
  <c r="AW1463" i="6"/>
  <c r="AE1463" i="6"/>
  <c r="BC1463" i="6" s="1"/>
  <c r="Y1463" i="6"/>
  <c r="U1463" i="6"/>
  <c r="A1463" i="6"/>
  <c r="AW1462" i="6"/>
  <c r="AE1462" i="6"/>
  <c r="BC1462" i="6" s="1"/>
  <c r="Y1462" i="6"/>
  <c r="BI1462" i="6" s="1"/>
  <c r="U1462" i="6"/>
  <c r="E1462" i="6"/>
  <c r="A1462" i="6"/>
  <c r="AW1461" i="6"/>
  <c r="AE1461" i="6"/>
  <c r="BC1461" i="6" s="1"/>
  <c r="Y1461" i="6"/>
  <c r="BI1461" i="6" s="1"/>
  <c r="U1461" i="6"/>
  <c r="A1461" i="6"/>
  <c r="AW1460" i="6"/>
  <c r="AE1460" i="6"/>
  <c r="AQ1460" i="6" s="1"/>
  <c r="Y1460" i="6"/>
  <c r="BI1460" i="6" s="1"/>
  <c r="U1460" i="6"/>
  <c r="A1460" i="6"/>
  <c r="BI1459" i="6"/>
  <c r="AW1459" i="6"/>
  <c r="BC1459" i="6" s="1"/>
  <c r="AE1459" i="6"/>
  <c r="AQ1459" i="6" s="1"/>
  <c r="Y1459" i="6"/>
  <c r="U1459" i="6"/>
  <c r="A1459" i="6"/>
  <c r="BI1458" i="6"/>
  <c r="AW1458" i="6"/>
  <c r="BC1458" i="6" s="1"/>
  <c r="AQ1458" i="6"/>
  <c r="AE1458" i="6"/>
  <c r="Y1458" i="6"/>
  <c r="U1458" i="6"/>
  <c r="E1458" i="6"/>
  <c r="A1458" i="6"/>
  <c r="AW1457" i="6"/>
  <c r="AE1457" i="6"/>
  <c r="AQ1457" i="6" s="1"/>
  <c r="Y1457" i="6"/>
  <c r="BI1457" i="6" s="1"/>
  <c r="U1457" i="6"/>
  <c r="A1457" i="6"/>
  <c r="AW1456" i="6"/>
  <c r="AE1456" i="6"/>
  <c r="BC1456" i="6" s="1"/>
  <c r="Y1456" i="6"/>
  <c r="BI1456" i="6" s="1"/>
  <c r="U1456" i="6"/>
  <c r="A1456" i="6"/>
  <c r="BI1455" i="6"/>
  <c r="AW1455" i="6"/>
  <c r="AE1455" i="6"/>
  <c r="BC1455" i="6" s="1"/>
  <c r="Y1455" i="6"/>
  <c r="U1455" i="6"/>
  <c r="E1455" i="6"/>
  <c r="A1455" i="6"/>
  <c r="AW1454" i="6"/>
  <c r="AE1454" i="6"/>
  <c r="AQ1454" i="6" s="1"/>
  <c r="Y1454" i="6"/>
  <c r="BI1454" i="6" s="1"/>
  <c r="U1454" i="6"/>
  <c r="E1454" i="6"/>
  <c r="A1454" i="6"/>
  <c r="AW1453" i="6"/>
  <c r="AE1453" i="6"/>
  <c r="BC1453" i="6" s="1"/>
  <c r="Y1453" i="6"/>
  <c r="BI1453" i="6" s="1"/>
  <c r="U1453" i="6"/>
  <c r="A1453" i="6"/>
  <c r="AW1452" i="6"/>
  <c r="AE1452" i="6"/>
  <c r="BC1452" i="6" s="1"/>
  <c r="Y1452" i="6"/>
  <c r="BI1452" i="6" s="1"/>
  <c r="U1452" i="6"/>
  <c r="E1452" i="6"/>
  <c r="A1452" i="6"/>
  <c r="BI1451" i="6"/>
  <c r="AW1451" i="6"/>
  <c r="BC1451" i="6" s="1"/>
  <c r="AE1451" i="6"/>
  <c r="Y1451" i="6"/>
  <c r="U1451" i="6"/>
  <c r="E1451" i="6"/>
  <c r="A1451" i="6"/>
  <c r="AW1450" i="6"/>
  <c r="AE1450" i="6"/>
  <c r="BI1450" i="6" s="1"/>
  <c r="Y1450" i="6"/>
  <c r="U1450" i="6"/>
  <c r="E1450" i="6"/>
  <c r="A1450" i="6"/>
  <c r="AW1449" i="6"/>
  <c r="AE1449" i="6"/>
  <c r="AQ1449" i="6" s="1"/>
  <c r="Y1449" i="6"/>
  <c r="BI1449" i="6" s="1"/>
  <c r="U1449" i="6"/>
  <c r="E1449" i="6"/>
  <c r="A1449" i="6"/>
  <c r="BI1448" i="6"/>
  <c r="AW1448" i="6"/>
  <c r="AE1448" i="6"/>
  <c r="BC1448" i="6" s="1"/>
  <c r="Y1448" i="6"/>
  <c r="U1448" i="6"/>
  <c r="E1448" i="6"/>
  <c r="A1448" i="6"/>
  <c r="BI1447" i="6"/>
  <c r="BC1447" i="6"/>
  <c r="AW1447" i="6"/>
  <c r="AE1447" i="6"/>
  <c r="AQ1447" i="6" s="1"/>
  <c r="Y1447" i="6"/>
  <c r="U1447" i="6"/>
  <c r="E1447" i="6"/>
  <c r="A1447" i="6"/>
  <c r="AW1446" i="6"/>
  <c r="AE1446" i="6"/>
  <c r="AQ1446" i="6" s="1"/>
  <c r="Y1446" i="6"/>
  <c r="BI1446" i="6" s="1"/>
  <c r="U1446" i="6"/>
  <c r="E1446" i="6"/>
  <c r="A1446" i="6"/>
  <c r="BI1445" i="6"/>
  <c r="E1445" i="6"/>
  <c r="A1445" i="6"/>
  <c r="AW1443" i="6"/>
  <c r="K1183" i="8"/>
  <c r="K1230" i="8"/>
  <c r="K1277" i="8"/>
  <c r="K1324" i="8"/>
  <c r="K1371" i="8"/>
  <c r="BI1435" i="6"/>
  <c r="AW1433" i="6"/>
  <c r="AE1433" i="6"/>
  <c r="BC1433" i="6" s="1"/>
  <c r="Y1433" i="6"/>
  <c r="U1433" i="6"/>
  <c r="E1433" i="6"/>
  <c r="A1433" i="6"/>
  <c r="AW1432" i="6"/>
  <c r="AE1432" i="6"/>
  <c r="BC1432" i="6" s="1"/>
  <c r="Y1432" i="6"/>
  <c r="BI1432" i="6" s="1"/>
  <c r="U1432" i="6"/>
  <c r="E1432" i="6"/>
  <c r="A1432" i="6"/>
  <c r="BI1431" i="6"/>
  <c r="AW1431" i="6"/>
  <c r="AE1431" i="6"/>
  <c r="BC1431" i="6" s="1"/>
  <c r="Y1431" i="6"/>
  <c r="U1431" i="6"/>
  <c r="E1431" i="6"/>
  <c r="A1431" i="6"/>
  <c r="AW1430" i="6"/>
  <c r="AE1430" i="6"/>
  <c r="AQ1430" i="6" s="1"/>
  <c r="Y1430" i="6"/>
  <c r="U1430" i="6"/>
  <c r="E1430" i="6"/>
  <c r="A1430" i="6"/>
  <c r="AW1429" i="6"/>
  <c r="AE1429" i="6"/>
  <c r="AQ1429" i="6" s="1"/>
  <c r="Y1429" i="6"/>
  <c r="BI1429" i="6" s="1"/>
  <c r="U1429" i="6"/>
  <c r="E1429" i="6"/>
  <c r="A1429" i="6"/>
  <c r="AW1428" i="6"/>
  <c r="AE1428" i="6"/>
  <c r="BC1428" i="6" s="1"/>
  <c r="Y1428" i="6"/>
  <c r="BI1428" i="6" s="1"/>
  <c r="U1428" i="6"/>
  <c r="A1428" i="6"/>
  <c r="BI1427" i="6"/>
  <c r="BC1427" i="6"/>
  <c r="AW1427" i="6"/>
  <c r="AE1427" i="6"/>
  <c r="AQ1427" i="6" s="1"/>
  <c r="Y1427" i="6"/>
  <c r="U1427" i="6"/>
  <c r="E1427" i="6"/>
  <c r="A1427" i="6"/>
  <c r="BI1426" i="6"/>
  <c r="AW1426" i="6"/>
  <c r="BC1426" i="6" s="1"/>
  <c r="AQ1426" i="6"/>
  <c r="AE1426" i="6"/>
  <c r="Y1426" i="6"/>
  <c r="U1426" i="6"/>
  <c r="E1426" i="6"/>
  <c r="A1426" i="6"/>
  <c r="AW1425" i="6"/>
  <c r="AE1425" i="6"/>
  <c r="AQ1425" i="6" s="1"/>
  <c r="Y1425" i="6"/>
  <c r="BI1425" i="6" s="1"/>
  <c r="U1425" i="6"/>
  <c r="E1425" i="6"/>
  <c r="A1425" i="6"/>
  <c r="AE1424" i="6"/>
  <c r="Y1424" i="6"/>
  <c r="BI1424" i="6" s="1"/>
  <c r="U1424" i="6"/>
  <c r="A1424" i="6"/>
  <c r="BI1423" i="6"/>
  <c r="AW1423" i="6"/>
  <c r="AE1423" i="6"/>
  <c r="BC1423" i="6" s="1"/>
  <c r="Y1423" i="6"/>
  <c r="U1423" i="6"/>
  <c r="E1423" i="6"/>
  <c r="A1423" i="6"/>
  <c r="AW1422" i="6"/>
  <c r="AE1422" i="6"/>
  <c r="BC1422" i="6" s="1"/>
  <c r="Y1422" i="6"/>
  <c r="U1422" i="6"/>
  <c r="A1422" i="6"/>
  <c r="AW1421" i="6"/>
  <c r="AE1421" i="6"/>
  <c r="AQ1421" i="6" s="1"/>
  <c r="Y1421" i="6"/>
  <c r="BI1421" i="6" s="1"/>
  <c r="U1421" i="6"/>
  <c r="A1421" i="6"/>
  <c r="AW1420" i="6"/>
  <c r="AE1420" i="6"/>
  <c r="BC1420" i="6" s="1"/>
  <c r="Y1420" i="6"/>
  <c r="BI1420" i="6" s="1"/>
  <c r="U1420" i="6"/>
  <c r="E1420" i="6"/>
  <c r="A1420" i="6"/>
  <c r="BI1419" i="6"/>
  <c r="BC1419" i="6"/>
  <c r="AW1419" i="6"/>
  <c r="AE1419" i="6"/>
  <c r="AQ1419" i="6" s="1"/>
  <c r="Y1419" i="6"/>
  <c r="U1419" i="6"/>
  <c r="A1419" i="6"/>
  <c r="BI1418" i="6"/>
  <c r="AW1418" i="6"/>
  <c r="BC1418" i="6" s="1"/>
  <c r="AQ1418" i="6"/>
  <c r="AE1418" i="6"/>
  <c r="Y1418" i="6"/>
  <c r="U1418" i="6"/>
  <c r="E1418" i="6"/>
  <c r="A1418" i="6"/>
  <c r="AW1417" i="6"/>
  <c r="AE1417" i="6"/>
  <c r="BC1417" i="6" s="1"/>
  <c r="Y1417" i="6"/>
  <c r="BI1417" i="6" s="1"/>
  <c r="U1417" i="6"/>
  <c r="E1417" i="6"/>
  <c r="A1417" i="6"/>
  <c r="AW1416" i="6"/>
  <c r="AE1416" i="6"/>
  <c r="BC1416" i="6" s="1"/>
  <c r="Y1416" i="6"/>
  <c r="BI1416" i="6" s="1"/>
  <c r="U1416" i="6"/>
  <c r="A1416" i="6"/>
  <c r="BI1415" i="6"/>
  <c r="AW1415" i="6"/>
  <c r="AE1415" i="6"/>
  <c r="BC1415" i="6" s="1"/>
  <c r="Y1415" i="6"/>
  <c r="U1415" i="6"/>
  <c r="A1415" i="6"/>
  <c r="AW1414" i="6"/>
  <c r="AE1414" i="6"/>
  <c r="BC1414" i="6" s="1"/>
  <c r="Y1414" i="6"/>
  <c r="U1414" i="6"/>
  <c r="E1414" i="6"/>
  <c r="A1414" i="6"/>
  <c r="AW1413" i="6"/>
  <c r="AE1413" i="6"/>
  <c r="AQ1413" i="6" s="1"/>
  <c r="Y1413" i="6"/>
  <c r="BI1413" i="6" s="1"/>
  <c r="U1413" i="6"/>
  <c r="A1413" i="6"/>
  <c r="AW1412" i="6"/>
  <c r="AE1412" i="6"/>
  <c r="BC1412" i="6" s="1"/>
  <c r="Y1412" i="6"/>
  <c r="BI1412" i="6" s="1"/>
  <c r="U1412" i="6"/>
  <c r="A1412" i="6"/>
  <c r="BI1411" i="6"/>
  <c r="BC1411" i="6"/>
  <c r="AW1411" i="6"/>
  <c r="AE1411" i="6"/>
  <c r="AQ1411" i="6" s="1"/>
  <c r="Y1411" i="6"/>
  <c r="U1411" i="6"/>
  <c r="A1411" i="6"/>
  <c r="BI1410" i="6"/>
  <c r="AW1410" i="6"/>
  <c r="BC1410" i="6" s="1"/>
  <c r="AQ1410" i="6"/>
  <c r="AE1410" i="6"/>
  <c r="Y1410" i="6"/>
  <c r="U1410" i="6"/>
  <c r="E1410" i="6"/>
  <c r="A1410" i="6"/>
  <c r="AW1409" i="6"/>
  <c r="AE1409" i="6"/>
  <c r="BC1409" i="6" s="1"/>
  <c r="Y1409" i="6"/>
  <c r="BI1409" i="6" s="1"/>
  <c r="U1409" i="6"/>
  <c r="A1409" i="6"/>
  <c r="AW1408" i="6"/>
  <c r="AE1408" i="6"/>
  <c r="BC1408" i="6" s="1"/>
  <c r="Y1408" i="6"/>
  <c r="BI1408" i="6" s="1"/>
  <c r="U1408" i="6"/>
  <c r="A1408" i="6"/>
  <c r="BI1407" i="6"/>
  <c r="AE1407" i="6"/>
  <c r="Y1407" i="6"/>
  <c r="U1407" i="6"/>
  <c r="A1407" i="6"/>
  <c r="AW1406" i="6"/>
  <c r="AE1406" i="6"/>
  <c r="BC1406" i="6" s="1"/>
  <c r="Y1406" i="6"/>
  <c r="U1406" i="6"/>
  <c r="E1406" i="6"/>
  <c r="A1406" i="6"/>
  <c r="AW1405" i="6"/>
  <c r="AE1405" i="6"/>
  <c r="AQ1405" i="6" s="1"/>
  <c r="Y1405" i="6"/>
  <c r="BI1405" i="6" s="1"/>
  <c r="U1405" i="6"/>
  <c r="A1405" i="6"/>
  <c r="AW1404" i="6"/>
  <c r="AE1404" i="6"/>
  <c r="BC1404" i="6" s="1"/>
  <c r="Y1404" i="6"/>
  <c r="BI1404" i="6" s="1"/>
  <c r="U1404" i="6"/>
  <c r="E1404" i="6"/>
  <c r="A1404" i="6"/>
  <c r="BI1403" i="6"/>
  <c r="BC1403" i="6"/>
  <c r="AW1403" i="6"/>
  <c r="AE1403" i="6"/>
  <c r="Y1403" i="6"/>
  <c r="U1403" i="6"/>
  <c r="E1403" i="6"/>
  <c r="A1403" i="6"/>
  <c r="AW1402" i="6"/>
  <c r="AE1402" i="6"/>
  <c r="AQ1402" i="6" s="1"/>
  <c r="Y1402" i="6"/>
  <c r="U1402" i="6"/>
  <c r="E1402" i="6"/>
  <c r="A1402" i="6"/>
  <c r="AW1401" i="6"/>
  <c r="AE1401" i="6"/>
  <c r="AQ1401" i="6" s="1"/>
  <c r="Y1401" i="6"/>
  <c r="BI1401" i="6" s="1"/>
  <c r="U1401" i="6"/>
  <c r="E1401" i="6"/>
  <c r="A1401" i="6"/>
  <c r="AW1400" i="6"/>
  <c r="AE1400" i="6"/>
  <c r="BC1400" i="6" s="1"/>
  <c r="Y1400" i="6"/>
  <c r="BI1400" i="6" s="1"/>
  <c r="U1400" i="6"/>
  <c r="E1400" i="6"/>
  <c r="A1400" i="6"/>
  <c r="BI1399" i="6"/>
  <c r="BC1399" i="6"/>
  <c r="AW1399" i="6"/>
  <c r="AE1399" i="6"/>
  <c r="AQ1399" i="6" s="1"/>
  <c r="Y1399" i="6"/>
  <c r="U1399" i="6"/>
  <c r="E1399" i="6"/>
  <c r="A1399" i="6"/>
  <c r="AW1398" i="6"/>
  <c r="AE1398" i="6"/>
  <c r="AQ1398" i="6" s="1"/>
  <c r="Y1398" i="6"/>
  <c r="BI1398" i="6" s="1"/>
  <c r="U1398" i="6"/>
  <c r="E1398" i="6"/>
  <c r="A1398" i="6"/>
  <c r="BI1397" i="6"/>
  <c r="E1397" i="6"/>
  <c r="A1397" i="6"/>
  <c r="AW1395" i="6"/>
  <c r="K1464" i="8"/>
  <c r="D1464" i="8"/>
  <c r="I1463" i="8"/>
  <c r="G1463" i="8"/>
  <c r="B1463" i="8"/>
  <c r="D1461" i="8"/>
  <c r="H1460" i="8"/>
  <c r="K1460" i="8" s="1"/>
  <c r="B1459" i="8"/>
  <c r="BI1387" i="6"/>
  <c r="AW1385" i="6"/>
  <c r="AE1385" i="6"/>
  <c r="BC1385" i="6" s="1"/>
  <c r="Y1385" i="6"/>
  <c r="U1385" i="6"/>
  <c r="E1385" i="6"/>
  <c r="A1385" i="6"/>
  <c r="AW1384" i="6"/>
  <c r="AE1384" i="6"/>
  <c r="BC1384" i="6" s="1"/>
  <c r="Y1384" i="6"/>
  <c r="BI1384" i="6" s="1"/>
  <c r="U1384" i="6"/>
  <c r="E1384" i="6"/>
  <c r="A1384" i="6"/>
  <c r="BI1383" i="6"/>
  <c r="BC1383" i="6"/>
  <c r="AW1383" i="6"/>
  <c r="AE1383" i="6"/>
  <c r="AQ1383" i="6" s="1"/>
  <c r="Y1383" i="6"/>
  <c r="U1383" i="6"/>
  <c r="E1383" i="6"/>
  <c r="A1383" i="6"/>
  <c r="AW1382" i="6"/>
  <c r="AE1382" i="6"/>
  <c r="BI1382" i="6" s="1"/>
  <c r="Y1382" i="6"/>
  <c r="U1382" i="6"/>
  <c r="E1382" i="6"/>
  <c r="A1382" i="6"/>
  <c r="AW1381" i="6"/>
  <c r="AE1381" i="6"/>
  <c r="AQ1381" i="6" s="1"/>
  <c r="Y1381" i="6"/>
  <c r="BI1381" i="6" s="1"/>
  <c r="U1381" i="6"/>
  <c r="E1381" i="6"/>
  <c r="A1381" i="6"/>
  <c r="AW1380" i="6"/>
  <c r="AE1380" i="6"/>
  <c r="BC1380" i="6" s="1"/>
  <c r="Y1380" i="6"/>
  <c r="BI1380" i="6" s="1"/>
  <c r="U1380" i="6"/>
  <c r="A1380" i="6"/>
  <c r="BI1379" i="6"/>
  <c r="BC1379" i="6"/>
  <c r="AW1379" i="6"/>
  <c r="AE1379" i="6"/>
  <c r="AQ1379" i="6" s="1"/>
  <c r="Y1379" i="6"/>
  <c r="U1379" i="6"/>
  <c r="E1379" i="6"/>
  <c r="A1379" i="6"/>
  <c r="AW1378" i="6"/>
  <c r="AE1378" i="6"/>
  <c r="BI1378" i="6" s="1"/>
  <c r="Y1378" i="6"/>
  <c r="U1378" i="6"/>
  <c r="E1378" i="6"/>
  <c r="A1378" i="6"/>
  <c r="AW1377" i="6"/>
  <c r="AE1377" i="6"/>
  <c r="BC1377" i="6" s="1"/>
  <c r="Y1377" i="6"/>
  <c r="BI1377" i="6" s="1"/>
  <c r="U1377" i="6"/>
  <c r="E1377" i="6"/>
  <c r="A1377" i="6"/>
  <c r="AE1376" i="6"/>
  <c r="Y1376" i="6"/>
  <c r="BI1376" i="6" s="1"/>
  <c r="U1376" i="6"/>
  <c r="A1376" i="6"/>
  <c r="BI1375" i="6"/>
  <c r="BC1375" i="6"/>
  <c r="AW1375" i="6"/>
  <c r="AE1375" i="6"/>
  <c r="AQ1375" i="6" s="1"/>
  <c r="Y1375" i="6"/>
  <c r="U1375" i="6"/>
  <c r="E1375" i="6"/>
  <c r="A1375" i="6"/>
  <c r="AW1374" i="6"/>
  <c r="AE1374" i="6"/>
  <c r="BC1374" i="6" s="1"/>
  <c r="Y1374" i="6"/>
  <c r="U1374" i="6"/>
  <c r="A1374" i="6"/>
  <c r="AW1373" i="6"/>
  <c r="AE1373" i="6"/>
  <c r="AQ1373" i="6" s="1"/>
  <c r="Y1373" i="6"/>
  <c r="BI1373" i="6" s="1"/>
  <c r="U1373" i="6"/>
  <c r="A1373" i="6"/>
  <c r="AW1372" i="6"/>
  <c r="AE1372" i="6"/>
  <c r="AQ1372" i="6" s="1"/>
  <c r="Y1372" i="6"/>
  <c r="BI1372" i="6" s="1"/>
  <c r="U1372" i="6"/>
  <c r="E1372" i="6"/>
  <c r="A1372" i="6"/>
  <c r="BI1371" i="6"/>
  <c r="BC1371" i="6"/>
  <c r="AW1371" i="6"/>
  <c r="AE1371" i="6"/>
  <c r="AQ1371" i="6" s="1"/>
  <c r="Y1371" i="6"/>
  <c r="U1371" i="6"/>
  <c r="A1371" i="6"/>
  <c r="AW1370" i="6"/>
  <c r="AE1370" i="6"/>
  <c r="BI1370" i="6" s="1"/>
  <c r="Y1370" i="6"/>
  <c r="U1370" i="6"/>
  <c r="E1370" i="6"/>
  <c r="A1370" i="6"/>
  <c r="AW1369" i="6"/>
  <c r="AE1369" i="6"/>
  <c r="BC1369" i="6" s="1"/>
  <c r="Y1369" i="6"/>
  <c r="BI1369" i="6" s="1"/>
  <c r="U1369" i="6"/>
  <c r="E1369" i="6"/>
  <c r="A1369" i="6"/>
  <c r="AW1368" i="6"/>
  <c r="AE1368" i="6"/>
  <c r="BC1368" i="6" s="1"/>
  <c r="Y1368" i="6"/>
  <c r="BI1368" i="6" s="1"/>
  <c r="U1368" i="6"/>
  <c r="A1368" i="6"/>
  <c r="BI1367" i="6"/>
  <c r="BC1367" i="6"/>
  <c r="AW1367" i="6"/>
  <c r="AE1367" i="6"/>
  <c r="AQ1367" i="6" s="1"/>
  <c r="Y1367" i="6"/>
  <c r="U1367" i="6"/>
  <c r="A1367" i="6"/>
  <c r="AW1366" i="6"/>
  <c r="AE1366" i="6"/>
  <c r="BC1366" i="6" s="1"/>
  <c r="Y1366" i="6"/>
  <c r="U1366" i="6"/>
  <c r="E1366" i="6"/>
  <c r="A1366" i="6"/>
  <c r="AW1365" i="6"/>
  <c r="AE1365" i="6"/>
  <c r="BC1365" i="6" s="1"/>
  <c r="Y1365" i="6"/>
  <c r="BI1365" i="6" s="1"/>
  <c r="U1365" i="6"/>
  <c r="A1365" i="6"/>
  <c r="AW1364" i="6"/>
  <c r="AE1364" i="6"/>
  <c r="BC1364" i="6" s="1"/>
  <c r="Y1364" i="6"/>
  <c r="BI1364" i="6" s="1"/>
  <c r="U1364" i="6"/>
  <c r="A1364" i="6"/>
  <c r="BI1363" i="6"/>
  <c r="BC1363" i="6"/>
  <c r="AW1363" i="6"/>
  <c r="AE1363" i="6"/>
  <c r="AQ1363" i="6" s="1"/>
  <c r="Y1363" i="6"/>
  <c r="U1363" i="6"/>
  <c r="A1363" i="6"/>
  <c r="AW1362" i="6"/>
  <c r="AE1362" i="6"/>
  <c r="BI1362" i="6" s="1"/>
  <c r="Y1362" i="6"/>
  <c r="U1362" i="6"/>
  <c r="E1362" i="6"/>
  <c r="A1362" i="6"/>
  <c r="AW1361" i="6"/>
  <c r="AE1361" i="6"/>
  <c r="BC1361" i="6" s="1"/>
  <c r="Y1361" i="6"/>
  <c r="BI1361" i="6" s="1"/>
  <c r="U1361" i="6"/>
  <c r="A1361" i="6"/>
  <c r="AW1360" i="6"/>
  <c r="AE1360" i="6"/>
  <c r="BC1360" i="6" s="1"/>
  <c r="Y1360" i="6"/>
  <c r="BI1360" i="6" s="1"/>
  <c r="U1360" i="6"/>
  <c r="A1360" i="6"/>
  <c r="BI1359" i="6"/>
  <c r="AW1359" i="6"/>
  <c r="AW1407" i="6" s="1"/>
  <c r="AE1359" i="6"/>
  <c r="AQ1359" i="6" s="1"/>
  <c r="Y1359" i="6"/>
  <c r="U1359" i="6"/>
  <c r="A1359" i="6"/>
  <c r="AW1358" i="6"/>
  <c r="AE1358" i="6"/>
  <c r="BI1358" i="6" s="1"/>
  <c r="Y1358" i="6"/>
  <c r="U1358" i="6"/>
  <c r="E1358" i="6"/>
  <c r="A1358" i="6"/>
  <c r="AW1357" i="6"/>
  <c r="AE1357" i="6"/>
  <c r="BC1357" i="6" s="1"/>
  <c r="Y1357" i="6"/>
  <c r="BI1357" i="6" s="1"/>
  <c r="U1357" i="6"/>
  <c r="A1357" i="6"/>
  <c r="AW1356" i="6"/>
  <c r="AE1356" i="6"/>
  <c r="AQ1356" i="6" s="1"/>
  <c r="Y1356" i="6"/>
  <c r="BI1356" i="6" s="1"/>
  <c r="U1356" i="6"/>
  <c r="E1356" i="6"/>
  <c r="A1356" i="6"/>
  <c r="BI1355" i="6"/>
  <c r="BC1355" i="6"/>
  <c r="AW1355" i="6"/>
  <c r="AE1355" i="6"/>
  <c r="Y1355" i="6"/>
  <c r="U1355" i="6"/>
  <c r="E1355" i="6"/>
  <c r="A1355" i="6"/>
  <c r="AW1354" i="6"/>
  <c r="AE1354" i="6"/>
  <c r="BC1354" i="6" s="1"/>
  <c r="Y1354" i="6"/>
  <c r="BI1354" i="6" s="1"/>
  <c r="U1354" i="6"/>
  <c r="E1354" i="6"/>
  <c r="A1354" i="6"/>
  <c r="AW1353" i="6"/>
  <c r="AE1353" i="6"/>
  <c r="AQ1353" i="6" s="1"/>
  <c r="Y1353" i="6"/>
  <c r="BI1353" i="6" s="1"/>
  <c r="U1353" i="6"/>
  <c r="E1353" i="6"/>
  <c r="A1353" i="6"/>
  <c r="AW1352" i="6"/>
  <c r="AE1352" i="6"/>
  <c r="BC1352" i="6" s="1"/>
  <c r="Y1352" i="6"/>
  <c r="BI1352" i="6" s="1"/>
  <c r="U1352" i="6"/>
  <c r="E1352" i="6"/>
  <c r="A1352" i="6"/>
  <c r="BI1351" i="6"/>
  <c r="AW1351" i="6"/>
  <c r="BC1351" i="6" s="1"/>
  <c r="AE1351" i="6"/>
  <c r="AQ1351" i="6" s="1"/>
  <c r="Y1351" i="6"/>
  <c r="U1351" i="6"/>
  <c r="E1351" i="6"/>
  <c r="A1351" i="6"/>
  <c r="AW1350" i="6"/>
  <c r="AE1350" i="6"/>
  <c r="BC1350" i="6" s="1"/>
  <c r="Y1350" i="6"/>
  <c r="BI1350" i="6" s="1"/>
  <c r="U1350" i="6"/>
  <c r="E1350" i="6"/>
  <c r="A1350" i="6"/>
  <c r="BI1349" i="6"/>
  <c r="E1349" i="6"/>
  <c r="A1349" i="6"/>
  <c r="AW1347" i="6"/>
  <c r="K1370" i="8"/>
  <c r="K1417" i="8" s="1"/>
  <c r="D1370" i="8"/>
  <c r="D1417" i="8" s="1"/>
  <c r="I1369" i="8"/>
  <c r="I1416" i="8" s="1"/>
  <c r="G1369" i="8"/>
  <c r="G1416" i="8" s="1"/>
  <c r="B1369" i="8"/>
  <c r="B1416" i="8" s="1"/>
  <c r="D1367" i="8"/>
  <c r="D1414" i="8" s="1"/>
  <c r="H1366" i="8"/>
  <c r="K1366" i="8" s="1"/>
  <c r="B1365" i="8"/>
  <c r="B1412" i="8" s="1"/>
  <c r="BI1339" i="6"/>
  <c r="AW1337" i="6"/>
  <c r="AE1337" i="6"/>
  <c r="BC1337" i="6" s="1"/>
  <c r="Y1337" i="6"/>
  <c r="U1337" i="6"/>
  <c r="E1337" i="6"/>
  <c r="A1337" i="6"/>
  <c r="AW1336" i="6"/>
  <c r="AE1336" i="6"/>
  <c r="BC1336" i="6" s="1"/>
  <c r="Y1336" i="6"/>
  <c r="BI1336" i="6" s="1"/>
  <c r="U1336" i="6"/>
  <c r="E1336" i="6"/>
  <c r="A1336" i="6"/>
  <c r="BI1335" i="6"/>
  <c r="AW1335" i="6"/>
  <c r="AE1335" i="6"/>
  <c r="BC1335" i="6" s="1"/>
  <c r="Y1335" i="6"/>
  <c r="U1335" i="6"/>
  <c r="E1335" i="6"/>
  <c r="A1335" i="6"/>
  <c r="AW1334" i="6"/>
  <c r="AE1334" i="6"/>
  <c r="BC1334" i="6" s="1"/>
  <c r="Y1334" i="6"/>
  <c r="U1334" i="6"/>
  <c r="E1334" i="6"/>
  <c r="A1334" i="6"/>
  <c r="AW1333" i="6"/>
  <c r="AE1333" i="6"/>
  <c r="BC1333" i="6" s="1"/>
  <c r="Y1333" i="6"/>
  <c r="BI1333" i="6" s="1"/>
  <c r="U1333" i="6"/>
  <c r="E1333" i="6"/>
  <c r="A1333" i="6"/>
  <c r="AW1332" i="6"/>
  <c r="AE1332" i="6"/>
  <c r="AQ1332" i="6" s="1"/>
  <c r="Y1332" i="6"/>
  <c r="BI1332" i="6" s="1"/>
  <c r="U1332" i="6"/>
  <c r="A1332" i="6"/>
  <c r="BC1331" i="6"/>
  <c r="AW1331" i="6"/>
  <c r="AE1331" i="6"/>
  <c r="AQ1331" i="6" s="1"/>
  <c r="Y1331" i="6"/>
  <c r="BI1331" i="6" s="1"/>
  <c r="U1331" i="6"/>
  <c r="E1331" i="6"/>
  <c r="A1331" i="6"/>
  <c r="BI1330" i="6"/>
  <c r="AW1330" i="6"/>
  <c r="BC1330" i="6" s="1"/>
  <c r="AQ1330" i="6"/>
  <c r="AE1330" i="6"/>
  <c r="Y1330" i="6"/>
  <c r="U1330" i="6"/>
  <c r="E1330" i="6"/>
  <c r="A1330" i="6"/>
  <c r="AW1329" i="6"/>
  <c r="AE1329" i="6"/>
  <c r="BC1329" i="6" s="1"/>
  <c r="Y1329" i="6"/>
  <c r="BI1329" i="6" s="1"/>
  <c r="U1329" i="6"/>
  <c r="E1329" i="6"/>
  <c r="A1329" i="6"/>
  <c r="AE1328" i="6"/>
  <c r="Y1328" i="6"/>
  <c r="BI1328" i="6" s="1"/>
  <c r="U1328" i="6"/>
  <c r="A1328" i="6"/>
  <c r="BI1327" i="6"/>
  <c r="AW1327" i="6"/>
  <c r="AE1327" i="6"/>
  <c r="BC1327" i="6" s="1"/>
  <c r="Y1327" i="6"/>
  <c r="U1327" i="6"/>
  <c r="E1327" i="6"/>
  <c r="A1327" i="6"/>
  <c r="AW1326" i="6"/>
  <c r="AE1326" i="6"/>
  <c r="BC1326" i="6" s="1"/>
  <c r="Y1326" i="6"/>
  <c r="U1326" i="6"/>
  <c r="A1326" i="6"/>
  <c r="AW1325" i="6"/>
  <c r="AE1325" i="6"/>
  <c r="AQ1325" i="6" s="1"/>
  <c r="Y1325" i="6"/>
  <c r="BI1325" i="6" s="1"/>
  <c r="U1325" i="6"/>
  <c r="A1325" i="6"/>
  <c r="AW1324" i="6"/>
  <c r="AE1324" i="6"/>
  <c r="AQ1324" i="6" s="1"/>
  <c r="Y1324" i="6"/>
  <c r="BI1324" i="6" s="1"/>
  <c r="U1324" i="6"/>
  <c r="E1324" i="6"/>
  <c r="A1324" i="6"/>
  <c r="BC1323" i="6"/>
  <c r="AW1323" i="6"/>
  <c r="AE1323" i="6"/>
  <c r="AQ1323" i="6" s="1"/>
  <c r="Y1323" i="6"/>
  <c r="BI1323" i="6" s="1"/>
  <c r="U1323" i="6"/>
  <c r="A1323" i="6"/>
  <c r="BI1322" i="6"/>
  <c r="AW1322" i="6"/>
  <c r="BC1322" i="6" s="1"/>
  <c r="AQ1322" i="6"/>
  <c r="AE1322" i="6"/>
  <c r="Y1322" i="6"/>
  <c r="U1322" i="6"/>
  <c r="E1322" i="6"/>
  <c r="A1322" i="6"/>
  <c r="AW1321" i="6"/>
  <c r="AE1321" i="6"/>
  <c r="BC1321" i="6" s="1"/>
  <c r="Y1321" i="6"/>
  <c r="BI1321" i="6" s="1"/>
  <c r="U1321" i="6"/>
  <c r="E1321" i="6"/>
  <c r="A1321" i="6"/>
  <c r="AW1320" i="6"/>
  <c r="AE1320" i="6"/>
  <c r="BC1320" i="6" s="1"/>
  <c r="Y1320" i="6"/>
  <c r="BI1320" i="6" s="1"/>
  <c r="U1320" i="6"/>
  <c r="A1320" i="6"/>
  <c r="BI1319" i="6"/>
  <c r="AW1319" i="6"/>
  <c r="AE1319" i="6"/>
  <c r="BC1319" i="6" s="1"/>
  <c r="Y1319" i="6"/>
  <c r="U1319" i="6"/>
  <c r="A1319" i="6"/>
  <c r="AW1318" i="6"/>
  <c r="AE1318" i="6"/>
  <c r="BC1318" i="6" s="1"/>
  <c r="Y1318" i="6"/>
  <c r="U1318" i="6"/>
  <c r="E1318" i="6"/>
  <c r="A1318" i="6"/>
  <c r="AW1317" i="6"/>
  <c r="AE1317" i="6"/>
  <c r="AQ1317" i="6" s="1"/>
  <c r="Y1317" i="6"/>
  <c r="BI1317" i="6" s="1"/>
  <c r="U1317" i="6"/>
  <c r="A1317" i="6"/>
  <c r="AW1316" i="6"/>
  <c r="AE1316" i="6"/>
  <c r="AQ1316" i="6" s="1"/>
  <c r="Y1316" i="6"/>
  <c r="BI1316" i="6" s="1"/>
  <c r="U1316" i="6"/>
  <c r="A1316" i="6"/>
  <c r="BC1315" i="6"/>
  <c r="AW1315" i="6"/>
  <c r="AE1315" i="6"/>
  <c r="AQ1315" i="6" s="1"/>
  <c r="Y1315" i="6"/>
  <c r="BI1315" i="6" s="1"/>
  <c r="U1315" i="6"/>
  <c r="A1315" i="6"/>
  <c r="BI1314" i="6"/>
  <c r="AW1314" i="6"/>
  <c r="BC1314" i="6" s="1"/>
  <c r="AQ1314" i="6"/>
  <c r="AE1314" i="6"/>
  <c r="Y1314" i="6"/>
  <c r="U1314" i="6"/>
  <c r="E1314" i="6"/>
  <c r="A1314" i="6"/>
  <c r="AW1313" i="6"/>
  <c r="AE1313" i="6"/>
  <c r="BC1313" i="6" s="1"/>
  <c r="Y1313" i="6"/>
  <c r="BI1313" i="6" s="1"/>
  <c r="U1313" i="6"/>
  <c r="A1313" i="6"/>
  <c r="AW1312" i="6"/>
  <c r="AE1312" i="6"/>
  <c r="BC1312" i="6" s="1"/>
  <c r="Y1312" i="6"/>
  <c r="BI1312" i="6" s="1"/>
  <c r="U1312" i="6"/>
  <c r="A1312" i="6"/>
  <c r="BI1311" i="6"/>
  <c r="AW1311" i="6"/>
  <c r="AE1311" i="6"/>
  <c r="BC1311" i="6" s="1"/>
  <c r="Y1311" i="6"/>
  <c r="U1311" i="6"/>
  <c r="A1311" i="6"/>
  <c r="AW1310" i="6"/>
  <c r="AE1310" i="6"/>
  <c r="AQ1310" i="6" s="1"/>
  <c r="Y1310" i="6"/>
  <c r="U1310" i="6"/>
  <c r="E1310" i="6"/>
  <c r="A1310" i="6"/>
  <c r="AW1309" i="6"/>
  <c r="AE1309" i="6"/>
  <c r="BC1309" i="6" s="1"/>
  <c r="Y1309" i="6"/>
  <c r="BI1309" i="6" s="1"/>
  <c r="U1309" i="6"/>
  <c r="A1309" i="6"/>
  <c r="AW1308" i="6"/>
  <c r="AE1308" i="6"/>
  <c r="AQ1308" i="6" s="1"/>
  <c r="Y1308" i="6"/>
  <c r="BI1308" i="6" s="1"/>
  <c r="U1308" i="6"/>
  <c r="E1308" i="6"/>
  <c r="A1308" i="6"/>
  <c r="BI1307" i="6"/>
  <c r="BC1307" i="6"/>
  <c r="AW1307" i="6"/>
  <c r="AE1307" i="6"/>
  <c r="Y1307" i="6"/>
  <c r="U1307" i="6"/>
  <c r="E1307" i="6"/>
  <c r="A1307" i="6"/>
  <c r="AW1306" i="6"/>
  <c r="AE1306" i="6"/>
  <c r="BC1306" i="6" s="1"/>
  <c r="Y1306" i="6"/>
  <c r="U1306" i="6"/>
  <c r="E1306" i="6"/>
  <c r="A1306" i="6"/>
  <c r="AW1305" i="6"/>
  <c r="AE1305" i="6"/>
  <c r="BC1305" i="6" s="1"/>
  <c r="Y1305" i="6"/>
  <c r="BI1305" i="6" s="1"/>
  <c r="U1305" i="6"/>
  <c r="E1305" i="6"/>
  <c r="A1305" i="6"/>
  <c r="AW1304" i="6"/>
  <c r="AE1304" i="6"/>
  <c r="BC1304" i="6" s="1"/>
  <c r="Y1304" i="6"/>
  <c r="BI1304" i="6" s="1"/>
  <c r="U1304" i="6"/>
  <c r="E1304" i="6"/>
  <c r="A1304" i="6"/>
  <c r="BI1303" i="6"/>
  <c r="BC1303" i="6"/>
  <c r="AW1303" i="6"/>
  <c r="AE1303" i="6"/>
  <c r="AQ1303" i="6" s="1"/>
  <c r="Y1303" i="6"/>
  <c r="U1303" i="6"/>
  <c r="E1303" i="6"/>
  <c r="A1303" i="6"/>
  <c r="AW1302" i="6"/>
  <c r="AE1302" i="6"/>
  <c r="BC1302" i="6" s="1"/>
  <c r="Y1302" i="6"/>
  <c r="BI1302" i="6" s="1"/>
  <c r="U1302" i="6"/>
  <c r="E1302" i="6"/>
  <c r="A1302" i="6"/>
  <c r="BI1301" i="6"/>
  <c r="E1301" i="6"/>
  <c r="A1301" i="6"/>
  <c r="AW1299" i="6"/>
  <c r="K1323" i="8"/>
  <c r="D1323" i="8"/>
  <c r="I1322" i="8"/>
  <c r="G1322" i="8"/>
  <c r="B1322" i="8"/>
  <c r="D1320" i="8"/>
  <c r="H1319" i="8"/>
  <c r="K1319" i="8" s="1"/>
  <c r="B1318" i="8"/>
  <c r="K1276" i="8"/>
  <c r="D1276" i="8"/>
  <c r="I1275" i="8"/>
  <c r="G1275" i="8"/>
  <c r="B1275" i="8"/>
  <c r="D1273" i="8"/>
  <c r="K1272" i="8"/>
  <c r="H1272" i="8"/>
  <c r="B1271" i="8"/>
  <c r="K1229" i="8"/>
  <c r="D1229" i="8"/>
  <c r="I1228" i="8"/>
  <c r="G1228" i="8"/>
  <c r="B1228" i="8"/>
  <c r="D1226" i="8"/>
  <c r="H1225" i="8"/>
  <c r="K1225" i="8" s="1"/>
  <c r="B1224" i="8"/>
  <c r="K1182" i="8"/>
  <c r="D1182" i="8"/>
  <c r="I1181" i="8"/>
  <c r="G1181" i="8"/>
  <c r="B1181" i="8"/>
  <c r="D1179" i="8"/>
  <c r="H1178" i="8"/>
  <c r="K1178" i="8" s="1"/>
  <c r="B1177" i="8"/>
  <c r="K1135" i="8"/>
  <c r="D1135" i="8"/>
  <c r="I1134" i="8"/>
  <c r="G1134" i="8"/>
  <c r="B1134" i="8"/>
  <c r="D1132" i="8"/>
  <c r="K1131" i="8"/>
  <c r="H1131" i="8"/>
  <c r="B1130" i="8"/>
  <c r="BI1291" i="6"/>
  <c r="AW1289" i="6"/>
  <c r="Y1289" i="6"/>
  <c r="AW1288" i="6"/>
  <c r="Y1288" i="6"/>
  <c r="AW1287" i="6"/>
  <c r="Y1287" i="6"/>
  <c r="AW1286" i="6"/>
  <c r="Y1286" i="6"/>
  <c r="AW1285" i="6"/>
  <c r="Y1285" i="6"/>
  <c r="AW1284" i="6"/>
  <c r="AW1283" i="6"/>
  <c r="AW1282" i="6"/>
  <c r="AW1281" i="6"/>
  <c r="AW1279" i="6"/>
  <c r="AW1278" i="6"/>
  <c r="AW1277" i="6"/>
  <c r="AW1276" i="6"/>
  <c r="AW1275" i="6"/>
  <c r="AW1274" i="6"/>
  <c r="AW1273" i="6"/>
  <c r="AW1272" i="6"/>
  <c r="AW1271" i="6"/>
  <c r="AW1270" i="6"/>
  <c r="AW1269" i="6"/>
  <c r="AW1268" i="6"/>
  <c r="AW1267" i="6"/>
  <c r="AW1266" i="6"/>
  <c r="AW1265" i="6"/>
  <c r="AW1264" i="6"/>
  <c r="AW1263" i="6"/>
  <c r="AW1262" i="6"/>
  <c r="AW1261" i="6"/>
  <c r="AW1260" i="6"/>
  <c r="AW1259" i="6"/>
  <c r="AW1258" i="6"/>
  <c r="AW1257" i="6"/>
  <c r="AW1256" i="6"/>
  <c r="AW1255" i="6"/>
  <c r="AW1254" i="6"/>
  <c r="BI1253" i="6"/>
  <c r="AW1251" i="6"/>
  <c r="BI1243" i="6"/>
  <c r="AW1241" i="6"/>
  <c r="Y1241" i="6"/>
  <c r="AW1240" i="6"/>
  <c r="Y1240" i="6"/>
  <c r="AW1239" i="6"/>
  <c r="Y1239" i="6"/>
  <c r="AW1238" i="6"/>
  <c r="Y1238" i="6"/>
  <c r="AW1237" i="6"/>
  <c r="Y1237" i="6"/>
  <c r="AW1236" i="6"/>
  <c r="AW1235" i="6"/>
  <c r="AW1234" i="6"/>
  <c r="AW1233" i="6"/>
  <c r="AW1232" i="6"/>
  <c r="AW1280" i="6" s="1"/>
  <c r="AW1328" i="6" s="1"/>
  <c r="AW1376" i="6" s="1"/>
  <c r="AW1424" i="6" s="1"/>
  <c r="AW1231" i="6"/>
  <c r="AW1230" i="6"/>
  <c r="AW1229" i="6"/>
  <c r="AW1228" i="6"/>
  <c r="AW1227" i="6"/>
  <c r="AW1226" i="6"/>
  <c r="AW1225" i="6"/>
  <c r="AW1224" i="6"/>
  <c r="AW1223" i="6"/>
  <c r="AW1222" i="6"/>
  <c r="AW1221" i="6"/>
  <c r="AW1220" i="6"/>
  <c r="AW1219" i="6"/>
  <c r="AW1218" i="6"/>
  <c r="AW1217" i="6"/>
  <c r="AW1216" i="6"/>
  <c r="AW1215" i="6"/>
  <c r="AW1214" i="6"/>
  <c r="AW1213" i="6"/>
  <c r="AW1212" i="6"/>
  <c r="AW1211" i="6"/>
  <c r="AW1210" i="6"/>
  <c r="AW1209" i="6"/>
  <c r="AW1208" i="6"/>
  <c r="AW1207" i="6"/>
  <c r="AW1206" i="6"/>
  <c r="BI1205" i="6"/>
  <c r="AW1203" i="6"/>
  <c r="BI1195" i="6"/>
  <c r="AW1193" i="6"/>
  <c r="Y1193" i="6"/>
  <c r="AW1192" i="6"/>
  <c r="Y1192" i="6"/>
  <c r="AW1191" i="6"/>
  <c r="Y1191" i="6"/>
  <c r="AW1190" i="6"/>
  <c r="Y1190" i="6"/>
  <c r="AW1189" i="6"/>
  <c r="Y1189" i="6"/>
  <c r="AW1188" i="6"/>
  <c r="AW1187" i="6"/>
  <c r="AW1186" i="6"/>
  <c r="AW1185" i="6"/>
  <c r="AW1184" i="6"/>
  <c r="AW1183" i="6"/>
  <c r="AW1182" i="6"/>
  <c r="AW1181" i="6"/>
  <c r="AW1180" i="6"/>
  <c r="AW1179" i="6"/>
  <c r="AW1178" i="6"/>
  <c r="AW1177" i="6"/>
  <c r="AW1176" i="6"/>
  <c r="AW1175" i="6"/>
  <c r="AW1174" i="6"/>
  <c r="AW1173" i="6"/>
  <c r="AW1172" i="6"/>
  <c r="AW1171" i="6"/>
  <c r="AW1170" i="6"/>
  <c r="AW1169" i="6"/>
  <c r="AW1168" i="6"/>
  <c r="AW1167" i="6"/>
  <c r="AW1166" i="6"/>
  <c r="AW1165" i="6"/>
  <c r="AW1164" i="6"/>
  <c r="AW1163" i="6"/>
  <c r="AW1162" i="6"/>
  <c r="AW1161" i="6"/>
  <c r="AW1160" i="6"/>
  <c r="AW1159" i="6"/>
  <c r="AW1158" i="6"/>
  <c r="BI1157" i="6"/>
  <c r="AW1155" i="6"/>
  <c r="BI1147" i="6"/>
  <c r="AW1145" i="6"/>
  <c r="Y1145" i="6"/>
  <c r="AW1144" i="6"/>
  <c r="Y1144" i="6"/>
  <c r="AW1143" i="6"/>
  <c r="Y1143" i="6"/>
  <c r="AW1142" i="6"/>
  <c r="Y1142" i="6"/>
  <c r="AW1141" i="6"/>
  <c r="Y1141" i="6"/>
  <c r="AW1140" i="6"/>
  <c r="AW1139" i="6"/>
  <c r="AW1138" i="6"/>
  <c r="AW1137" i="6"/>
  <c r="AW1136" i="6"/>
  <c r="AW1135" i="6"/>
  <c r="AW1134" i="6"/>
  <c r="AW1133" i="6"/>
  <c r="AW1132" i="6"/>
  <c r="AW1131" i="6"/>
  <c r="AW1130" i="6"/>
  <c r="AW1129" i="6"/>
  <c r="AW1128" i="6"/>
  <c r="AW1127" i="6"/>
  <c r="AW1126" i="6"/>
  <c r="AW1125" i="6"/>
  <c r="AW1124" i="6"/>
  <c r="AW1123" i="6"/>
  <c r="AW1122" i="6"/>
  <c r="AW1121" i="6"/>
  <c r="AW1120" i="6"/>
  <c r="AW1119" i="6"/>
  <c r="AW1118" i="6"/>
  <c r="AW1117" i="6"/>
  <c r="AW1116" i="6"/>
  <c r="AW1115" i="6"/>
  <c r="AW1114" i="6"/>
  <c r="AW1113" i="6"/>
  <c r="AW1112" i="6"/>
  <c r="AW1111" i="6"/>
  <c r="AW1110" i="6"/>
  <c r="BI1109" i="6"/>
  <c r="AW1107" i="6"/>
  <c r="K1088" i="8"/>
  <c r="D1088" i="8"/>
  <c r="I1087" i="8"/>
  <c r="G1087" i="8"/>
  <c r="B1087" i="8"/>
  <c r="D1085" i="8"/>
  <c r="H1084" i="8"/>
  <c r="K1084" i="8" s="1"/>
  <c r="B1083" i="8"/>
  <c r="K1041" i="8"/>
  <c r="D1041" i="8"/>
  <c r="I1040" i="8"/>
  <c r="G1040" i="8"/>
  <c r="B1040" i="8"/>
  <c r="D1038" i="8"/>
  <c r="H1037" i="8"/>
  <c r="K1037" i="8" s="1"/>
  <c r="B1036" i="8"/>
  <c r="BI1099" i="6"/>
  <c r="AW1097" i="6"/>
  <c r="Y1097" i="6"/>
  <c r="AW1096" i="6"/>
  <c r="Y1096" i="6"/>
  <c r="AW1095" i="6"/>
  <c r="Y1095" i="6"/>
  <c r="AW1094" i="6"/>
  <c r="Y1094" i="6"/>
  <c r="AW1093" i="6"/>
  <c r="Y1093" i="6"/>
  <c r="AW1092" i="6"/>
  <c r="AW1091" i="6"/>
  <c r="AW1090" i="6"/>
  <c r="AW1089" i="6"/>
  <c r="AW1088" i="6"/>
  <c r="AW1087" i="6"/>
  <c r="AW1086" i="6"/>
  <c r="AW1085" i="6"/>
  <c r="AW1084" i="6"/>
  <c r="AW1083" i="6"/>
  <c r="AW1082" i="6"/>
  <c r="AW1081" i="6"/>
  <c r="AW1080" i="6"/>
  <c r="AW1079" i="6"/>
  <c r="AW1078" i="6"/>
  <c r="AW1077" i="6"/>
  <c r="AW1076" i="6"/>
  <c r="AW1075" i="6"/>
  <c r="AW1074" i="6"/>
  <c r="AW1073" i="6"/>
  <c r="AW1072" i="6"/>
  <c r="AW1071" i="6"/>
  <c r="AW1070" i="6"/>
  <c r="AW1069" i="6"/>
  <c r="AW1068" i="6"/>
  <c r="AW1067" i="6"/>
  <c r="AW1066" i="6"/>
  <c r="AW1065" i="6"/>
  <c r="AW1064" i="6"/>
  <c r="AW1063" i="6"/>
  <c r="AW1062" i="6"/>
  <c r="BI1061" i="6"/>
  <c r="AW1059" i="6"/>
  <c r="BI1051" i="6"/>
  <c r="AW1049" i="6"/>
  <c r="Y1049" i="6"/>
  <c r="AW1048" i="6"/>
  <c r="Y1048" i="6"/>
  <c r="AW1047" i="6"/>
  <c r="Y1047" i="6"/>
  <c r="AW1046" i="6"/>
  <c r="Y1046" i="6"/>
  <c r="AW1045" i="6"/>
  <c r="Y1045" i="6"/>
  <c r="AW1044" i="6"/>
  <c r="AW1043" i="6"/>
  <c r="AW1042" i="6"/>
  <c r="AW1041" i="6"/>
  <c r="AW1040" i="6"/>
  <c r="AW1039" i="6"/>
  <c r="AW1038" i="6"/>
  <c r="AW1037" i="6"/>
  <c r="AW1036" i="6"/>
  <c r="AW1035" i="6"/>
  <c r="AW1034" i="6"/>
  <c r="AW1033" i="6"/>
  <c r="AW1032" i="6"/>
  <c r="AW1031" i="6"/>
  <c r="AW1030" i="6"/>
  <c r="AW1029" i="6"/>
  <c r="AW1028" i="6"/>
  <c r="AW1027" i="6"/>
  <c r="AW1026" i="6"/>
  <c r="AW1025" i="6"/>
  <c r="AW1024" i="6"/>
  <c r="AW1023" i="6"/>
  <c r="AW1022" i="6"/>
  <c r="AW1021" i="6"/>
  <c r="AW1020" i="6"/>
  <c r="AW1019" i="6"/>
  <c r="AW1018" i="6"/>
  <c r="AW1017" i="6"/>
  <c r="AW1016" i="6"/>
  <c r="AW1015" i="6"/>
  <c r="AW1014" i="6"/>
  <c r="BI1013" i="6"/>
  <c r="AW1011" i="6"/>
  <c r="K994" i="8"/>
  <c r="D994" i="8"/>
  <c r="I993" i="8"/>
  <c r="G993" i="8"/>
  <c r="B993" i="8"/>
  <c r="D991" i="8"/>
  <c r="H990" i="8"/>
  <c r="K990" i="8" s="1"/>
  <c r="B989" i="8"/>
  <c r="BI1003" i="6"/>
  <c r="AW1001" i="6"/>
  <c r="Y1001" i="6"/>
  <c r="AW1000" i="6"/>
  <c r="Y1000" i="6"/>
  <c r="AW999" i="6"/>
  <c r="Y999" i="6"/>
  <c r="AW998" i="6"/>
  <c r="Y998" i="6"/>
  <c r="AW997" i="6"/>
  <c r="Y997" i="6"/>
  <c r="AW996" i="6"/>
  <c r="AW995" i="6"/>
  <c r="AW994" i="6"/>
  <c r="AW993" i="6"/>
  <c r="AW992" i="6"/>
  <c r="AW991" i="6"/>
  <c r="AW990" i="6"/>
  <c r="AW989" i="6"/>
  <c r="AW988" i="6"/>
  <c r="AW987" i="6"/>
  <c r="AW986" i="6"/>
  <c r="AW985" i="6"/>
  <c r="AW984" i="6"/>
  <c r="AW983" i="6"/>
  <c r="AW982" i="6"/>
  <c r="AW981" i="6"/>
  <c r="AW980" i="6"/>
  <c r="AW979" i="6"/>
  <c r="AW978" i="6"/>
  <c r="AW977" i="6"/>
  <c r="AW976" i="6"/>
  <c r="AW975" i="6"/>
  <c r="AW974" i="6"/>
  <c r="AW973" i="6"/>
  <c r="AW972" i="6"/>
  <c r="AW971" i="6"/>
  <c r="AW970" i="6"/>
  <c r="AW969" i="6"/>
  <c r="AW968" i="6"/>
  <c r="AW967" i="6"/>
  <c r="AW966" i="6"/>
  <c r="BI965" i="6"/>
  <c r="AW963" i="6"/>
  <c r="K947" i="8"/>
  <c r="D947" i="8"/>
  <c r="I946" i="8"/>
  <c r="G946" i="8"/>
  <c r="B946" i="8"/>
  <c r="D944" i="8"/>
  <c r="H943" i="8"/>
  <c r="K943" i="8" s="1"/>
  <c r="B942" i="8"/>
  <c r="BI955" i="6"/>
  <c r="AW953" i="6"/>
  <c r="Y953" i="6"/>
  <c r="AW952" i="6"/>
  <c r="Y952" i="6"/>
  <c r="AW951" i="6"/>
  <c r="Y951" i="6"/>
  <c r="AW950" i="6"/>
  <c r="Y950" i="6"/>
  <c r="AW949" i="6"/>
  <c r="Y949" i="6"/>
  <c r="AW948" i="6"/>
  <c r="AW947" i="6"/>
  <c r="AW946" i="6"/>
  <c r="AW945" i="6"/>
  <c r="AW944" i="6"/>
  <c r="AW943" i="6"/>
  <c r="AW942" i="6"/>
  <c r="AW941" i="6"/>
  <c r="AW940" i="6"/>
  <c r="AW939" i="6"/>
  <c r="AW938" i="6"/>
  <c r="AW937" i="6"/>
  <c r="AW936" i="6"/>
  <c r="AW935" i="6"/>
  <c r="AW934" i="6"/>
  <c r="AW933" i="6"/>
  <c r="AW932" i="6"/>
  <c r="AW931" i="6"/>
  <c r="AW930" i="6"/>
  <c r="AW929" i="6"/>
  <c r="AW928" i="6"/>
  <c r="AW927" i="6"/>
  <c r="AW926" i="6"/>
  <c r="AW925" i="6"/>
  <c r="AW924" i="6"/>
  <c r="AW923" i="6"/>
  <c r="AW922" i="6"/>
  <c r="AW921" i="6"/>
  <c r="AW920" i="6"/>
  <c r="AW919" i="6"/>
  <c r="AW918" i="6"/>
  <c r="BI917" i="6"/>
  <c r="AW915" i="6"/>
  <c r="K900" i="8"/>
  <c r="D900" i="8"/>
  <c r="I899" i="8"/>
  <c r="G899" i="8"/>
  <c r="B899" i="8"/>
  <c r="D897" i="8"/>
  <c r="H896" i="8"/>
  <c r="K896" i="8" s="1"/>
  <c r="B895" i="8"/>
  <c r="BC2331" i="6" l="1"/>
  <c r="BC2314" i="6"/>
  <c r="AQ2317" i="6"/>
  <c r="AQ2325" i="6"/>
  <c r="AQ2333" i="6"/>
  <c r="AQ2341" i="6"/>
  <c r="BI2314" i="6"/>
  <c r="AQ2320" i="6"/>
  <c r="AQ2344" i="6"/>
  <c r="BC2336" i="6"/>
  <c r="BC2312" i="6"/>
  <c r="BC2346" i="6" s="1"/>
  <c r="AQ2323" i="6"/>
  <c r="AQ2331" i="6"/>
  <c r="AQ2339" i="6"/>
  <c r="AQ2328" i="6"/>
  <c r="AQ2318" i="6"/>
  <c r="AQ2326" i="6"/>
  <c r="AQ2334" i="6"/>
  <c r="AQ2342" i="6"/>
  <c r="BI2313" i="6"/>
  <c r="BI2346" i="6" s="1"/>
  <c r="AQ2313" i="6"/>
  <c r="AQ2346" i="6" s="1"/>
  <c r="AQ2316" i="6"/>
  <c r="AQ2340" i="6"/>
  <c r="BC2324" i="6"/>
  <c r="BC2332" i="6"/>
  <c r="AQ2319" i="6"/>
  <c r="AQ2327" i="6"/>
  <c r="AQ2335" i="6"/>
  <c r="AQ2343" i="6"/>
  <c r="BI2298" i="6"/>
  <c r="AQ2266" i="6"/>
  <c r="BC2266" i="6"/>
  <c r="AQ2269" i="6"/>
  <c r="AQ2277" i="6"/>
  <c r="AQ2285" i="6"/>
  <c r="AQ2293" i="6"/>
  <c r="AQ2272" i="6"/>
  <c r="AQ2280" i="6"/>
  <c r="AQ2288" i="6"/>
  <c r="AQ2296" i="6"/>
  <c r="AQ2264" i="6"/>
  <c r="AQ2298" i="6" s="1"/>
  <c r="AQ2270" i="6"/>
  <c r="AQ2278" i="6"/>
  <c r="BC2262" i="6"/>
  <c r="AQ2281" i="6"/>
  <c r="AQ2289" i="6"/>
  <c r="BC2265" i="6"/>
  <c r="AQ2268" i="6"/>
  <c r="AQ2276" i="6"/>
  <c r="AQ2284" i="6"/>
  <c r="AQ2292" i="6"/>
  <c r="BC2273" i="6"/>
  <c r="AQ2286" i="6"/>
  <c r="BC2294" i="6"/>
  <c r="BC2297" i="6"/>
  <c r="AQ2271" i="6"/>
  <c r="AQ2279" i="6"/>
  <c r="AQ2287" i="6"/>
  <c r="AQ2295" i="6"/>
  <c r="BI2218" i="6"/>
  <c r="BI2250" i="6" s="1"/>
  <c r="BC2221" i="6"/>
  <c r="BC2229" i="6"/>
  <c r="BC2237" i="6"/>
  <c r="BC2245" i="6"/>
  <c r="AQ2218" i="6"/>
  <c r="AQ2250" i="6" s="1"/>
  <c r="BC2214" i="6"/>
  <c r="BI2222" i="6"/>
  <c r="AQ2225" i="6"/>
  <c r="BI2230" i="6"/>
  <c r="AQ2233" i="6"/>
  <c r="BI2238" i="6"/>
  <c r="AQ2241" i="6"/>
  <c r="BI2246" i="6"/>
  <c r="AQ2249" i="6"/>
  <c r="AQ2246" i="6"/>
  <c r="AQ2220" i="6"/>
  <c r="BC2228" i="6"/>
  <c r="BC2236" i="6"/>
  <c r="BC2244" i="6"/>
  <c r="AQ2222" i="6"/>
  <c r="AQ2230" i="6"/>
  <c r="AQ2238" i="6"/>
  <c r="AQ2176" i="6"/>
  <c r="AQ2184" i="6"/>
  <c r="AQ2192" i="6"/>
  <c r="AQ2200" i="6"/>
  <c r="AQ2168" i="6"/>
  <c r="AQ2170" i="6"/>
  <c r="AQ2173" i="6"/>
  <c r="AQ2181" i="6"/>
  <c r="AQ2197" i="6"/>
  <c r="BC2189" i="6"/>
  <c r="BC2195" i="6"/>
  <c r="AQ2190" i="6"/>
  <c r="BC2198" i="6"/>
  <c r="AQ2169" i="6"/>
  <c r="AQ2180" i="6"/>
  <c r="AQ2175" i="6"/>
  <c r="AQ2183" i="6"/>
  <c r="AQ2191" i="6"/>
  <c r="AQ2199" i="6"/>
  <c r="BI2170" i="6"/>
  <c r="BI2202" i="6" s="1"/>
  <c r="AQ2179" i="6"/>
  <c r="AQ2187" i="6"/>
  <c r="AQ2198" i="6"/>
  <c r="AQ2166" i="6"/>
  <c r="BI2182" i="6"/>
  <c r="AQ2185" i="6"/>
  <c r="BI2190" i="6"/>
  <c r="AQ2201" i="6"/>
  <c r="BC2177" i="6"/>
  <c r="AQ2172" i="6"/>
  <c r="AQ2188" i="6"/>
  <c r="AQ2174" i="6"/>
  <c r="AQ2182" i="6"/>
  <c r="BC2174" i="6"/>
  <c r="BC2202" i="6" s="1"/>
  <c r="AQ2193" i="6"/>
  <c r="AQ2196" i="6"/>
  <c r="BI2154" i="6"/>
  <c r="AQ2122" i="6"/>
  <c r="BC2122" i="6"/>
  <c r="AQ2125" i="6"/>
  <c r="AQ2133" i="6"/>
  <c r="AQ2141" i="6"/>
  <c r="BC2149" i="6"/>
  <c r="AQ2128" i="6"/>
  <c r="AQ2136" i="6"/>
  <c r="AQ2144" i="6"/>
  <c r="AQ2152" i="6"/>
  <c r="AQ2120" i="6"/>
  <c r="AQ2154" i="6" s="1"/>
  <c r="AQ2131" i="6"/>
  <c r="AQ2139" i="6"/>
  <c r="AQ2147" i="6"/>
  <c r="AQ2145" i="6"/>
  <c r="BC2124" i="6"/>
  <c r="BC2132" i="6"/>
  <c r="BC2140" i="6"/>
  <c r="BC2148" i="6"/>
  <c r="BC2137" i="6"/>
  <c r="AQ2127" i="6"/>
  <c r="AQ2135" i="6"/>
  <c r="AQ2143" i="6"/>
  <c r="AQ2151" i="6"/>
  <c r="AQ2153" i="6"/>
  <c r="AQ2129" i="6"/>
  <c r="AQ2137" i="6"/>
  <c r="AQ2121" i="6"/>
  <c r="BC2129" i="6"/>
  <c r="BC2145" i="6"/>
  <c r="BC2074" i="6"/>
  <c r="AQ2093" i="6"/>
  <c r="BI2074" i="6"/>
  <c r="BI2106" i="6" s="1"/>
  <c r="BC2077" i="6"/>
  <c r="BC2085" i="6"/>
  <c r="AQ2080" i="6"/>
  <c r="AQ2088" i="6"/>
  <c r="AQ2096" i="6"/>
  <c r="AQ2104" i="6"/>
  <c r="AQ2072" i="6"/>
  <c r="AQ2106" i="6" s="1"/>
  <c r="AQ2078" i="6"/>
  <c r="AQ2086" i="6"/>
  <c r="AQ2094" i="6"/>
  <c r="AQ2102" i="6"/>
  <c r="AQ2101" i="6"/>
  <c r="AQ2073" i="6"/>
  <c r="AQ2079" i="6"/>
  <c r="AQ2095" i="6"/>
  <c r="AQ2103" i="6"/>
  <c r="AQ2076" i="6"/>
  <c r="AQ2100" i="6"/>
  <c r="BC2084" i="6"/>
  <c r="AQ2087" i="6"/>
  <c r="AQ2092" i="6"/>
  <c r="AQ2056" i="6"/>
  <c r="AQ2024" i="6"/>
  <c r="BC2040" i="6"/>
  <c r="BC2048" i="6"/>
  <c r="BC2026" i="6"/>
  <c r="BC2046" i="6"/>
  <c r="BI2046" i="6"/>
  <c r="AQ2036" i="6"/>
  <c r="AQ2044" i="6"/>
  <c r="AQ2052" i="6"/>
  <c r="BC2045" i="6"/>
  <c r="AQ2029" i="6"/>
  <c r="AQ2037" i="6"/>
  <c r="BI2026" i="6"/>
  <c r="BI2058" i="6" s="1"/>
  <c r="AQ2030" i="6"/>
  <c r="BC2038" i="6"/>
  <c r="BI2030" i="6"/>
  <c r="BI2054" i="6"/>
  <c r="AQ2028" i="6"/>
  <c r="BC2053" i="6"/>
  <c r="AQ2038" i="6"/>
  <c r="BC2054" i="6"/>
  <c r="AQ2057" i="6"/>
  <c r="BC2033" i="6"/>
  <c r="BC2041" i="6"/>
  <c r="AQ2031" i="6"/>
  <c r="AQ2039" i="6"/>
  <c r="AQ2047" i="6"/>
  <c r="AQ2055" i="6"/>
  <c r="BC2022" i="6"/>
  <c r="AQ2049" i="6"/>
  <c r="AQ2025" i="6"/>
  <c r="BC1978" i="6"/>
  <c r="BC2010" i="6" s="1"/>
  <c r="AQ1981" i="6"/>
  <c r="AQ2005" i="6"/>
  <c r="AQ1984" i="6"/>
  <c r="AQ1992" i="6"/>
  <c r="AQ2000" i="6"/>
  <c r="AQ2008" i="6"/>
  <c r="AQ1976" i="6"/>
  <c r="AQ1989" i="6"/>
  <c r="BC1997" i="6"/>
  <c r="AQ1982" i="6"/>
  <c r="AQ1990" i="6"/>
  <c r="AQ1998" i="6"/>
  <c r="AQ2006" i="6"/>
  <c r="BI1977" i="6"/>
  <c r="BI2010" i="6" s="1"/>
  <c r="AQ1977" i="6"/>
  <c r="BC1980" i="6"/>
  <c r="BC1988" i="6"/>
  <c r="BC1996" i="6"/>
  <c r="BC2004" i="6"/>
  <c r="AQ1983" i="6"/>
  <c r="AQ1991" i="6"/>
  <c r="AQ1999" i="6"/>
  <c r="AQ2007" i="6"/>
  <c r="BI1962" i="6"/>
  <c r="AQ1930" i="6"/>
  <c r="BC1930" i="6"/>
  <c r="BC1962" i="6" s="1"/>
  <c r="AQ1964" i="6" s="1"/>
  <c r="BI1964" i="6" s="1"/>
  <c r="AQ1936" i="6"/>
  <c r="AQ1944" i="6"/>
  <c r="AQ1952" i="6"/>
  <c r="AQ1960" i="6"/>
  <c r="AQ1947" i="6"/>
  <c r="BC1934" i="6"/>
  <c r="BC1942" i="6"/>
  <c r="AQ1953" i="6"/>
  <c r="BC1939" i="6"/>
  <c r="AQ1942" i="6"/>
  <c r="AQ1958" i="6"/>
  <c r="BC1932" i="6"/>
  <c r="BC1948" i="6"/>
  <c r="BC1956" i="6"/>
  <c r="BC1955" i="6"/>
  <c r="AQ1926" i="6"/>
  <c r="BC1958" i="6"/>
  <c r="AQ1961" i="6"/>
  <c r="BC1937" i="6"/>
  <c r="BC1945" i="6"/>
  <c r="AQ1935" i="6"/>
  <c r="AQ1943" i="6"/>
  <c r="AQ1951" i="6"/>
  <c r="AQ1959" i="6"/>
  <c r="AQ1928" i="6"/>
  <c r="AQ1934" i="6"/>
  <c r="AQ1950" i="6"/>
  <c r="BC1950" i="6"/>
  <c r="AQ1929" i="6"/>
  <c r="AQ1940" i="6"/>
  <c r="BI1914" i="6"/>
  <c r="AQ1882" i="6"/>
  <c r="BC1882" i="6"/>
  <c r="AQ1885" i="6"/>
  <c r="AQ1893" i="6"/>
  <c r="AQ1901" i="6"/>
  <c r="AQ1909" i="6"/>
  <c r="AQ1888" i="6"/>
  <c r="AQ1896" i="6"/>
  <c r="AQ1904" i="6"/>
  <c r="AQ1912" i="6"/>
  <c r="AQ1880" i="6"/>
  <c r="BC1910" i="6"/>
  <c r="BC1881" i="6"/>
  <c r="BC1914" i="6" s="1"/>
  <c r="AQ1916" i="6" s="1"/>
  <c r="BI1916" i="6" s="1"/>
  <c r="AQ1884" i="6"/>
  <c r="AQ1892" i="6"/>
  <c r="AQ1900" i="6"/>
  <c r="AQ1908" i="6"/>
  <c r="AQ1894" i="6"/>
  <c r="AQ1902" i="6"/>
  <c r="AQ1887" i="6"/>
  <c r="AQ1895" i="6"/>
  <c r="AQ1903" i="6"/>
  <c r="AQ1911" i="6"/>
  <c r="AQ1913" i="6"/>
  <c r="BC1905" i="6"/>
  <c r="AQ1886" i="6"/>
  <c r="AQ1878" i="6"/>
  <c r="AQ1889" i="6"/>
  <c r="AQ1897" i="6"/>
  <c r="AQ1832" i="6"/>
  <c r="AQ1866" i="6" s="1"/>
  <c r="BC1840" i="6"/>
  <c r="BC1848" i="6"/>
  <c r="BC1856" i="6"/>
  <c r="BC1864" i="6"/>
  <c r="AQ1846" i="6"/>
  <c r="BC1838" i="6"/>
  <c r="BC1854" i="6"/>
  <c r="BC1862" i="6"/>
  <c r="BC1830" i="6"/>
  <c r="AQ1841" i="6"/>
  <c r="AQ1849" i="6"/>
  <c r="AQ1857" i="6"/>
  <c r="AQ1865" i="6"/>
  <c r="AQ1853" i="6"/>
  <c r="AQ1836" i="6"/>
  <c r="AQ1844" i="6"/>
  <c r="AQ1852" i="6"/>
  <c r="AQ1860" i="6"/>
  <c r="AQ1837" i="6"/>
  <c r="BC1845" i="6"/>
  <c r="BC1861" i="6"/>
  <c r="BC1834" i="6"/>
  <c r="AQ1839" i="6"/>
  <c r="AQ1847" i="6"/>
  <c r="AQ1855" i="6"/>
  <c r="AQ1863" i="6"/>
  <c r="AQ1786" i="6"/>
  <c r="AQ1816" i="6"/>
  <c r="BC1792" i="6"/>
  <c r="BC1800" i="6"/>
  <c r="BC1808" i="6"/>
  <c r="BC1784" i="6"/>
  <c r="BC1818" i="6" s="1"/>
  <c r="AQ1805" i="6"/>
  <c r="BC1797" i="6"/>
  <c r="AQ1798" i="6"/>
  <c r="AQ1782" i="6"/>
  <c r="BI1790" i="6"/>
  <c r="BI1818" i="6" s="1"/>
  <c r="BC1785" i="6"/>
  <c r="AQ1788" i="6"/>
  <c r="AQ1796" i="6"/>
  <c r="AQ1804" i="6"/>
  <c r="AQ1812" i="6"/>
  <c r="BC1813" i="6"/>
  <c r="AQ1814" i="6"/>
  <c r="BC1790" i="6"/>
  <c r="BC1798" i="6"/>
  <c r="AQ1801" i="6"/>
  <c r="BI1806" i="6"/>
  <c r="AQ1817" i="6"/>
  <c r="BC1793" i="6"/>
  <c r="BC1809" i="6"/>
  <c r="AQ1791" i="6"/>
  <c r="AQ1799" i="6"/>
  <c r="AQ1807" i="6"/>
  <c r="AQ1815" i="6"/>
  <c r="BC1786" i="6"/>
  <c r="AQ1806" i="6"/>
  <c r="BC1814" i="6"/>
  <c r="BI1770" i="6"/>
  <c r="BC1757" i="6"/>
  <c r="AQ1741" i="6"/>
  <c r="AQ1749" i="6"/>
  <c r="AQ1765" i="6"/>
  <c r="BC1744" i="6"/>
  <c r="BC1752" i="6"/>
  <c r="BC1768" i="6"/>
  <c r="BC1736" i="6"/>
  <c r="AQ1747" i="6"/>
  <c r="AQ1755" i="6"/>
  <c r="BC1740" i="6"/>
  <c r="BC1748" i="6"/>
  <c r="BC1756" i="6"/>
  <c r="BC1764" i="6"/>
  <c r="AQ1743" i="6"/>
  <c r="AQ1751" i="6"/>
  <c r="AQ1759" i="6"/>
  <c r="AQ1767" i="6"/>
  <c r="AQ1758" i="6"/>
  <c r="AQ1766" i="6"/>
  <c r="AQ1761" i="6"/>
  <c r="BC1745" i="6"/>
  <c r="AQ1742" i="6"/>
  <c r="AQ1750" i="6"/>
  <c r="AQ1734" i="6"/>
  <c r="AQ1753" i="6"/>
  <c r="AQ1769" i="6"/>
  <c r="AQ1737" i="6"/>
  <c r="BC1717" i="6"/>
  <c r="AQ1696" i="6"/>
  <c r="BC1704" i="6"/>
  <c r="BC1712" i="6"/>
  <c r="BC1720" i="6"/>
  <c r="BC1688" i="6"/>
  <c r="AQ1699" i="6"/>
  <c r="AQ1707" i="6"/>
  <c r="AQ1715" i="6"/>
  <c r="BC1709" i="6"/>
  <c r="AQ1690" i="6"/>
  <c r="BC1701" i="6"/>
  <c r="BI1713" i="6"/>
  <c r="BI1722" i="6" s="1"/>
  <c r="BC1692" i="6"/>
  <c r="BC1700" i="6"/>
  <c r="BC1708" i="6"/>
  <c r="BC1716" i="6"/>
  <c r="BC1690" i="6"/>
  <c r="AQ1697" i="6"/>
  <c r="AQ1705" i="6"/>
  <c r="AQ1721" i="6"/>
  <c r="BC1705" i="6"/>
  <c r="BI1697" i="6"/>
  <c r="AQ1695" i="6"/>
  <c r="AQ1703" i="6"/>
  <c r="AQ1711" i="6"/>
  <c r="AQ1719" i="6"/>
  <c r="AQ1693" i="6"/>
  <c r="AQ1713" i="6"/>
  <c r="AQ1689" i="6"/>
  <c r="AQ1722" i="6" s="1"/>
  <c r="AQ1642" i="6"/>
  <c r="BC1642" i="6"/>
  <c r="AQ1645" i="6"/>
  <c r="AQ1653" i="6"/>
  <c r="AQ1661" i="6"/>
  <c r="AQ1669" i="6"/>
  <c r="AQ1648" i="6"/>
  <c r="AQ1656" i="6"/>
  <c r="AQ1664" i="6"/>
  <c r="AQ1672" i="6"/>
  <c r="AQ1640" i="6"/>
  <c r="AQ1654" i="6"/>
  <c r="AQ1665" i="6"/>
  <c r="BC1644" i="6"/>
  <c r="BC1652" i="6"/>
  <c r="BC1660" i="6"/>
  <c r="BC1668" i="6"/>
  <c r="AQ1646" i="6"/>
  <c r="BC1654" i="6"/>
  <c r="BC1662" i="6"/>
  <c r="BC1670" i="6"/>
  <c r="BI1646" i="6"/>
  <c r="BI1674" i="6" s="1"/>
  <c r="AQ1649" i="6"/>
  <c r="BI1662" i="6"/>
  <c r="AQ1673" i="6"/>
  <c r="AQ1671" i="6"/>
  <c r="AQ1647" i="6"/>
  <c r="AQ1670" i="6"/>
  <c r="AQ1638" i="6"/>
  <c r="AQ1657" i="6"/>
  <c r="AQ1641" i="6"/>
  <c r="AQ1655" i="6"/>
  <c r="AQ1663" i="6"/>
  <c r="BC1611" i="6"/>
  <c r="AQ1610" i="6"/>
  <c r="BI1602" i="6"/>
  <c r="AQ1621" i="6"/>
  <c r="BC1613" i="6"/>
  <c r="BC1608" i="6"/>
  <c r="BC1624" i="6"/>
  <c r="BC1592" i="6"/>
  <c r="BC1626" i="6" s="1"/>
  <c r="AQ1603" i="6"/>
  <c r="AQ1611" i="6"/>
  <c r="AQ1619" i="6"/>
  <c r="AQ1594" i="6"/>
  <c r="AQ1626" i="6" s="1"/>
  <c r="BC1610" i="6"/>
  <c r="BC1597" i="6"/>
  <c r="BC1605" i="6"/>
  <c r="BC1616" i="6"/>
  <c r="AQ1609" i="6"/>
  <c r="BC1593" i="6"/>
  <c r="AQ1596" i="6"/>
  <c r="BI1601" i="6"/>
  <c r="BI1626" i="6" s="1"/>
  <c r="AQ1604" i="6"/>
  <c r="BI1609" i="6"/>
  <c r="AQ1612" i="6"/>
  <c r="BI1617" i="6"/>
  <c r="AQ1620" i="6"/>
  <c r="BC1602" i="6"/>
  <c r="AQ1625" i="6"/>
  <c r="AQ1618" i="6"/>
  <c r="BC1618" i="6"/>
  <c r="AQ1600" i="6"/>
  <c r="AQ1601" i="6"/>
  <c r="AQ1617" i="6"/>
  <c r="AQ1552" i="6"/>
  <c r="AQ1560" i="6"/>
  <c r="AQ1568" i="6"/>
  <c r="AQ1576" i="6"/>
  <c r="AQ1544" i="6"/>
  <c r="AQ1578" i="6" s="1"/>
  <c r="AQ1546" i="6"/>
  <c r="BI1546" i="6"/>
  <c r="BI1578" i="6" s="1"/>
  <c r="BC1565" i="6"/>
  <c r="AQ1558" i="6"/>
  <c r="AQ1572" i="6"/>
  <c r="AQ1566" i="6"/>
  <c r="BC1545" i="6"/>
  <c r="AQ1548" i="6"/>
  <c r="AQ1556" i="6"/>
  <c r="AQ1564" i="6"/>
  <c r="BC1549" i="6"/>
  <c r="BC1557" i="6"/>
  <c r="BC1542" i="6"/>
  <c r="AQ1569" i="6"/>
  <c r="AQ1577" i="6"/>
  <c r="BC1553" i="6"/>
  <c r="BC1561" i="6"/>
  <c r="AQ1567" i="6"/>
  <c r="AQ1575" i="6"/>
  <c r="AQ1573" i="6"/>
  <c r="AQ1550" i="6"/>
  <c r="AQ1574" i="6"/>
  <c r="AQ1498" i="6"/>
  <c r="AQ1509" i="6"/>
  <c r="AQ1517" i="6"/>
  <c r="BI1498" i="6"/>
  <c r="BI1530" i="6" s="1"/>
  <c r="BC1525" i="6"/>
  <c r="AQ1528" i="6"/>
  <c r="AQ1496" i="6"/>
  <c r="AQ1502" i="6"/>
  <c r="AQ1510" i="6"/>
  <c r="AQ1494" i="6"/>
  <c r="AQ1529" i="6"/>
  <c r="BC1505" i="6"/>
  <c r="BC1513" i="6"/>
  <c r="AQ1500" i="6"/>
  <c r="AQ1524" i="6"/>
  <c r="AQ1501" i="6"/>
  <c r="AQ1512" i="6"/>
  <c r="BC1520" i="6"/>
  <c r="AQ1515" i="6"/>
  <c r="AQ1523" i="6"/>
  <c r="AQ1518" i="6"/>
  <c r="AQ1526" i="6"/>
  <c r="AQ1521" i="6"/>
  <c r="AQ1497" i="6"/>
  <c r="AQ1508" i="6"/>
  <c r="AQ1516" i="6"/>
  <c r="BC1507" i="6"/>
  <c r="BC1504" i="6"/>
  <c r="BC1530" i="6" s="1"/>
  <c r="AQ1532" i="6" s="1"/>
  <c r="BI1532" i="6" s="1"/>
  <c r="BI1482" i="6"/>
  <c r="AQ1450" i="6"/>
  <c r="BC1450" i="6"/>
  <c r="AQ1453" i="6"/>
  <c r="AQ1461" i="6"/>
  <c r="AQ1469" i="6"/>
  <c r="AQ1477" i="6"/>
  <c r="AQ1456" i="6"/>
  <c r="AQ1464" i="6"/>
  <c r="AQ1472" i="6"/>
  <c r="AQ1480" i="6"/>
  <c r="AQ1448" i="6"/>
  <c r="BC1454" i="6"/>
  <c r="AQ1465" i="6"/>
  <c r="AQ1481" i="6"/>
  <c r="BC1457" i="6"/>
  <c r="AQ1452" i="6"/>
  <c r="AQ1468" i="6"/>
  <c r="BC1460" i="6"/>
  <c r="BC1476" i="6"/>
  <c r="AQ1462" i="6"/>
  <c r="BC1478" i="6"/>
  <c r="BC1446" i="6"/>
  <c r="BC1449" i="6"/>
  <c r="AQ1455" i="6"/>
  <c r="AQ1463" i="6"/>
  <c r="AQ1471" i="6"/>
  <c r="AQ1479" i="6"/>
  <c r="AQ1473" i="6"/>
  <c r="BC1359" i="6"/>
  <c r="BC1407" i="6"/>
  <c r="BC1376" i="6"/>
  <c r="BC1424" i="6"/>
  <c r="BC1328" i="6"/>
  <c r="BI1402" i="6"/>
  <c r="BI1434" i="6" s="1"/>
  <c r="BC1405" i="6"/>
  <c r="BC1413" i="6"/>
  <c r="BC1421" i="6"/>
  <c r="BC1429" i="6"/>
  <c r="AQ1408" i="6"/>
  <c r="AQ1416" i="6"/>
  <c r="AQ1424" i="6"/>
  <c r="AQ1432" i="6"/>
  <c r="AQ1400" i="6"/>
  <c r="AQ1434" i="6" s="1"/>
  <c r="BC1402" i="6"/>
  <c r="AQ1422" i="6"/>
  <c r="BC1401" i="6"/>
  <c r="AQ1406" i="6"/>
  <c r="BC1398" i="6"/>
  <c r="BI1406" i="6"/>
  <c r="BI1414" i="6"/>
  <c r="AQ1417" i="6"/>
  <c r="BI1422" i="6"/>
  <c r="BI1430" i="6"/>
  <c r="BC1425" i="6"/>
  <c r="AQ1412" i="6"/>
  <c r="AQ1428" i="6"/>
  <c r="AQ1404" i="6"/>
  <c r="AQ1420" i="6"/>
  <c r="BC1430" i="6"/>
  <c r="AQ1409" i="6"/>
  <c r="AQ1433" i="6"/>
  <c r="AQ1407" i="6"/>
  <c r="AQ1415" i="6"/>
  <c r="AQ1423" i="6"/>
  <c r="AQ1431" i="6"/>
  <c r="AQ1414" i="6"/>
  <c r="AQ1360" i="6"/>
  <c r="AQ1368" i="6"/>
  <c r="AQ1376" i="6"/>
  <c r="AQ1384" i="6"/>
  <c r="AQ1352" i="6"/>
  <c r="BC1353" i="6"/>
  <c r="BC1386" i="6" s="1"/>
  <c r="AQ1362" i="6"/>
  <c r="AQ1370" i="6"/>
  <c r="AQ1357" i="6"/>
  <c r="AQ1365" i="6"/>
  <c r="BC1373" i="6"/>
  <c r="BC1381" i="6"/>
  <c r="AQ1378" i="6"/>
  <c r="AQ1354" i="6"/>
  <c r="AQ1358" i="6"/>
  <c r="AQ1366" i="6"/>
  <c r="AQ1382" i="6"/>
  <c r="AQ1350" i="6"/>
  <c r="BC1358" i="6"/>
  <c r="AQ1361" i="6"/>
  <c r="BI1366" i="6"/>
  <c r="BI1386" i="6" s="1"/>
  <c r="AQ1369" i="6"/>
  <c r="BI1374" i="6"/>
  <c r="AQ1385" i="6"/>
  <c r="AQ1364" i="6"/>
  <c r="AQ1380" i="6"/>
  <c r="BC1356" i="6"/>
  <c r="BC1372" i="6"/>
  <c r="BC1362" i="6"/>
  <c r="BC1370" i="6"/>
  <c r="BC1378" i="6"/>
  <c r="AQ1374" i="6"/>
  <c r="BC1382" i="6"/>
  <c r="AQ1377" i="6"/>
  <c r="H1413" i="8"/>
  <c r="K1413" i="8" s="1"/>
  <c r="AQ1309" i="6"/>
  <c r="AQ1333" i="6"/>
  <c r="BC1317" i="6"/>
  <c r="AQ1312" i="6"/>
  <c r="AQ1320" i="6"/>
  <c r="AQ1328" i="6"/>
  <c r="AQ1336" i="6"/>
  <c r="AQ1304" i="6"/>
  <c r="BC1325" i="6"/>
  <c r="AQ1326" i="6"/>
  <c r="AQ1302" i="6"/>
  <c r="BC1310" i="6"/>
  <c r="AQ1313" i="6"/>
  <c r="BI1318" i="6"/>
  <c r="BI1326" i="6"/>
  <c r="AQ1329" i="6"/>
  <c r="BC1308" i="6"/>
  <c r="BC1338" i="6" s="1"/>
  <c r="BC1316" i="6"/>
  <c r="BC1324" i="6"/>
  <c r="BC1332" i="6"/>
  <c r="AQ1306" i="6"/>
  <c r="BI1306" i="6"/>
  <c r="BI1338" i="6" s="1"/>
  <c r="BI1310" i="6"/>
  <c r="AQ1321" i="6"/>
  <c r="BI1334" i="6"/>
  <c r="AQ1305" i="6"/>
  <c r="AQ1311" i="6"/>
  <c r="AQ1319" i="6"/>
  <c r="AQ1327" i="6"/>
  <c r="AQ1335" i="6"/>
  <c r="AQ1334" i="6"/>
  <c r="AQ1318" i="6"/>
  <c r="AQ1337" i="6"/>
  <c r="BI907" i="6"/>
  <c r="BI869" i="6"/>
  <c r="BI859" i="6"/>
  <c r="BI821" i="6"/>
  <c r="BI811" i="6"/>
  <c r="BI773" i="6"/>
  <c r="BI763" i="6"/>
  <c r="BI725" i="6"/>
  <c r="BI715" i="6"/>
  <c r="BI677" i="6"/>
  <c r="BI667" i="6"/>
  <c r="BI629" i="6"/>
  <c r="BI619" i="6"/>
  <c r="BI581" i="6"/>
  <c r="BI571" i="6"/>
  <c r="U569" i="6"/>
  <c r="U617" i="6" s="1"/>
  <c r="U665" i="6" s="1"/>
  <c r="U713" i="6" s="1"/>
  <c r="U761" i="6" s="1"/>
  <c r="U809" i="6" s="1"/>
  <c r="U857" i="6" s="1"/>
  <c r="U905" i="6" s="1"/>
  <c r="U953" i="6" s="1"/>
  <c r="U1001" i="6" s="1"/>
  <c r="U1049" i="6" s="1"/>
  <c r="U1097" i="6" s="1"/>
  <c r="U1145" i="6" s="1"/>
  <c r="U1193" i="6" s="1"/>
  <c r="U1241" i="6" s="1"/>
  <c r="U1289" i="6" s="1"/>
  <c r="AW561" i="6"/>
  <c r="AW609" i="6" s="1"/>
  <c r="BI533" i="6"/>
  <c r="BI523" i="6"/>
  <c r="BI485" i="6"/>
  <c r="BI475" i="6"/>
  <c r="AW449" i="6"/>
  <c r="AW497" i="6" s="1"/>
  <c r="AW545" i="6" s="1"/>
  <c r="AW593" i="6" s="1"/>
  <c r="BI437" i="6"/>
  <c r="BI427" i="6"/>
  <c r="BI389" i="6"/>
  <c r="D383" i="8"/>
  <c r="D430" i="8" s="1"/>
  <c r="D477" i="8" s="1"/>
  <c r="D524" i="8" s="1"/>
  <c r="D571" i="8" s="1"/>
  <c r="D618" i="8" s="1"/>
  <c r="D665" i="8" s="1"/>
  <c r="D712" i="8" s="1"/>
  <c r="D759" i="8" s="1"/>
  <c r="D806" i="8" s="1"/>
  <c r="D853" i="8" s="1"/>
  <c r="D380" i="8"/>
  <c r="D427" i="8" s="1"/>
  <c r="D474" i="8" s="1"/>
  <c r="D521" i="8" s="1"/>
  <c r="D568" i="8" s="1"/>
  <c r="D615" i="8" s="1"/>
  <c r="D662" i="8" s="1"/>
  <c r="D709" i="8" s="1"/>
  <c r="D756" i="8" s="1"/>
  <c r="D803" i="8" s="1"/>
  <c r="D850" i="8" s="1"/>
  <c r="BI379" i="6"/>
  <c r="U361" i="6"/>
  <c r="U409" i="6" s="1"/>
  <c r="U457" i="6" s="1"/>
  <c r="U505" i="6" s="1"/>
  <c r="U553" i="6" s="1"/>
  <c r="U601" i="6" s="1"/>
  <c r="U649" i="6" s="1"/>
  <c r="U697" i="6" s="1"/>
  <c r="U745" i="6" s="1"/>
  <c r="U793" i="6" s="1"/>
  <c r="U841" i="6" s="1"/>
  <c r="U889" i="6" s="1"/>
  <c r="U937" i="6" s="1"/>
  <c r="U985" i="6" s="1"/>
  <c r="U1033" i="6" s="1"/>
  <c r="U1081" i="6" s="1"/>
  <c r="U1129" i="6" s="1"/>
  <c r="U1177" i="6" s="1"/>
  <c r="U1225" i="6" s="1"/>
  <c r="U1273" i="6" s="1"/>
  <c r="AW359" i="6"/>
  <c r="AW407" i="6" s="1"/>
  <c r="AW455" i="6" s="1"/>
  <c r="AW503" i="6" s="1"/>
  <c r="AW551" i="6" s="1"/>
  <c r="AW599" i="6" s="1"/>
  <c r="AW647" i="6" s="1"/>
  <c r="AW695" i="6" s="1"/>
  <c r="AW743" i="6" s="1"/>
  <c r="AW791" i="6" s="1"/>
  <c r="AW839" i="6" s="1"/>
  <c r="AW887" i="6" s="1"/>
  <c r="AW353" i="6"/>
  <c r="AW401" i="6" s="1"/>
  <c r="BI341" i="6"/>
  <c r="BI331" i="6"/>
  <c r="AW311" i="6"/>
  <c r="BI293" i="6"/>
  <c r="BI283" i="6"/>
  <c r="Y281" i="6"/>
  <c r="Y329" i="6" s="1"/>
  <c r="Y377" i="6" s="1"/>
  <c r="Y425" i="6" s="1"/>
  <c r="Y473" i="6" s="1"/>
  <c r="Y521" i="6" s="1"/>
  <c r="Y569" i="6" s="1"/>
  <c r="Y617" i="6" s="1"/>
  <c r="Y665" i="6" s="1"/>
  <c r="Y713" i="6" s="1"/>
  <c r="Y761" i="6" s="1"/>
  <c r="Y809" i="6" s="1"/>
  <c r="Y857" i="6" s="1"/>
  <c r="Y905" i="6" s="1"/>
  <c r="AW273" i="6"/>
  <c r="AW321" i="6" s="1"/>
  <c r="AW369" i="6" s="1"/>
  <c r="AW417" i="6" s="1"/>
  <c r="AW465" i="6" s="1"/>
  <c r="AW513" i="6" s="1"/>
  <c r="AW261" i="6"/>
  <c r="AW309" i="6" s="1"/>
  <c r="AW357" i="6" s="1"/>
  <c r="AW405" i="6" s="1"/>
  <c r="AW453" i="6" s="1"/>
  <c r="AW501" i="6" s="1"/>
  <c r="AW549" i="6" s="1"/>
  <c r="AW597" i="6" s="1"/>
  <c r="AW645" i="6" s="1"/>
  <c r="AW693" i="6" s="1"/>
  <c r="AW741" i="6" s="1"/>
  <c r="AW789" i="6" s="1"/>
  <c r="AW837" i="6" s="1"/>
  <c r="AW885" i="6" s="1"/>
  <c r="AW257" i="6"/>
  <c r="AW305" i="6" s="1"/>
  <c r="A246" i="6"/>
  <c r="A294" i="6" s="1"/>
  <c r="A342" i="6" s="1"/>
  <c r="A390" i="6" s="1"/>
  <c r="A438" i="6" s="1"/>
  <c r="A486" i="6" s="1"/>
  <c r="A534" i="6" s="1"/>
  <c r="A582" i="6" s="1"/>
  <c r="A630" i="6" s="1"/>
  <c r="A678" i="6" s="1"/>
  <c r="A726" i="6" s="1"/>
  <c r="A774" i="6" s="1"/>
  <c r="A822" i="6" s="1"/>
  <c r="A870" i="6" s="1"/>
  <c r="A918" i="6" s="1"/>
  <c r="A966" i="6" s="1"/>
  <c r="A1014" i="6" s="1"/>
  <c r="A1062" i="6" s="1"/>
  <c r="A1110" i="6" s="1"/>
  <c r="A1158" i="6" s="1"/>
  <c r="A1206" i="6" s="1"/>
  <c r="A1254" i="6" s="1"/>
  <c r="BI245" i="6"/>
  <c r="B241" i="8"/>
  <c r="B288" i="8" s="1"/>
  <c r="B335" i="8" s="1"/>
  <c r="B382" i="8" s="1"/>
  <c r="B429" i="8" s="1"/>
  <c r="B476" i="8" s="1"/>
  <c r="B523" i="8" s="1"/>
  <c r="B570" i="8" s="1"/>
  <c r="B617" i="8" s="1"/>
  <c r="B664" i="8" s="1"/>
  <c r="B711" i="8" s="1"/>
  <c r="B758" i="8" s="1"/>
  <c r="B805" i="8" s="1"/>
  <c r="B852" i="8" s="1"/>
  <c r="BI235" i="6"/>
  <c r="AW216" i="6"/>
  <c r="AW264" i="6" s="1"/>
  <c r="AW312" i="6" s="1"/>
  <c r="AW360" i="6" s="1"/>
  <c r="AW408" i="6" s="1"/>
  <c r="AW456" i="6" s="1"/>
  <c r="AW504" i="6" s="1"/>
  <c r="AW552" i="6" s="1"/>
  <c r="AW600" i="6" s="1"/>
  <c r="AW648" i="6" s="1"/>
  <c r="AW696" i="6" s="1"/>
  <c r="AW744" i="6" s="1"/>
  <c r="AW792" i="6" s="1"/>
  <c r="AW840" i="6" s="1"/>
  <c r="AW888" i="6" s="1"/>
  <c r="E200" i="6"/>
  <c r="E248" i="6" s="1"/>
  <c r="E296" i="6" s="1"/>
  <c r="E344" i="6" s="1"/>
  <c r="E392" i="6" s="1"/>
  <c r="E440" i="6" s="1"/>
  <c r="E488" i="6" s="1"/>
  <c r="E536" i="6" s="1"/>
  <c r="E584" i="6" s="1"/>
  <c r="E632" i="6" s="1"/>
  <c r="E680" i="6" s="1"/>
  <c r="E728" i="6" s="1"/>
  <c r="E776" i="6" s="1"/>
  <c r="E824" i="6" s="1"/>
  <c r="E872" i="6" s="1"/>
  <c r="E920" i="6" s="1"/>
  <c r="E968" i="6" s="1"/>
  <c r="E1016" i="6" s="1"/>
  <c r="E1064" i="6" s="1"/>
  <c r="E1112" i="6" s="1"/>
  <c r="E1160" i="6" s="1"/>
  <c r="E1208" i="6" s="1"/>
  <c r="E1256" i="6" s="1"/>
  <c r="BI197" i="6"/>
  <c r="BI187" i="6"/>
  <c r="Y184" i="6"/>
  <c r="AW178" i="6"/>
  <c r="AW171" i="6"/>
  <c r="AW219" i="6" s="1"/>
  <c r="AW267" i="6" s="1"/>
  <c r="AW315" i="6" s="1"/>
  <c r="AW363" i="6" s="1"/>
  <c r="AW411" i="6" s="1"/>
  <c r="AW459" i="6" s="1"/>
  <c r="AW507" i="6" s="1"/>
  <c r="AW555" i="6" s="1"/>
  <c r="AW603" i="6" s="1"/>
  <c r="AW651" i="6" s="1"/>
  <c r="AW699" i="6" s="1"/>
  <c r="AW747" i="6" s="1"/>
  <c r="AW795" i="6" s="1"/>
  <c r="AW843" i="6" s="1"/>
  <c r="AW891" i="6" s="1"/>
  <c r="AW168" i="6"/>
  <c r="Y159" i="6"/>
  <c r="U158" i="6"/>
  <c r="U206" i="6" s="1"/>
  <c r="U254" i="6" s="1"/>
  <c r="U302" i="6" s="1"/>
  <c r="U350" i="6" s="1"/>
  <c r="U398" i="6" s="1"/>
  <c r="U446" i="6" s="1"/>
  <c r="U494" i="6" s="1"/>
  <c r="U542" i="6" s="1"/>
  <c r="U590" i="6" s="1"/>
  <c r="U638" i="6" s="1"/>
  <c r="U686" i="6" s="1"/>
  <c r="U734" i="6" s="1"/>
  <c r="U782" i="6" s="1"/>
  <c r="U830" i="6" s="1"/>
  <c r="U878" i="6" s="1"/>
  <c r="U926" i="6" s="1"/>
  <c r="U974" i="6" s="1"/>
  <c r="U1022" i="6" s="1"/>
  <c r="U1070" i="6" s="1"/>
  <c r="U1118" i="6" s="1"/>
  <c r="U1166" i="6" s="1"/>
  <c r="U1214" i="6" s="1"/>
  <c r="U1262" i="6" s="1"/>
  <c r="A154" i="6"/>
  <c r="A202" i="6" s="1"/>
  <c r="A250" i="6" s="1"/>
  <c r="A298" i="6" s="1"/>
  <c r="A346" i="6" s="1"/>
  <c r="A394" i="6" s="1"/>
  <c r="A442" i="6" s="1"/>
  <c r="A490" i="6" s="1"/>
  <c r="A538" i="6" s="1"/>
  <c r="A586" i="6" s="1"/>
  <c r="A634" i="6" s="1"/>
  <c r="A682" i="6" s="1"/>
  <c r="A730" i="6" s="1"/>
  <c r="A778" i="6" s="1"/>
  <c r="A826" i="6" s="1"/>
  <c r="A874" i="6" s="1"/>
  <c r="A922" i="6" s="1"/>
  <c r="A970" i="6" s="1"/>
  <c r="A1018" i="6" s="1"/>
  <c r="A1066" i="6" s="1"/>
  <c r="A1114" i="6" s="1"/>
  <c r="A1162" i="6" s="1"/>
  <c r="A1210" i="6" s="1"/>
  <c r="A1258" i="6" s="1"/>
  <c r="E153" i="6"/>
  <c r="E201" i="6" s="1"/>
  <c r="E249" i="6" s="1"/>
  <c r="E297" i="6" s="1"/>
  <c r="E345" i="6" s="1"/>
  <c r="E393" i="6" s="1"/>
  <c r="E441" i="6" s="1"/>
  <c r="E489" i="6" s="1"/>
  <c r="E537" i="6" s="1"/>
  <c r="E585" i="6" s="1"/>
  <c r="E633" i="6" s="1"/>
  <c r="E681" i="6" s="1"/>
  <c r="E729" i="6" s="1"/>
  <c r="E777" i="6" s="1"/>
  <c r="E825" i="6" s="1"/>
  <c r="E873" i="6" s="1"/>
  <c r="E921" i="6" s="1"/>
  <c r="E969" i="6" s="1"/>
  <c r="E1017" i="6" s="1"/>
  <c r="E1065" i="6" s="1"/>
  <c r="E1113" i="6" s="1"/>
  <c r="E1161" i="6" s="1"/>
  <c r="E1209" i="6" s="1"/>
  <c r="E1257" i="6" s="1"/>
  <c r="A153" i="6"/>
  <c r="A201" i="6" s="1"/>
  <c r="A249" i="6" s="1"/>
  <c r="A297" i="6" s="1"/>
  <c r="A345" i="6" s="1"/>
  <c r="A393" i="6" s="1"/>
  <c r="A441" i="6" s="1"/>
  <c r="A489" i="6" s="1"/>
  <c r="A537" i="6" s="1"/>
  <c r="A585" i="6" s="1"/>
  <c r="A633" i="6" s="1"/>
  <c r="A681" i="6" s="1"/>
  <c r="A729" i="6" s="1"/>
  <c r="A777" i="6" s="1"/>
  <c r="A825" i="6" s="1"/>
  <c r="A873" i="6" s="1"/>
  <c r="A921" i="6" s="1"/>
  <c r="A969" i="6" s="1"/>
  <c r="A1017" i="6" s="1"/>
  <c r="A1065" i="6" s="1"/>
  <c r="A1113" i="6" s="1"/>
  <c r="A1161" i="6" s="1"/>
  <c r="A1209" i="6" s="1"/>
  <c r="A1257" i="6" s="1"/>
  <c r="AW152" i="6"/>
  <c r="AW200" i="6" s="1"/>
  <c r="AW248" i="6" s="1"/>
  <c r="AW296" i="6" s="1"/>
  <c r="AW344" i="6" s="1"/>
  <c r="AW392" i="6" s="1"/>
  <c r="AW440" i="6" s="1"/>
  <c r="AW488" i="6" s="1"/>
  <c r="AW536" i="6" s="1"/>
  <c r="AW584" i="6" s="1"/>
  <c r="AW632" i="6" s="1"/>
  <c r="AW680" i="6" s="1"/>
  <c r="AW728" i="6" s="1"/>
  <c r="AW776" i="6" s="1"/>
  <c r="AW824" i="6" s="1"/>
  <c r="AW872" i="6" s="1"/>
  <c r="BI149" i="6"/>
  <c r="B147" i="8"/>
  <c r="B194" i="8" s="1"/>
  <c r="D145" i="8"/>
  <c r="D192" i="8" s="1"/>
  <c r="D239" i="8" s="1"/>
  <c r="D286" i="8" s="1"/>
  <c r="D333" i="8" s="1"/>
  <c r="BI139" i="6"/>
  <c r="Y137" i="6"/>
  <c r="Y185" i="6" s="1"/>
  <c r="Y233" i="6" s="1"/>
  <c r="Y135" i="6"/>
  <c r="Y134" i="6"/>
  <c r="AW130" i="6"/>
  <c r="AW129" i="6"/>
  <c r="AW177" i="6" s="1"/>
  <c r="AW225" i="6" s="1"/>
  <c r="AW124" i="6"/>
  <c r="AW172" i="6" s="1"/>
  <c r="AW220" i="6" s="1"/>
  <c r="AW268" i="6" s="1"/>
  <c r="AW316" i="6" s="1"/>
  <c r="AW364" i="6" s="1"/>
  <c r="AW412" i="6" s="1"/>
  <c r="AW460" i="6" s="1"/>
  <c r="AW508" i="6" s="1"/>
  <c r="AW556" i="6" s="1"/>
  <c r="AW604" i="6" s="1"/>
  <c r="AW652" i="6" s="1"/>
  <c r="AW700" i="6" s="1"/>
  <c r="AW748" i="6" s="1"/>
  <c r="AW796" i="6" s="1"/>
  <c r="AW844" i="6" s="1"/>
  <c r="AW892" i="6" s="1"/>
  <c r="U123" i="6"/>
  <c r="U171" i="6" s="1"/>
  <c r="U219" i="6" s="1"/>
  <c r="U267" i="6" s="1"/>
  <c r="U315" i="6" s="1"/>
  <c r="U363" i="6" s="1"/>
  <c r="U411" i="6" s="1"/>
  <c r="U459" i="6" s="1"/>
  <c r="U507" i="6" s="1"/>
  <c r="U555" i="6" s="1"/>
  <c r="U603" i="6" s="1"/>
  <c r="U651" i="6" s="1"/>
  <c r="U699" i="6" s="1"/>
  <c r="U747" i="6" s="1"/>
  <c r="U795" i="6" s="1"/>
  <c r="U843" i="6" s="1"/>
  <c r="U891" i="6" s="1"/>
  <c r="U939" i="6" s="1"/>
  <c r="U987" i="6" s="1"/>
  <c r="U1035" i="6" s="1"/>
  <c r="U1083" i="6" s="1"/>
  <c r="U1131" i="6" s="1"/>
  <c r="U1179" i="6" s="1"/>
  <c r="U1227" i="6" s="1"/>
  <c r="U1275" i="6" s="1"/>
  <c r="AW122" i="6"/>
  <c r="AE116" i="6"/>
  <c r="AW115" i="6"/>
  <c r="AW163" i="6" s="1"/>
  <c r="AW211" i="6" s="1"/>
  <c r="AW259" i="6" s="1"/>
  <c r="AW307" i="6" s="1"/>
  <c r="AW355" i="6" s="1"/>
  <c r="AW403" i="6" s="1"/>
  <c r="AW451" i="6" s="1"/>
  <c r="AW499" i="6" s="1"/>
  <c r="AW547" i="6" s="1"/>
  <c r="AW595" i="6" s="1"/>
  <c r="AW643" i="6" s="1"/>
  <c r="AW691" i="6" s="1"/>
  <c r="AW739" i="6" s="1"/>
  <c r="AW787" i="6" s="1"/>
  <c r="AW835" i="6" s="1"/>
  <c r="AW883" i="6" s="1"/>
  <c r="AW113" i="6"/>
  <c r="AW161" i="6" s="1"/>
  <c r="AW209" i="6" s="1"/>
  <c r="AW112" i="6"/>
  <c r="AW160" i="6" s="1"/>
  <c r="AW208" i="6" s="1"/>
  <c r="AW256" i="6" s="1"/>
  <c r="AW304" i="6" s="1"/>
  <c r="AW352" i="6" s="1"/>
  <c r="AW400" i="6" s="1"/>
  <c r="AW448" i="6" s="1"/>
  <c r="AW496" i="6" s="1"/>
  <c r="AW544" i="6" s="1"/>
  <c r="AW592" i="6" s="1"/>
  <c r="AW640" i="6" s="1"/>
  <c r="AW688" i="6" s="1"/>
  <c r="AW736" i="6" s="1"/>
  <c r="AW784" i="6" s="1"/>
  <c r="AW832" i="6" s="1"/>
  <c r="AW880" i="6" s="1"/>
  <c r="Y112" i="6"/>
  <c r="AW109" i="6"/>
  <c r="AW157" i="6" s="1"/>
  <c r="AW205" i="6" s="1"/>
  <c r="AW253" i="6" s="1"/>
  <c r="AW301" i="6" s="1"/>
  <c r="AW349" i="6" s="1"/>
  <c r="AW397" i="6" s="1"/>
  <c r="AW445" i="6" s="1"/>
  <c r="AW493" i="6" s="1"/>
  <c r="AW541" i="6" s="1"/>
  <c r="AW589" i="6" s="1"/>
  <c r="AW637" i="6" s="1"/>
  <c r="AW685" i="6" s="1"/>
  <c r="AW733" i="6" s="1"/>
  <c r="AW781" i="6" s="1"/>
  <c r="AW829" i="6" s="1"/>
  <c r="AW877" i="6" s="1"/>
  <c r="AW108" i="6"/>
  <c r="AW156" i="6" s="1"/>
  <c r="AW204" i="6" s="1"/>
  <c r="AW252" i="6" s="1"/>
  <c r="AW300" i="6" s="1"/>
  <c r="AW348" i="6" s="1"/>
  <c r="AW396" i="6" s="1"/>
  <c r="AW444" i="6" s="1"/>
  <c r="AW492" i="6" s="1"/>
  <c r="AW540" i="6" s="1"/>
  <c r="AW588" i="6" s="1"/>
  <c r="AW636" i="6" s="1"/>
  <c r="AW684" i="6" s="1"/>
  <c r="AW732" i="6" s="1"/>
  <c r="AW780" i="6" s="1"/>
  <c r="AW828" i="6" s="1"/>
  <c r="AW876" i="6" s="1"/>
  <c r="AW106" i="6"/>
  <c r="E105" i="6"/>
  <c r="A105" i="6"/>
  <c r="AW104" i="6"/>
  <c r="A104" i="6"/>
  <c r="A152" i="6" s="1"/>
  <c r="A200" i="6" s="1"/>
  <c r="A248" i="6" s="1"/>
  <c r="A296" i="6" s="1"/>
  <c r="A344" i="6" s="1"/>
  <c r="A392" i="6" s="1"/>
  <c r="A440" i="6" s="1"/>
  <c r="A488" i="6" s="1"/>
  <c r="A536" i="6" s="1"/>
  <c r="A584" i="6" s="1"/>
  <c r="A632" i="6" s="1"/>
  <c r="A680" i="6" s="1"/>
  <c r="A728" i="6" s="1"/>
  <c r="A776" i="6" s="1"/>
  <c r="A824" i="6" s="1"/>
  <c r="A872" i="6" s="1"/>
  <c r="A920" i="6" s="1"/>
  <c r="A968" i="6" s="1"/>
  <c r="A1016" i="6" s="1"/>
  <c r="A1064" i="6" s="1"/>
  <c r="A1112" i="6" s="1"/>
  <c r="A1160" i="6" s="1"/>
  <c r="A1208" i="6" s="1"/>
  <c r="A1256" i="6" s="1"/>
  <c r="Y102" i="6"/>
  <c r="Y150" i="6" s="1"/>
  <c r="Y198" i="6" s="1"/>
  <c r="Y246" i="6" s="1"/>
  <c r="Y294" i="6" s="1"/>
  <c r="BI101" i="6"/>
  <c r="AW99" i="6"/>
  <c r="AW147" i="6" s="1"/>
  <c r="AW195" i="6" s="1"/>
  <c r="AW243" i="6" s="1"/>
  <c r="AW291" i="6" s="1"/>
  <c r="AW339" i="6" s="1"/>
  <c r="AW387" i="6" s="1"/>
  <c r="AW435" i="6" s="1"/>
  <c r="AW483" i="6" s="1"/>
  <c r="AW531" i="6" s="1"/>
  <c r="AW579" i="6" s="1"/>
  <c r="AW627" i="6" s="1"/>
  <c r="AW675" i="6" s="1"/>
  <c r="AW723" i="6" s="1"/>
  <c r="AW771" i="6" s="1"/>
  <c r="AW819" i="6" s="1"/>
  <c r="AW867" i="6" s="1"/>
  <c r="D101" i="8"/>
  <c r="D148" i="8" s="1"/>
  <c r="D195" i="8" s="1"/>
  <c r="D242" i="8" s="1"/>
  <c r="D289" i="8" s="1"/>
  <c r="D336" i="8" s="1"/>
  <c r="B100" i="8"/>
  <c r="AW51" i="6"/>
  <c r="AW84" i="6"/>
  <c r="AW132" i="6" s="1"/>
  <c r="AW180" i="6" s="1"/>
  <c r="AW228" i="6" s="1"/>
  <c r="AW276" i="6" s="1"/>
  <c r="AW324" i="6" s="1"/>
  <c r="AW372" i="6" s="1"/>
  <c r="AW420" i="6" s="1"/>
  <c r="AW468" i="6" s="1"/>
  <c r="AW516" i="6" s="1"/>
  <c r="AW564" i="6" s="1"/>
  <c r="AW612" i="6" s="1"/>
  <c r="AW660" i="6" s="1"/>
  <c r="AW708" i="6" s="1"/>
  <c r="AW756" i="6" s="1"/>
  <c r="AW804" i="6" s="1"/>
  <c r="AW852" i="6" s="1"/>
  <c r="AW900" i="6" s="1"/>
  <c r="AW82" i="6"/>
  <c r="AW80" i="6"/>
  <c r="AW128" i="6" s="1"/>
  <c r="AW176" i="6" s="1"/>
  <c r="AW224" i="6" s="1"/>
  <c r="AW272" i="6" s="1"/>
  <c r="AW320" i="6" s="1"/>
  <c r="AW368" i="6" s="1"/>
  <c r="AW416" i="6" s="1"/>
  <c r="AW464" i="6" s="1"/>
  <c r="AW512" i="6" s="1"/>
  <c r="AW560" i="6" s="1"/>
  <c r="AW608" i="6" s="1"/>
  <c r="AW656" i="6" s="1"/>
  <c r="AW704" i="6" s="1"/>
  <c r="AW752" i="6" s="1"/>
  <c r="AW800" i="6" s="1"/>
  <c r="AW848" i="6" s="1"/>
  <c r="AW896" i="6" s="1"/>
  <c r="AW79" i="6"/>
  <c r="AW127" i="6" s="1"/>
  <c r="AW175" i="6" s="1"/>
  <c r="AW223" i="6" s="1"/>
  <c r="AW271" i="6" s="1"/>
  <c r="AW319" i="6" s="1"/>
  <c r="AW367" i="6" s="1"/>
  <c r="AW415" i="6" s="1"/>
  <c r="AW463" i="6" s="1"/>
  <c r="AW511" i="6" s="1"/>
  <c r="AW559" i="6" s="1"/>
  <c r="AW607" i="6" s="1"/>
  <c r="AW655" i="6" s="1"/>
  <c r="AW703" i="6" s="1"/>
  <c r="AW751" i="6" s="1"/>
  <c r="AW799" i="6" s="1"/>
  <c r="AW847" i="6" s="1"/>
  <c r="AW895" i="6" s="1"/>
  <c r="AW78" i="6"/>
  <c r="AW77" i="6"/>
  <c r="AW76" i="6"/>
  <c r="AW75" i="6"/>
  <c r="AW123" i="6" s="1"/>
  <c r="AW74" i="6"/>
  <c r="AW72" i="6"/>
  <c r="AW120" i="6" s="1"/>
  <c r="AW71" i="6"/>
  <c r="AW119" i="6" s="1"/>
  <c r="AW167" i="6" s="1"/>
  <c r="AW215" i="6" s="1"/>
  <c r="AW263" i="6" s="1"/>
  <c r="AW69" i="6"/>
  <c r="AW117" i="6" s="1"/>
  <c r="AW165" i="6" s="1"/>
  <c r="AW213" i="6" s="1"/>
  <c r="AW67" i="6"/>
  <c r="AW66" i="6"/>
  <c r="AW65" i="6"/>
  <c r="AW64" i="6"/>
  <c r="AW61" i="6"/>
  <c r="BC61" i="6" s="1"/>
  <c r="AW60" i="6"/>
  <c r="AW58" i="6"/>
  <c r="AW56" i="6"/>
  <c r="AW55" i="6"/>
  <c r="AW103" i="6" s="1"/>
  <c r="AW151" i="6" s="1"/>
  <c r="AW199" i="6" s="1"/>
  <c r="AW247" i="6" s="1"/>
  <c r="AW295" i="6" s="1"/>
  <c r="AW343" i="6" s="1"/>
  <c r="AW391" i="6" s="1"/>
  <c r="AW54" i="6"/>
  <c r="AW102" i="6" s="1"/>
  <c r="AW150" i="6" s="1"/>
  <c r="AW88" i="6"/>
  <c r="AW136" i="6" s="1"/>
  <c r="AW184" i="6" s="1"/>
  <c r="AW232" i="6" s="1"/>
  <c r="AW280" i="6" s="1"/>
  <c r="AW328" i="6" s="1"/>
  <c r="AW376" i="6" s="1"/>
  <c r="AW424" i="6" s="1"/>
  <c r="AW472" i="6" s="1"/>
  <c r="AW520" i="6" s="1"/>
  <c r="AW568" i="6" s="1"/>
  <c r="AW616" i="6" s="1"/>
  <c r="AW664" i="6" s="1"/>
  <c r="AW712" i="6" s="1"/>
  <c r="AW760" i="6" s="1"/>
  <c r="AW808" i="6" s="1"/>
  <c r="AW856" i="6" s="1"/>
  <c r="AW904" i="6" s="1"/>
  <c r="AW85" i="6"/>
  <c r="AW133" i="6" s="1"/>
  <c r="AW181" i="6" s="1"/>
  <c r="AW229" i="6" s="1"/>
  <c r="AW277" i="6" s="1"/>
  <c r="AW325" i="6" s="1"/>
  <c r="AW373" i="6" s="1"/>
  <c r="AW421" i="6" s="1"/>
  <c r="AW469" i="6" s="1"/>
  <c r="AW517" i="6" s="1"/>
  <c r="AW565" i="6" s="1"/>
  <c r="AW613" i="6" s="1"/>
  <c r="AW661" i="6" s="1"/>
  <c r="AW709" i="6" s="1"/>
  <c r="AW757" i="6" s="1"/>
  <c r="AW805" i="6" s="1"/>
  <c r="AW853" i="6" s="1"/>
  <c r="AW901" i="6" s="1"/>
  <c r="Y61" i="6"/>
  <c r="AE61" i="6"/>
  <c r="AE109" i="6" s="1"/>
  <c r="U62" i="6"/>
  <c r="U110" i="6" s="1"/>
  <c r="Y64" i="6"/>
  <c r="U65" i="6"/>
  <c r="U113" i="6" s="1"/>
  <c r="U161" i="6" s="1"/>
  <c r="U209" i="6" s="1"/>
  <c r="U257" i="6" s="1"/>
  <c r="U305" i="6" s="1"/>
  <c r="U353" i="6" s="1"/>
  <c r="U401" i="6" s="1"/>
  <c r="U449" i="6" s="1"/>
  <c r="U497" i="6" s="1"/>
  <c r="U545" i="6" s="1"/>
  <c r="U593" i="6" s="1"/>
  <c r="U641" i="6" s="1"/>
  <c r="U689" i="6" s="1"/>
  <c r="U737" i="6" s="1"/>
  <c r="U785" i="6" s="1"/>
  <c r="U833" i="6" s="1"/>
  <c r="U881" i="6" s="1"/>
  <c r="U929" i="6" s="1"/>
  <c r="U977" i="6" s="1"/>
  <c r="U1025" i="6" s="1"/>
  <c r="U1073" i="6" s="1"/>
  <c r="U1121" i="6" s="1"/>
  <c r="U1169" i="6" s="1"/>
  <c r="U1217" i="6" s="1"/>
  <c r="U1265" i="6" s="1"/>
  <c r="Y65" i="6"/>
  <c r="U66" i="6"/>
  <c r="U114" i="6" s="1"/>
  <c r="U162" i="6" s="1"/>
  <c r="U210" i="6" s="1"/>
  <c r="U258" i="6" s="1"/>
  <c r="U306" i="6" s="1"/>
  <c r="U354" i="6" s="1"/>
  <c r="U402" i="6" s="1"/>
  <c r="U450" i="6" s="1"/>
  <c r="U498" i="6" s="1"/>
  <c r="U546" i="6" s="1"/>
  <c r="U594" i="6" s="1"/>
  <c r="U642" i="6" s="1"/>
  <c r="U690" i="6" s="1"/>
  <c r="U738" i="6" s="1"/>
  <c r="U786" i="6" s="1"/>
  <c r="U834" i="6" s="1"/>
  <c r="U882" i="6" s="1"/>
  <c r="U930" i="6" s="1"/>
  <c r="U978" i="6" s="1"/>
  <c r="U1026" i="6" s="1"/>
  <c r="U1074" i="6" s="1"/>
  <c r="U1122" i="6" s="1"/>
  <c r="U1170" i="6" s="1"/>
  <c r="U1218" i="6" s="1"/>
  <c r="U1266" i="6" s="1"/>
  <c r="Y66" i="6"/>
  <c r="Y67" i="6"/>
  <c r="U68" i="6"/>
  <c r="U116" i="6" s="1"/>
  <c r="U164" i="6" s="1"/>
  <c r="U212" i="6" s="1"/>
  <c r="U260" i="6" s="1"/>
  <c r="U308" i="6" s="1"/>
  <c r="U356" i="6" s="1"/>
  <c r="U404" i="6" s="1"/>
  <c r="U452" i="6" s="1"/>
  <c r="U500" i="6" s="1"/>
  <c r="U548" i="6" s="1"/>
  <c r="U596" i="6" s="1"/>
  <c r="U644" i="6" s="1"/>
  <c r="U692" i="6" s="1"/>
  <c r="U740" i="6" s="1"/>
  <c r="U788" i="6" s="1"/>
  <c r="U836" i="6" s="1"/>
  <c r="U884" i="6" s="1"/>
  <c r="U932" i="6" s="1"/>
  <c r="U980" i="6" s="1"/>
  <c r="U1028" i="6" s="1"/>
  <c r="U1076" i="6" s="1"/>
  <c r="U1124" i="6" s="1"/>
  <c r="U1172" i="6" s="1"/>
  <c r="U1220" i="6" s="1"/>
  <c r="U1268" i="6" s="1"/>
  <c r="AE68" i="6"/>
  <c r="U73" i="6"/>
  <c r="U121" i="6" s="1"/>
  <c r="U169" i="6" s="1"/>
  <c r="U217" i="6" s="1"/>
  <c r="U265" i="6" s="1"/>
  <c r="U313" i="6" s="1"/>
  <c r="U74" i="6"/>
  <c r="U122" i="6" s="1"/>
  <c r="U170" i="6" s="1"/>
  <c r="U218" i="6" s="1"/>
  <c r="U266" i="6" s="1"/>
  <c r="U314" i="6" s="1"/>
  <c r="U362" i="6" s="1"/>
  <c r="U410" i="6" s="1"/>
  <c r="U458" i="6" s="1"/>
  <c r="U506" i="6" s="1"/>
  <c r="U554" i="6" s="1"/>
  <c r="U602" i="6" s="1"/>
  <c r="U650" i="6" s="1"/>
  <c r="U698" i="6" s="1"/>
  <c r="U746" i="6" s="1"/>
  <c r="U794" i="6" s="1"/>
  <c r="U842" i="6" s="1"/>
  <c r="U890" i="6" s="1"/>
  <c r="U938" i="6" s="1"/>
  <c r="U986" i="6" s="1"/>
  <c r="U1034" i="6" s="1"/>
  <c r="U1082" i="6" s="1"/>
  <c r="U1130" i="6" s="1"/>
  <c r="U1178" i="6" s="1"/>
  <c r="U1226" i="6" s="1"/>
  <c r="U1274" i="6" s="1"/>
  <c r="U76" i="6"/>
  <c r="U124" i="6" s="1"/>
  <c r="U172" i="6" s="1"/>
  <c r="U220" i="6" s="1"/>
  <c r="U268" i="6" s="1"/>
  <c r="U316" i="6" s="1"/>
  <c r="U364" i="6" s="1"/>
  <c r="U412" i="6" s="1"/>
  <c r="U460" i="6" s="1"/>
  <c r="U508" i="6" s="1"/>
  <c r="U556" i="6" s="1"/>
  <c r="U604" i="6" s="1"/>
  <c r="U652" i="6" s="1"/>
  <c r="U700" i="6" s="1"/>
  <c r="U748" i="6" s="1"/>
  <c r="U796" i="6" s="1"/>
  <c r="U844" i="6" s="1"/>
  <c r="U892" i="6" s="1"/>
  <c r="U940" i="6" s="1"/>
  <c r="U988" i="6" s="1"/>
  <c r="U1036" i="6" s="1"/>
  <c r="U1084" i="6" s="1"/>
  <c r="U1132" i="6" s="1"/>
  <c r="U1180" i="6" s="1"/>
  <c r="U1228" i="6" s="1"/>
  <c r="U1276" i="6" s="1"/>
  <c r="U77" i="6"/>
  <c r="U125" i="6" s="1"/>
  <c r="U173" i="6" s="1"/>
  <c r="U221" i="6" s="1"/>
  <c r="U269" i="6" s="1"/>
  <c r="U317" i="6" s="1"/>
  <c r="U365" i="6" s="1"/>
  <c r="U413" i="6" s="1"/>
  <c r="U461" i="6" s="1"/>
  <c r="U509" i="6" s="1"/>
  <c r="U557" i="6" s="1"/>
  <c r="U605" i="6" s="1"/>
  <c r="U653" i="6" s="1"/>
  <c r="U701" i="6" s="1"/>
  <c r="U749" i="6" s="1"/>
  <c r="U797" i="6" s="1"/>
  <c r="U845" i="6" s="1"/>
  <c r="U893" i="6" s="1"/>
  <c r="U941" i="6" s="1"/>
  <c r="U989" i="6" s="1"/>
  <c r="U1037" i="6" s="1"/>
  <c r="U1085" i="6" s="1"/>
  <c r="U1133" i="6" s="1"/>
  <c r="U1181" i="6" s="1"/>
  <c r="U1229" i="6" s="1"/>
  <c r="U1277" i="6" s="1"/>
  <c r="Y77" i="6"/>
  <c r="Y125" i="6" s="1"/>
  <c r="AE84" i="6"/>
  <c r="U85" i="6"/>
  <c r="U133" i="6" s="1"/>
  <c r="U181" i="6" s="1"/>
  <c r="U229" i="6" s="1"/>
  <c r="U277" i="6" s="1"/>
  <c r="U325" i="6" s="1"/>
  <c r="U373" i="6" s="1"/>
  <c r="U421" i="6" s="1"/>
  <c r="U469" i="6" s="1"/>
  <c r="U517" i="6" s="1"/>
  <c r="U565" i="6" s="1"/>
  <c r="U613" i="6" s="1"/>
  <c r="U661" i="6" s="1"/>
  <c r="U709" i="6" s="1"/>
  <c r="U757" i="6" s="1"/>
  <c r="U805" i="6" s="1"/>
  <c r="U853" i="6" s="1"/>
  <c r="U901" i="6" s="1"/>
  <c r="U949" i="6" s="1"/>
  <c r="U997" i="6" s="1"/>
  <c r="U1045" i="6" s="1"/>
  <c r="U1093" i="6" s="1"/>
  <c r="U1141" i="6" s="1"/>
  <c r="U1189" i="6" s="1"/>
  <c r="U1237" i="6" s="1"/>
  <c r="U1285" i="6" s="1"/>
  <c r="Y85" i="6"/>
  <c r="Y133" i="6" s="1"/>
  <c r="AE85" i="6"/>
  <c r="AQ85" i="6" s="1"/>
  <c r="U86" i="6"/>
  <c r="U134" i="6" s="1"/>
  <c r="U182" i="6" s="1"/>
  <c r="U230" i="6" s="1"/>
  <c r="U278" i="6" s="1"/>
  <c r="U326" i="6" s="1"/>
  <c r="U374" i="6" s="1"/>
  <c r="U422" i="6" s="1"/>
  <c r="U470" i="6" s="1"/>
  <c r="U518" i="6" s="1"/>
  <c r="U566" i="6" s="1"/>
  <c r="U614" i="6" s="1"/>
  <c r="U662" i="6" s="1"/>
  <c r="U710" i="6" s="1"/>
  <c r="U758" i="6" s="1"/>
  <c r="U806" i="6" s="1"/>
  <c r="U854" i="6" s="1"/>
  <c r="U902" i="6" s="1"/>
  <c r="U950" i="6" s="1"/>
  <c r="U998" i="6" s="1"/>
  <c r="U1046" i="6" s="1"/>
  <c r="U1094" i="6" s="1"/>
  <c r="U1142" i="6" s="1"/>
  <c r="U1190" i="6" s="1"/>
  <c r="U1238" i="6" s="1"/>
  <c r="U1286" i="6" s="1"/>
  <c r="Y86" i="6"/>
  <c r="Y87" i="6"/>
  <c r="U88" i="6"/>
  <c r="U136" i="6" s="1"/>
  <c r="U184" i="6" s="1"/>
  <c r="U232" i="6" s="1"/>
  <c r="U280" i="6" s="1"/>
  <c r="U328" i="6" s="1"/>
  <c r="U376" i="6" s="1"/>
  <c r="U424" i="6" s="1"/>
  <c r="U472" i="6" s="1"/>
  <c r="U520" i="6" s="1"/>
  <c r="U568" i="6" s="1"/>
  <c r="U616" i="6" s="1"/>
  <c r="U664" i="6" s="1"/>
  <c r="U712" i="6" s="1"/>
  <c r="U760" i="6" s="1"/>
  <c r="U808" i="6" s="1"/>
  <c r="U856" i="6" s="1"/>
  <c r="U904" i="6" s="1"/>
  <c r="U952" i="6" s="1"/>
  <c r="U1000" i="6" s="1"/>
  <c r="U1048" i="6" s="1"/>
  <c r="U1096" i="6" s="1"/>
  <c r="U1144" i="6" s="1"/>
  <c r="U1192" i="6" s="1"/>
  <c r="U1240" i="6" s="1"/>
  <c r="U1288" i="6" s="1"/>
  <c r="Y88" i="6"/>
  <c r="Y136" i="6" s="1"/>
  <c r="Y89" i="6"/>
  <c r="BI53" i="6"/>
  <c r="E54" i="6"/>
  <c r="E102" i="6" s="1"/>
  <c r="E150" i="6" s="1"/>
  <c r="E198" i="6" s="1"/>
  <c r="E246" i="6" s="1"/>
  <c r="E294" i="6" s="1"/>
  <c r="E342" i="6" s="1"/>
  <c r="E390" i="6" s="1"/>
  <c r="E438" i="6" s="1"/>
  <c r="E486" i="6" s="1"/>
  <c r="E534" i="6" s="1"/>
  <c r="E582" i="6" s="1"/>
  <c r="E630" i="6" s="1"/>
  <c r="E678" i="6" s="1"/>
  <c r="E726" i="6" s="1"/>
  <c r="E774" i="6" s="1"/>
  <c r="E822" i="6" s="1"/>
  <c r="E870" i="6" s="1"/>
  <c r="E918" i="6" s="1"/>
  <c r="E966" i="6" s="1"/>
  <c r="E1014" i="6" s="1"/>
  <c r="E1062" i="6" s="1"/>
  <c r="E1110" i="6" s="1"/>
  <c r="E1158" i="6" s="1"/>
  <c r="E1206" i="6" s="1"/>
  <c r="E1254" i="6" s="1"/>
  <c r="A57" i="6"/>
  <c r="E58" i="6"/>
  <c r="E106" i="6" s="1"/>
  <c r="E154" i="6" s="1"/>
  <c r="E202" i="6" s="1"/>
  <c r="E250" i="6" s="1"/>
  <c r="E298" i="6" s="1"/>
  <c r="E346" i="6" s="1"/>
  <c r="E394" i="6" s="1"/>
  <c r="E442" i="6" s="1"/>
  <c r="E490" i="6" s="1"/>
  <c r="E538" i="6" s="1"/>
  <c r="E586" i="6" s="1"/>
  <c r="E634" i="6" s="1"/>
  <c r="E682" i="6" s="1"/>
  <c r="E730" i="6" s="1"/>
  <c r="E778" i="6" s="1"/>
  <c r="E826" i="6" s="1"/>
  <c r="E874" i="6" s="1"/>
  <c r="E922" i="6" s="1"/>
  <c r="E970" i="6" s="1"/>
  <c r="E1018" i="6" s="1"/>
  <c r="E1066" i="6" s="1"/>
  <c r="E1114" i="6" s="1"/>
  <c r="E1162" i="6" s="1"/>
  <c r="E1210" i="6" s="1"/>
  <c r="E1258" i="6" s="1"/>
  <c r="E64" i="6"/>
  <c r="E112" i="6" s="1"/>
  <c r="E160" i="6" s="1"/>
  <c r="E208" i="6" s="1"/>
  <c r="E256" i="6" s="1"/>
  <c r="E304" i="6" s="1"/>
  <c r="E352" i="6" s="1"/>
  <c r="E400" i="6" s="1"/>
  <c r="E448" i="6" s="1"/>
  <c r="E496" i="6" s="1"/>
  <c r="E544" i="6" s="1"/>
  <c r="E592" i="6" s="1"/>
  <c r="E640" i="6" s="1"/>
  <c r="E688" i="6" s="1"/>
  <c r="E736" i="6" s="1"/>
  <c r="E784" i="6" s="1"/>
  <c r="E832" i="6" s="1"/>
  <c r="E880" i="6" s="1"/>
  <c r="E928" i="6" s="1"/>
  <c r="E976" i="6" s="1"/>
  <c r="E1024" i="6" s="1"/>
  <c r="E1072" i="6" s="1"/>
  <c r="E1120" i="6" s="1"/>
  <c r="E1168" i="6" s="1"/>
  <c r="E1216" i="6" s="1"/>
  <c r="E1264" i="6" s="1"/>
  <c r="E1312" i="6" s="1"/>
  <c r="E1360" i="6" s="1"/>
  <c r="E1408" i="6" s="1"/>
  <c r="E1456" i="6" s="1"/>
  <c r="E1504" i="6" s="1"/>
  <c r="E1552" i="6" s="1"/>
  <c r="A66" i="6"/>
  <c r="A114" i="6" s="1"/>
  <c r="A162" i="6" s="1"/>
  <c r="A210" i="6" s="1"/>
  <c r="A258" i="6" s="1"/>
  <c r="A306" i="6" s="1"/>
  <c r="A354" i="6" s="1"/>
  <c r="A402" i="6" s="1"/>
  <c r="A450" i="6" s="1"/>
  <c r="A498" i="6" s="1"/>
  <c r="A546" i="6" s="1"/>
  <c r="A594" i="6" s="1"/>
  <c r="A642" i="6" s="1"/>
  <c r="A690" i="6" s="1"/>
  <c r="A738" i="6" s="1"/>
  <c r="A786" i="6" s="1"/>
  <c r="A834" i="6" s="1"/>
  <c r="A882" i="6" s="1"/>
  <c r="A930" i="6" s="1"/>
  <c r="A978" i="6" s="1"/>
  <c r="A1026" i="6" s="1"/>
  <c r="A1074" i="6" s="1"/>
  <c r="A1122" i="6" s="1"/>
  <c r="A1170" i="6" s="1"/>
  <c r="A1218" i="6" s="1"/>
  <c r="A1266" i="6" s="1"/>
  <c r="E66" i="6"/>
  <c r="E114" i="6" s="1"/>
  <c r="E162" i="6" s="1"/>
  <c r="E210" i="6" s="1"/>
  <c r="E258" i="6" s="1"/>
  <c r="E306" i="6" s="1"/>
  <c r="E354" i="6" s="1"/>
  <c r="E402" i="6" s="1"/>
  <c r="E450" i="6" s="1"/>
  <c r="E498" i="6" s="1"/>
  <c r="E546" i="6" s="1"/>
  <c r="E594" i="6" s="1"/>
  <c r="E642" i="6" s="1"/>
  <c r="E690" i="6" s="1"/>
  <c r="E738" i="6" s="1"/>
  <c r="E786" i="6" s="1"/>
  <c r="E834" i="6" s="1"/>
  <c r="E882" i="6" s="1"/>
  <c r="E930" i="6" s="1"/>
  <c r="E978" i="6" s="1"/>
  <c r="E1026" i="6" s="1"/>
  <c r="E1074" i="6" s="1"/>
  <c r="E1122" i="6" s="1"/>
  <c r="E1170" i="6" s="1"/>
  <c r="E1218" i="6" s="1"/>
  <c r="E1266" i="6" s="1"/>
  <c r="A67" i="6"/>
  <c r="A115" i="6" s="1"/>
  <c r="A163" i="6" s="1"/>
  <c r="A211" i="6" s="1"/>
  <c r="A259" i="6" s="1"/>
  <c r="A307" i="6" s="1"/>
  <c r="A355" i="6" s="1"/>
  <c r="A403" i="6" s="1"/>
  <c r="A451" i="6" s="1"/>
  <c r="A499" i="6" s="1"/>
  <c r="A547" i="6" s="1"/>
  <c r="A595" i="6" s="1"/>
  <c r="A643" i="6" s="1"/>
  <c r="A691" i="6" s="1"/>
  <c r="A739" i="6" s="1"/>
  <c r="A787" i="6" s="1"/>
  <c r="A835" i="6" s="1"/>
  <c r="A883" i="6" s="1"/>
  <c r="A931" i="6" s="1"/>
  <c r="A979" i="6" s="1"/>
  <c r="A1027" i="6" s="1"/>
  <c r="A1075" i="6" s="1"/>
  <c r="A1123" i="6" s="1"/>
  <c r="A1171" i="6" s="1"/>
  <c r="A1219" i="6" s="1"/>
  <c r="A1267" i="6" s="1"/>
  <c r="E67" i="6"/>
  <c r="E115" i="6" s="1"/>
  <c r="E163" i="6" s="1"/>
  <c r="E211" i="6" s="1"/>
  <c r="E259" i="6" s="1"/>
  <c r="E307" i="6" s="1"/>
  <c r="E355" i="6" s="1"/>
  <c r="E403" i="6" s="1"/>
  <c r="E451" i="6" s="1"/>
  <c r="E499" i="6" s="1"/>
  <c r="E547" i="6" s="1"/>
  <c r="E595" i="6" s="1"/>
  <c r="E643" i="6" s="1"/>
  <c r="E691" i="6" s="1"/>
  <c r="E739" i="6" s="1"/>
  <c r="E787" i="6" s="1"/>
  <c r="E835" i="6" s="1"/>
  <c r="E883" i="6" s="1"/>
  <c r="E931" i="6" s="1"/>
  <c r="E979" i="6" s="1"/>
  <c r="E1027" i="6" s="1"/>
  <c r="E1075" i="6" s="1"/>
  <c r="E1123" i="6" s="1"/>
  <c r="E1171" i="6" s="1"/>
  <c r="E1219" i="6" s="1"/>
  <c r="E1267" i="6" s="1"/>
  <c r="E1315" i="6" s="1"/>
  <c r="E1363" i="6" s="1"/>
  <c r="E1411" i="6" s="1"/>
  <c r="E1459" i="6" s="1"/>
  <c r="A68" i="6"/>
  <c r="A116" i="6" s="1"/>
  <c r="A164" i="6" s="1"/>
  <c r="A212" i="6" s="1"/>
  <c r="A260" i="6" s="1"/>
  <c r="A308" i="6" s="1"/>
  <c r="A356" i="6" s="1"/>
  <c r="A404" i="6" s="1"/>
  <c r="A452" i="6" s="1"/>
  <c r="A500" i="6" s="1"/>
  <c r="A548" i="6" s="1"/>
  <c r="A596" i="6" s="1"/>
  <c r="A644" i="6" s="1"/>
  <c r="A692" i="6" s="1"/>
  <c r="A740" i="6" s="1"/>
  <c r="A788" i="6" s="1"/>
  <c r="A836" i="6" s="1"/>
  <c r="A884" i="6" s="1"/>
  <c r="A932" i="6" s="1"/>
  <c r="A980" i="6" s="1"/>
  <c r="A1028" i="6" s="1"/>
  <c r="A1076" i="6" s="1"/>
  <c r="A1124" i="6" s="1"/>
  <c r="A1172" i="6" s="1"/>
  <c r="A1220" i="6" s="1"/>
  <c r="A1268" i="6" s="1"/>
  <c r="E68" i="6"/>
  <c r="E116" i="6" s="1"/>
  <c r="E164" i="6" s="1"/>
  <c r="E212" i="6" s="1"/>
  <c r="E260" i="6" s="1"/>
  <c r="E308" i="6" s="1"/>
  <c r="E356" i="6" s="1"/>
  <c r="E404" i="6" s="1"/>
  <c r="E452" i="6" s="1"/>
  <c r="E500" i="6" s="1"/>
  <c r="E548" i="6" s="1"/>
  <c r="E596" i="6" s="1"/>
  <c r="E644" i="6" s="1"/>
  <c r="E692" i="6" s="1"/>
  <c r="E740" i="6" s="1"/>
  <c r="E788" i="6" s="1"/>
  <c r="E836" i="6" s="1"/>
  <c r="E884" i="6" s="1"/>
  <c r="E932" i="6" s="1"/>
  <c r="E980" i="6" s="1"/>
  <c r="E1028" i="6" s="1"/>
  <c r="E1076" i="6" s="1"/>
  <c r="E1124" i="6" s="1"/>
  <c r="E1172" i="6" s="1"/>
  <c r="E1220" i="6" s="1"/>
  <c r="E1268" i="6" s="1"/>
  <c r="E1316" i="6" s="1"/>
  <c r="E1364" i="6" s="1"/>
  <c r="E1412" i="6" s="1"/>
  <c r="E1460" i="6" s="1"/>
  <c r="E1508" i="6" s="1"/>
  <c r="E1556" i="6" s="1"/>
  <c r="E1604" i="6" s="1"/>
  <c r="E1652" i="6" s="1"/>
  <c r="E1700" i="6" s="1"/>
  <c r="E1748" i="6" s="1"/>
  <c r="E1796" i="6" s="1"/>
  <c r="E1844" i="6" s="1"/>
  <c r="E1892" i="6" s="1"/>
  <c r="E1940" i="6" s="1"/>
  <c r="E1988" i="6" s="1"/>
  <c r="E2036" i="6" s="1"/>
  <c r="E2084" i="6" s="1"/>
  <c r="A81" i="6"/>
  <c r="A129" i="6" s="1"/>
  <c r="A177" i="6" s="1"/>
  <c r="A225" i="6" s="1"/>
  <c r="A273" i="6" s="1"/>
  <c r="A321" i="6" s="1"/>
  <c r="A369" i="6" s="1"/>
  <c r="A417" i="6" s="1"/>
  <c r="A465" i="6" s="1"/>
  <c r="A513" i="6" s="1"/>
  <c r="A561" i="6" s="1"/>
  <c r="A609" i="6" s="1"/>
  <c r="A657" i="6" s="1"/>
  <c r="A705" i="6" s="1"/>
  <c r="A753" i="6" s="1"/>
  <c r="A801" i="6" s="1"/>
  <c r="A849" i="6" s="1"/>
  <c r="A897" i="6" s="1"/>
  <c r="A945" i="6" s="1"/>
  <c r="A993" i="6" s="1"/>
  <c r="A1041" i="6" s="1"/>
  <c r="A1089" i="6" s="1"/>
  <c r="A1137" i="6" s="1"/>
  <c r="A1185" i="6" s="1"/>
  <c r="A1233" i="6" s="1"/>
  <c r="A1281" i="6" s="1"/>
  <c r="E85" i="6"/>
  <c r="E133" i="6" s="1"/>
  <c r="E181" i="6" s="1"/>
  <c r="E229" i="6" s="1"/>
  <c r="E277" i="6" s="1"/>
  <c r="E325" i="6" s="1"/>
  <c r="E373" i="6" s="1"/>
  <c r="E421" i="6" s="1"/>
  <c r="E469" i="6" s="1"/>
  <c r="E517" i="6" s="1"/>
  <c r="E565" i="6" s="1"/>
  <c r="E613" i="6" s="1"/>
  <c r="E661" i="6" s="1"/>
  <c r="E709" i="6" s="1"/>
  <c r="E757" i="6" s="1"/>
  <c r="E805" i="6" s="1"/>
  <c r="E853" i="6" s="1"/>
  <c r="E901" i="6" s="1"/>
  <c r="E949" i="6" s="1"/>
  <c r="E997" i="6" s="1"/>
  <c r="E1045" i="6" s="1"/>
  <c r="E1093" i="6" s="1"/>
  <c r="E1141" i="6" s="1"/>
  <c r="E1189" i="6" s="1"/>
  <c r="E1237" i="6" s="1"/>
  <c r="E1285" i="6" s="1"/>
  <c r="E86" i="6"/>
  <c r="E134" i="6" s="1"/>
  <c r="E182" i="6" s="1"/>
  <c r="E230" i="6" s="1"/>
  <c r="E278" i="6" s="1"/>
  <c r="E326" i="6" s="1"/>
  <c r="E374" i="6" s="1"/>
  <c r="E422" i="6" s="1"/>
  <c r="E470" i="6" s="1"/>
  <c r="E518" i="6" s="1"/>
  <c r="E566" i="6" s="1"/>
  <c r="E614" i="6" s="1"/>
  <c r="E662" i="6" s="1"/>
  <c r="E710" i="6" s="1"/>
  <c r="E758" i="6" s="1"/>
  <c r="E806" i="6" s="1"/>
  <c r="E854" i="6" s="1"/>
  <c r="E902" i="6" s="1"/>
  <c r="E950" i="6" s="1"/>
  <c r="E998" i="6" s="1"/>
  <c r="E1046" i="6" s="1"/>
  <c r="E1094" i="6" s="1"/>
  <c r="E1142" i="6" s="1"/>
  <c r="E1190" i="6" s="1"/>
  <c r="E1238" i="6" s="1"/>
  <c r="E1286" i="6" s="1"/>
  <c r="E87" i="6"/>
  <c r="E135" i="6" s="1"/>
  <c r="E183" i="6" s="1"/>
  <c r="E231" i="6" s="1"/>
  <c r="E279" i="6" s="1"/>
  <c r="E327" i="6" s="1"/>
  <c r="E375" i="6" s="1"/>
  <c r="E423" i="6" s="1"/>
  <c r="E471" i="6" s="1"/>
  <c r="E519" i="6" s="1"/>
  <c r="E567" i="6" s="1"/>
  <c r="E615" i="6" s="1"/>
  <c r="E663" i="6" s="1"/>
  <c r="E711" i="6" s="1"/>
  <c r="E759" i="6" s="1"/>
  <c r="E807" i="6" s="1"/>
  <c r="E855" i="6" s="1"/>
  <c r="E903" i="6" s="1"/>
  <c r="E951" i="6" s="1"/>
  <c r="E999" i="6" s="1"/>
  <c r="E1047" i="6" s="1"/>
  <c r="E1095" i="6" s="1"/>
  <c r="E1143" i="6" s="1"/>
  <c r="E1191" i="6" s="1"/>
  <c r="E1239" i="6" s="1"/>
  <c r="E1287" i="6" s="1"/>
  <c r="A89" i="6"/>
  <c r="A137" i="6" s="1"/>
  <c r="A185" i="6" s="1"/>
  <c r="A233" i="6" s="1"/>
  <c r="A281" i="6" s="1"/>
  <c r="A329" i="6" s="1"/>
  <c r="A377" i="6" s="1"/>
  <c r="A425" i="6" s="1"/>
  <c r="A473" i="6" s="1"/>
  <c r="A521" i="6" s="1"/>
  <c r="A569" i="6" s="1"/>
  <c r="A617" i="6" s="1"/>
  <c r="A665" i="6" s="1"/>
  <c r="A713" i="6" s="1"/>
  <c r="A761" i="6" s="1"/>
  <c r="A809" i="6" s="1"/>
  <c r="A857" i="6" s="1"/>
  <c r="A905" i="6" s="1"/>
  <c r="A953" i="6" s="1"/>
  <c r="A1001" i="6" s="1"/>
  <c r="A1049" i="6" s="1"/>
  <c r="A1097" i="6" s="1"/>
  <c r="A1145" i="6" s="1"/>
  <c r="A1193" i="6" s="1"/>
  <c r="A1241" i="6" s="1"/>
  <c r="A1289" i="6" s="1"/>
  <c r="E89" i="6"/>
  <c r="E137" i="6" s="1"/>
  <c r="E185" i="6" s="1"/>
  <c r="E233" i="6" s="1"/>
  <c r="E281" i="6" s="1"/>
  <c r="E329" i="6" s="1"/>
  <c r="E377" i="6" s="1"/>
  <c r="E425" i="6" s="1"/>
  <c r="E473" i="6" s="1"/>
  <c r="E521" i="6" s="1"/>
  <c r="E569" i="6" s="1"/>
  <c r="E617" i="6" s="1"/>
  <c r="E665" i="6" s="1"/>
  <c r="E713" i="6" s="1"/>
  <c r="E761" i="6" s="1"/>
  <c r="E809" i="6" s="1"/>
  <c r="E857" i="6" s="1"/>
  <c r="E905" i="6" s="1"/>
  <c r="E953" i="6" s="1"/>
  <c r="E1001" i="6" s="1"/>
  <c r="E1049" i="6" s="1"/>
  <c r="E1097" i="6" s="1"/>
  <c r="E1145" i="6" s="1"/>
  <c r="E1193" i="6" s="1"/>
  <c r="E1241" i="6" s="1"/>
  <c r="E1289" i="6" s="1"/>
  <c r="BI91" i="6"/>
  <c r="AW31" i="6"/>
  <c r="AW23" i="6"/>
  <c r="AE37" i="6"/>
  <c r="AE38" i="6"/>
  <c r="AQ38" i="6" s="1"/>
  <c r="AE39" i="6"/>
  <c r="AQ39" i="6" s="1"/>
  <c r="AE40" i="6"/>
  <c r="AE41" i="6"/>
  <c r="AE6" i="6"/>
  <c r="AE7" i="6"/>
  <c r="AE8" i="6"/>
  <c r="AE9" i="6"/>
  <c r="AE10" i="6"/>
  <c r="AE11" i="6"/>
  <c r="AE59" i="6" s="1"/>
  <c r="AE12" i="6"/>
  <c r="AQ12" i="6" s="1"/>
  <c r="AE13" i="6"/>
  <c r="BC13" i="6" s="1"/>
  <c r="AE14" i="6"/>
  <c r="AQ14" i="6" s="1"/>
  <c r="AE15" i="6"/>
  <c r="AE16" i="6"/>
  <c r="AE17" i="6"/>
  <c r="AE65" i="6" s="1"/>
  <c r="AE113" i="6" s="1"/>
  <c r="AE18" i="6"/>
  <c r="AE19" i="6"/>
  <c r="AE20" i="6"/>
  <c r="AE21" i="6"/>
  <c r="BC21" i="6" s="1"/>
  <c r="AE22" i="6"/>
  <c r="AE70" i="6" s="1"/>
  <c r="AE23" i="6"/>
  <c r="AE71" i="6" s="1"/>
  <c r="AE24" i="6"/>
  <c r="AQ24" i="6" s="1"/>
  <c r="AE25" i="6"/>
  <c r="AE73" i="6" s="1"/>
  <c r="AE121" i="6" s="1"/>
  <c r="AE26" i="6"/>
  <c r="AE27" i="6"/>
  <c r="AQ27" i="6" s="1"/>
  <c r="AE28" i="6"/>
  <c r="AE76" i="6" s="1"/>
  <c r="AE29" i="6"/>
  <c r="BC29" i="6" s="1"/>
  <c r="AE30" i="6"/>
  <c r="AE31" i="6"/>
  <c r="AE32" i="6"/>
  <c r="AE33" i="6"/>
  <c r="AE34" i="6"/>
  <c r="AE82" i="6" s="1"/>
  <c r="BC82" i="6" s="1"/>
  <c r="AE35" i="6"/>
  <c r="AE83" i="6" s="1"/>
  <c r="AE36" i="6"/>
  <c r="Y6" i="6"/>
  <c r="Y54" i="6" s="1"/>
  <c r="Y7" i="6"/>
  <c r="Y55" i="6" s="1"/>
  <c r="Y8" i="6"/>
  <c r="Y56" i="6" s="1"/>
  <c r="Y104" i="6" s="1"/>
  <c r="Y9" i="6"/>
  <c r="Y57" i="6" s="1"/>
  <c r="Y10" i="6"/>
  <c r="Y58" i="6" s="1"/>
  <c r="Y11" i="6"/>
  <c r="Y59" i="6" s="1"/>
  <c r="Y12" i="6"/>
  <c r="Y60" i="6" s="1"/>
  <c r="Y13" i="6"/>
  <c r="Y14" i="6"/>
  <c r="Y62" i="6" s="1"/>
  <c r="Y15" i="6"/>
  <c r="Y63" i="6" s="1"/>
  <c r="Y111" i="6" s="1"/>
  <c r="Y16" i="6"/>
  <c r="Y17" i="6"/>
  <c r="Y18" i="6"/>
  <c r="Y19" i="6"/>
  <c r="Y20" i="6"/>
  <c r="BI20" i="6" s="1"/>
  <c r="Y21" i="6"/>
  <c r="Y22" i="6"/>
  <c r="Y70" i="6" s="1"/>
  <c r="Y23" i="6"/>
  <c r="Y71" i="6" s="1"/>
  <c r="Y24" i="6"/>
  <c r="Y72" i="6" s="1"/>
  <c r="Y25" i="6"/>
  <c r="Y73" i="6" s="1"/>
  <c r="Y121" i="6" s="1"/>
  <c r="Y26" i="6"/>
  <c r="Y74" i="6" s="1"/>
  <c r="Y27" i="6"/>
  <c r="Y75" i="6" s="1"/>
  <c r="Y28" i="6"/>
  <c r="Y76" i="6" s="1"/>
  <c r="Y29" i="6"/>
  <c r="Y30" i="6"/>
  <c r="Y78" i="6" s="1"/>
  <c r="Y31" i="6"/>
  <c r="Y32" i="6"/>
  <c r="Y80" i="6" s="1"/>
  <c r="Y128" i="6" s="1"/>
  <c r="Y176" i="6" s="1"/>
  <c r="Y33" i="6"/>
  <c r="Y81" i="6" s="1"/>
  <c r="Y129" i="6" s="1"/>
  <c r="Y34" i="6"/>
  <c r="Y82" i="6" s="1"/>
  <c r="Y35" i="6"/>
  <c r="Y83" i="6" s="1"/>
  <c r="Y36" i="6"/>
  <c r="Y84" i="6" s="1"/>
  <c r="U37" i="6"/>
  <c r="U38" i="6"/>
  <c r="U39" i="6"/>
  <c r="U87" i="6" s="1"/>
  <c r="U135" i="6" s="1"/>
  <c r="U183" i="6" s="1"/>
  <c r="U231" i="6" s="1"/>
  <c r="U279" i="6" s="1"/>
  <c r="U327" i="6" s="1"/>
  <c r="U375" i="6" s="1"/>
  <c r="U423" i="6" s="1"/>
  <c r="U471" i="6" s="1"/>
  <c r="U519" i="6" s="1"/>
  <c r="U567" i="6" s="1"/>
  <c r="U615" i="6" s="1"/>
  <c r="U663" i="6" s="1"/>
  <c r="U711" i="6" s="1"/>
  <c r="U759" i="6" s="1"/>
  <c r="U807" i="6" s="1"/>
  <c r="U855" i="6" s="1"/>
  <c r="U903" i="6" s="1"/>
  <c r="U951" i="6" s="1"/>
  <c r="U999" i="6" s="1"/>
  <c r="U1047" i="6" s="1"/>
  <c r="U1095" i="6" s="1"/>
  <c r="U1143" i="6" s="1"/>
  <c r="U1191" i="6" s="1"/>
  <c r="U1239" i="6" s="1"/>
  <c r="U1287" i="6" s="1"/>
  <c r="U40" i="6"/>
  <c r="U41" i="6"/>
  <c r="U89" i="6" s="1"/>
  <c r="U137" i="6" s="1"/>
  <c r="U185" i="6" s="1"/>
  <c r="U233" i="6" s="1"/>
  <c r="U281" i="6" s="1"/>
  <c r="U329" i="6" s="1"/>
  <c r="U377" i="6" s="1"/>
  <c r="U425" i="6" s="1"/>
  <c r="U473" i="6" s="1"/>
  <c r="U521" i="6" s="1"/>
  <c r="U6" i="6"/>
  <c r="U54" i="6" s="1"/>
  <c r="U102" i="6" s="1"/>
  <c r="U150" i="6" s="1"/>
  <c r="U198" i="6" s="1"/>
  <c r="U246" i="6" s="1"/>
  <c r="U294" i="6" s="1"/>
  <c r="U342" i="6" s="1"/>
  <c r="U390" i="6" s="1"/>
  <c r="U438" i="6" s="1"/>
  <c r="U486" i="6" s="1"/>
  <c r="U534" i="6" s="1"/>
  <c r="U582" i="6" s="1"/>
  <c r="U630" i="6" s="1"/>
  <c r="U678" i="6" s="1"/>
  <c r="U726" i="6" s="1"/>
  <c r="U774" i="6" s="1"/>
  <c r="U822" i="6" s="1"/>
  <c r="U870" i="6" s="1"/>
  <c r="U918" i="6" s="1"/>
  <c r="U966" i="6" s="1"/>
  <c r="U1014" i="6" s="1"/>
  <c r="U1062" i="6" s="1"/>
  <c r="U1110" i="6" s="1"/>
  <c r="U1158" i="6" s="1"/>
  <c r="U1206" i="6" s="1"/>
  <c r="U1254" i="6" s="1"/>
  <c r="U7" i="6"/>
  <c r="U55" i="6" s="1"/>
  <c r="U103" i="6" s="1"/>
  <c r="U151" i="6" s="1"/>
  <c r="U199" i="6" s="1"/>
  <c r="U247" i="6" s="1"/>
  <c r="U295" i="6" s="1"/>
  <c r="U343" i="6" s="1"/>
  <c r="U391" i="6" s="1"/>
  <c r="U439" i="6" s="1"/>
  <c r="U487" i="6" s="1"/>
  <c r="U535" i="6" s="1"/>
  <c r="U583" i="6" s="1"/>
  <c r="U631" i="6" s="1"/>
  <c r="U679" i="6" s="1"/>
  <c r="U727" i="6" s="1"/>
  <c r="U775" i="6" s="1"/>
  <c r="U823" i="6" s="1"/>
  <c r="U871" i="6" s="1"/>
  <c r="U919" i="6" s="1"/>
  <c r="U967" i="6" s="1"/>
  <c r="U1015" i="6" s="1"/>
  <c r="U1063" i="6" s="1"/>
  <c r="U1111" i="6" s="1"/>
  <c r="U1159" i="6" s="1"/>
  <c r="U1207" i="6" s="1"/>
  <c r="U1255" i="6" s="1"/>
  <c r="U8" i="6"/>
  <c r="U56" i="6" s="1"/>
  <c r="U104" i="6" s="1"/>
  <c r="U152" i="6" s="1"/>
  <c r="U200" i="6" s="1"/>
  <c r="U248" i="6" s="1"/>
  <c r="U296" i="6" s="1"/>
  <c r="U344" i="6" s="1"/>
  <c r="U392" i="6" s="1"/>
  <c r="U440" i="6" s="1"/>
  <c r="U488" i="6" s="1"/>
  <c r="U536" i="6" s="1"/>
  <c r="U584" i="6" s="1"/>
  <c r="U632" i="6" s="1"/>
  <c r="U680" i="6" s="1"/>
  <c r="U728" i="6" s="1"/>
  <c r="U776" i="6" s="1"/>
  <c r="U824" i="6" s="1"/>
  <c r="U872" i="6" s="1"/>
  <c r="U920" i="6" s="1"/>
  <c r="U968" i="6" s="1"/>
  <c r="U1016" i="6" s="1"/>
  <c r="U1064" i="6" s="1"/>
  <c r="U1112" i="6" s="1"/>
  <c r="U1160" i="6" s="1"/>
  <c r="U1208" i="6" s="1"/>
  <c r="U1256" i="6" s="1"/>
  <c r="U9" i="6"/>
  <c r="U57" i="6" s="1"/>
  <c r="U105" i="6" s="1"/>
  <c r="U153" i="6" s="1"/>
  <c r="U201" i="6" s="1"/>
  <c r="U249" i="6" s="1"/>
  <c r="U297" i="6" s="1"/>
  <c r="U345" i="6" s="1"/>
  <c r="U393" i="6" s="1"/>
  <c r="U441" i="6" s="1"/>
  <c r="U489" i="6" s="1"/>
  <c r="U537" i="6" s="1"/>
  <c r="U585" i="6" s="1"/>
  <c r="U633" i="6" s="1"/>
  <c r="U681" i="6" s="1"/>
  <c r="U729" i="6" s="1"/>
  <c r="U777" i="6" s="1"/>
  <c r="U825" i="6" s="1"/>
  <c r="U873" i="6" s="1"/>
  <c r="U921" i="6" s="1"/>
  <c r="U969" i="6" s="1"/>
  <c r="U1017" i="6" s="1"/>
  <c r="U1065" i="6" s="1"/>
  <c r="U1113" i="6" s="1"/>
  <c r="U1161" i="6" s="1"/>
  <c r="U1209" i="6" s="1"/>
  <c r="U1257" i="6" s="1"/>
  <c r="U10" i="6"/>
  <c r="U58" i="6" s="1"/>
  <c r="U106" i="6" s="1"/>
  <c r="U154" i="6" s="1"/>
  <c r="U202" i="6" s="1"/>
  <c r="U250" i="6" s="1"/>
  <c r="U298" i="6" s="1"/>
  <c r="U346" i="6" s="1"/>
  <c r="U394" i="6" s="1"/>
  <c r="U442" i="6" s="1"/>
  <c r="U490" i="6" s="1"/>
  <c r="U538" i="6" s="1"/>
  <c r="U586" i="6" s="1"/>
  <c r="U634" i="6" s="1"/>
  <c r="U682" i="6" s="1"/>
  <c r="U730" i="6" s="1"/>
  <c r="U778" i="6" s="1"/>
  <c r="U826" i="6" s="1"/>
  <c r="U874" i="6" s="1"/>
  <c r="U922" i="6" s="1"/>
  <c r="U970" i="6" s="1"/>
  <c r="U1018" i="6" s="1"/>
  <c r="U1066" i="6" s="1"/>
  <c r="U1114" i="6" s="1"/>
  <c r="U1162" i="6" s="1"/>
  <c r="U1210" i="6" s="1"/>
  <c r="U1258" i="6" s="1"/>
  <c r="U11" i="6"/>
  <c r="U59" i="6" s="1"/>
  <c r="U107" i="6" s="1"/>
  <c r="U155" i="6" s="1"/>
  <c r="U203" i="6" s="1"/>
  <c r="U251" i="6" s="1"/>
  <c r="U299" i="6" s="1"/>
  <c r="U347" i="6" s="1"/>
  <c r="U395" i="6" s="1"/>
  <c r="U443" i="6" s="1"/>
  <c r="U491" i="6" s="1"/>
  <c r="U539" i="6" s="1"/>
  <c r="U587" i="6" s="1"/>
  <c r="U635" i="6" s="1"/>
  <c r="U683" i="6" s="1"/>
  <c r="U731" i="6" s="1"/>
  <c r="U779" i="6" s="1"/>
  <c r="U827" i="6" s="1"/>
  <c r="U875" i="6" s="1"/>
  <c r="U923" i="6" s="1"/>
  <c r="U971" i="6" s="1"/>
  <c r="U1019" i="6" s="1"/>
  <c r="U1067" i="6" s="1"/>
  <c r="U1115" i="6" s="1"/>
  <c r="U1163" i="6" s="1"/>
  <c r="U1211" i="6" s="1"/>
  <c r="U1259" i="6" s="1"/>
  <c r="U12" i="6"/>
  <c r="U60" i="6" s="1"/>
  <c r="U108" i="6" s="1"/>
  <c r="U156" i="6" s="1"/>
  <c r="U204" i="6" s="1"/>
  <c r="U252" i="6" s="1"/>
  <c r="U300" i="6" s="1"/>
  <c r="U348" i="6" s="1"/>
  <c r="U396" i="6" s="1"/>
  <c r="U444" i="6" s="1"/>
  <c r="U492" i="6" s="1"/>
  <c r="U540" i="6" s="1"/>
  <c r="U588" i="6" s="1"/>
  <c r="U636" i="6" s="1"/>
  <c r="U684" i="6" s="1"/>
  <c r="U732" i="6" s="1"/>
  <c r="U780" i="6" s="1"/>
  <c r="U828" i="6" s="1"/>
  <c r="U876" i="6" s="1"/>
  <c r="U924" i="6" s="1"/>
  <c r="U972" i="6" s="1"/>
  <c r="U1020" i="6" s="1"/>
  <c r="U1068" i="6" s="1"/>
  <c r="U1116" i="6" s="1"/>
  <c r="U1164" i="6" s="1"/>
  <c r="U1212" i="6" s="1"/>
  <c r="U1260" i="6" s="1"/>
  <c r="U13" i="6"/>
  <c r="U61" i="6" s="1"/>
  <c r="U109" i="6" s="1"/>
  <c r="U157" i="6" s="1"/>
  <c r="U205" i="6" s="1"/>
  <c r="U253" i="6" s="1"/>
  <c r="U301" i="6" s="1"/>
  <c r="U349" i="6" s="1"/>
  <c r="U397" i="6" s="1"/>
  <c r="U445" i="6" s="1"/>
  <c r="U493" i="6" s="1"/>
  <c r="U541" i="6" s="1"/>
  <c r="U589" i="6" s="1"/>
  <c r="U637" i="6" s="1"/>
  <c r="U685" i="6" s="1"/>
  <c r="U733" i="6" s="1"/>
  <c r="U781" i="6" s="1"/>
  <c r="U829" i="6" s="1"/>
  <c r="U877" i="6" s="1"/>
  <c r="U925" i="6" s="1"/>
  <c r="U973" i="6" s="1"/>
  <c r="U1021" i="6" s="1"/>
  <c r="U1069" i="6" s="1"/>
  <c r="U1117" i="6" s="1"/>
  <c r="U1165" i="6" s="1"/>
  <c r="U1213" i="6" s="1"/>
  <c r="U1261" i="6" s="1"/>
  <c r="U14" i="6"/>
  <c r="U15" i="6"/>
  <c r="U63" i="6" s="1"/>
  <c r="U111" i="6" s="1"/>
  <c r="U159" i="6" s="1"/>
  <c r="U207" i="6" s="1"/>
  <c r="U255" i="6" s="1"/>
  <c r="U303" i="6" s="1"/>
  <c r="U351" i="6" s="1"/>
  <c r="U399" i="6" s="1"/>
  <c r="U447" i="6" s="1"/>
  <c r="U495" i="6" s="1"/>
  <c r="U543" i="6" s="1"/>
  <c r="U591" i="6" s="1"/>
  <c r="U639" i="6" s="1"/>
  <c r="U687" i="6" s="1"/>
  <c r="U735" i="6" s="1"/>
  <c r="U783" i="6" s="1"/>
  <c r="U831" i="6" s="1"/>
  <c r="U879" i="6" s="1"/>
  <c r="U927" i="6" s="1"/>
  <c r="U975" i="6" s="1"/>
  <c r="U1023" i="6" s="1"/>
  <c r="U1071" i="6" s="1"/>
  <c r="U1119" i="6" s="1"/>
  <c r="U1167" i="6" s="1"/>
  <c r="U1215" i="6" s="1"/>
  <c r="U1263" i="6" s="1"/>
  <c r="U16" i="6"/>
  <c r="U64" i="6" s="1"/>
  <c r="U112" i="6" s="1"/>
  <c r="U160" i="6" s="1"/>
  <c r="U208" i="6" s="1"/>
  <c r="U256" i="6" s="1"/>
  <c r="U304" i="6" s="1"/>
  <c r="U352" i="6" s="1"/>
  <c r="U400" i="6" s="1"/>
  <c r="U448" i="6" s="1"/>
  <c r="U496" i="6" s="1"/>
  <c r="U544" i="6" s="1"/>
  <c r="U592" i="6" s="1"/>
  <c r="U640" i="6" s="1"/>
  <c r="U688" i="6" s="1"/>
  <c r="U736" i="6" s="1"/>
  <c r="U784" i="6" s="1"/>
  <c r="U832" i="6" s="1"/>
  <c r="U880" i="6" s="1"/>
  <c r="U928" i="6" s="1"/>
  <c r="U976" i="6" s="1"/>
  <c r="U1024" i="6" s="1"/>
  <c r="U1072" i="6" s="1"/>
  <c r="U1120" i="6" s="1"/>
  <c r="U1168" i="6" s="1"/>
  <c r="U1216" i="6" s="1"/>
  <c r="U1264" i="6" s="1"/>
  <c r="U17" i="6"/>
  <c r="U18" i="6"/>
  <c r="U19" i="6"/>
  <c r="U67" i="6" s="1"/>
  <c r="U115" i="6" s="1"/>
  <c r="U163" i="6" s="1"/>
  <c r="U211" i="6" s="1"/>
  <c r="U259" i="6" s="1"/>
  <c r="U307" i="6" s="1"/>
  <c r="U355" i="6" s="1"/>
  <c r="U403" i="6" s="1"/>
  <c r="U451" i="6" s="1"/>
  <c r="U499" i="6" s="1"/>
  <c r="U547" i="6" s="1"/>
  <c r="U595" i="6" s="1"/>
  <c r="U643" i="6" s="1"/>
  <c r="U691" i="6" s="1"/>
  <c r="U739" i="6" s="1"/>
  <c r="U787" i="6" s="1"/>
  <c r="U835" i="6" s="1"/>
  <c r="U883" i="6" s="1"/>
  <c r="U931" i="6" s="1"/>
  <c r="U979" i="6" s="1"/>
  <c r="U1027" i="6" s="1"/>
  <c r="U1075" i="6" s="1"/>
  <c r="U1123" i="6" s="1"/>
  <c r="U1171" i="6" s="1"/>
  <c r="U1219" i="6" s="1"/>
  <c r="U1267" i="6" s="1"/>
  <c r="U20" i="6"/>
  <c r="U21" i="6"/>
  <c r="U69" i="6" s="1"/>
  <c r="U117" i="6" s="1"/>
  <c r="U165" i="6" s="1"/>
  <c r="U213" i="6" s="1"/>
  <c r="U261" i="6" s="1"/>
  <c r="U309" i="6" s="1"/>
  <c r="U357" i="6" s="1"/>
  <c r="U405" i="6" s="1"/>
  <c r="U453" i="6" s="1"/>
  <c r="U501" i="6" s="1"/>
  <c r="U549" i="6" s="1"/>
  <c r="U597" i="6" s="1"/>
  <c r="U645" i="6" s="1"/>
  <c r="U693" i="6" s="1"/>
  <c r="U741" i="6" s="1"/>
  <c r="U789" i="6" s="1"/>
  <c r="U837" i="6" s="1"/>
  <c r="U885" i="6" s="1"/>
  <c r="U933" i="6" s="1"/>
  <c r="U981" i="6" s="1"/>
  <c r="U1029" i="6" s="1"/>
  <c r="U1077" i="6" s="1"/>
  <c r="U1125" i="6" s="1"/>
  <c r="U1173" i="6" s="1"/>
  <c r="U1221" i="6" s="1"/>
  <c r="U1269" i="6" s="1"/>
  <c r="U22" i="6"/>
  <c r="U70" i="6" s="1"/>
  <c r="U118" i="6" s="1"/>
  <c r="U166" i="6" s="1"/>
  <c r="U214" i="6" s="1"/>
  <c r="U262" i="6" s="1"/>
  <c r="U310" i="6" s="1"/>
  <c r="U358" i="6" s="1"/>
  <c r="U406" i="6" s="1"/>
  <c r="U454" i="6" s="1"/>
  <c r="U502" i="6" s="1"/>
  <c r="U550" i="6" s="1"/>
  <c r="U598" i="6" s="1"/>
  <c r="U646" i="6" s="1"/>
  <c r="U694" i="6" s="1"/>
  <c r="U742" i="6" s="1"/>
  <c r="U790" i="6" s="1"/>
  <c r="U838" i="6" s="1"/>
  <c r="U886" i="6" s="1"/>
  <c r="U934" i="6" s="1"/>
  <c r="U982" i="6" s="1"/>
  <c r="U1030" i="6" s="1"/>
  <c r="U1078" i="6" s="1"/>
  <c r="U1126" i="6" s="1"/>
  <c r="U1174" i="6" s="1"/>
  <c r="U1222" i="6" s="1"/>
  <c r="U1270" i="6" s="1"/>
  <c r="U23" i="6"/>
  <c r="U71" i="6" s="1"/>
  <c r="U119" i="6" s="1"/>
  <c r="U167" i="6" s="1"/>
  <c r="U215" i="6" s="1"/>
  <c r="U263" i="6" s="1"/>
  <c r="U311" i="6" s="1"/>
  <c r="U359" i="6" s="1"/>
  <c r="U407" i="6" s="1"/>
  <c r="U455" i="6" s="1"/>
  <c r="U503" i="6" s="1"/>
  <c r="U551" i="6" s="1"/>
  <c r="U599" i="6" s="1"/>
  <c r="U647" i="6" s="1"/>
  <c r="U695" i="6" s="1"/>
  <c r="U743" i="6" s="1"/>
  <c r="U791" i="6" s="1"/>
  <c r="U839" i="6" s="1"/>
  <c r="U887" i="6" s="1"/>
  <c r="U935" i="6" s="1"/>
  <c r="U983" i="6" s="1"/>
  <c r="U1031" i="6" s="1"/>
  <c r="U1079" i="6" s="1"/>
  <c r="U1127" i="6" s="1"/>
  <c r="U1175" i="6" s="1"/>
  <c r="U1223" i="6" s="1"/>
  <c r="U1271" i="6" s="1"/>
  <c r="U24" i="6"/>
  <c r="U72" i="6" s="1"/>
  <c r="U120" i="6" s="1"/>
  <c r="U168" i="6" s="1"/>
  <c r="U216" i="6" s="1"/>
  <c r="U264" i="6" s="1"/>
  <c r="U312" i="6" s="1"/>
  <c r="U360" i="6" s="1"/>
  <c r="U408" i="6" s="1"/>
  <c r="U456" i="6" s="1"/>
  <c r="U504" i="6" s="1"/>
  <c r="U552" i="6" s="1"/>
  <c r="U600" i="6" s="1"/>
  <c r="U648" i="6" s="1"/>
  <c r="U696" i="6" s="1"/>
  <c r="U744" i="6" s="1"/>
  <c r="U792" i="6" s="1"/>
  <c r="U840" i="6" s="1"/>
  <c r="U888" i="6" s="1"/>
  <c r="U936" i="6" s="1"/>
  <c r="U984" i="6" s="1"/>
  <c r="U1032" i="6" s="1"/>
  <c r="U1080" i="6" s="1"/>
  <c r="U1128" i="6" s="1"/>
  <c r="U1176" i="6" s="1"/>
  <c r="U1224" i="6" s="1"/>
  <c r="U1272" i="6" s="1"/>
  <c r="U25" i="6"/>
  <c r="U26" i="6"/>
  <c r="U27" i="6"/>
  <c r="U75" i="6" s="1"/>
  <c r="U28" i="6"/>
  <c r="U29" i="6"/>
  <c r="U30" i="6"/>
  <c r="U78" i="6" s="1"/>
  <c r="U126" i="6" s="1"/>
  <c r="U174" i="6" s="1"/>
  <c r="U222" i="6" s="1"/>
  <c r="U270" i="6" s="1"/>
  <c r="U318" i="6" s="1"/>
  <c r="U366" i="6" s="1"/>
  <c r="U414" i="6" s="1"/>
  <c r="U462" i="6" s="1"/>
  <c r="U510" i="6" s="1"/>
  <c r="U558" i="6" s="1"/>
  <c r="U606" i="6" s="1"/>
  <c r="U654" i="6" s="1"/>
  <c r="U702" i="6" s="1"/>
  <c r="U750" i="6" s="1"/>
  <c r="U798" i="6" s="1"/>
  <c r="U846" i="6" s="1"/>
  <c r="U894" i="6" s="1"/>
  <c r="U942" i="6" s="1"/>
  <c r="U990" i="6" s="1"/>
  <c r="U1038" i="6" s="1"/>
  <c r="U1086" i="6" s="1"/>
  <c r="U1134" i="6" s="1"/>
  <c r="U1182" i="6" s="1"/>
  <c r="U1230" i="6" s="1"/>
  <c r="U1278" i="6" s="1"/>
  <c r="U31" i="6"/>
  <c r="U79" i="6" s="1"/>
  <c r="U127" i="6" s="1"/>
  <c r="U175" i="6" s="1"/>
  <c r="U223" i="6" s="1"/>
  <c r="U271" i="6" s="1"/>
  <c r="U319" i="6" s="1"/>
  <c r="U367" i="6" s="1"/>
  <c r="U415" i="6" s="1"/>
  <c r="U463" i="6" s="1"/>
  <c r="U511" i="6" s="1"/>
  <c r="U559" i="6" s="1"/>
  <c r="U607" i="6" s="1"/>
  <c r="U655" i="6" s="1"/>
  <c r="U703" i="6" s="1"/>
  <c r="U751" i="6" s="1"/>
  <c r="U799" i="6" s="1"/>
  <c r="U847" i="6" s="1"/>
  <c r="U895" i="6" s="1"/>
  <c r="U943" i="6" s="1"/>
  <c r="U991" i="6" s="1"/>
  <c r="U1039" i="6" s="1"/>
  <c r="U1087" i="6" s="1"/>
  <c r="U1135" i="6" s="1"/>
  <c r="U1183" i="6" s="1"/>
  <c r="U1231" i="6" s="1"/>
  <c r="U1279" i="6" s="1"/>
  <c r="U32" i="6"/>
  <c r="U80" i="6" s="1"/>
  <c r="U128" i="6" s="1"/>
  <c r="U176" i="6" s="1"/>
  <c r="U224" i="6" s="1"/>
  <c r="U272" i="6" s="1"/>
  <c r="U320" i="6" s="1"/>
  <c r="U368" i="6" s="1"/>
  <c r="U416" i="6" s="1"/>
  <c r="U464" i="6" s="1"/>
  <c r="U512" i="6" s="1"/>
  <c r="U560" i="6" s="1"/>
  <c r="U608" i="6" s="1"/>
  <c r="U656" i="6" s="1"/>
  <c r="U704" i="6" s="1"/>
  <c r="U752" i="6" s="1"/>
  <c r="U800" i="6" s="1"/>
  <c r="U848" i="6" s="1"/>
  <c r="U896" i="6" s="1"/>
  <c r="U944" i="6" s="1"/>
  <c r="U992" i="6" s="1"/>
  <c r="U1040" i="6" s="1"/>
  <c r="U1088" i="6" s="1"/>
  <c r="U1136" i="6" s="1"/>
  <c r="U1184" i="6" s="1"/>
  <c r="U1232" i="6" s="1"/>
  <c r="U1280" i="6" s="1"/>
  <c r="U33" i="6"/>
  <c r="U81" i="6" s="1"/>
  <c r="U129" i="6" s="1"/>
  <c r="U177" i="6" s="1"/>
  <c r="U225" i="6" s="1"/>
  <c r="U273" i="6" s="1"/>
  <c r="U321" i="6" s="1"/>
  <c r="U369" i="6" s="1"/>
  <c r="U417" i="6" s="1"/>
  <c r="U465" i="6" s="1"/>
  <c r="U513" i="6" s="1"/>
  <c r="U561" i="6" s="1"/>
  <c r="U609" i="6" s="1"/>
  <c r="U657" i="6" s="1"/>
  <c r="U705" i="6" s="1"/>
  <c r="U753" i="6" s="1"/>
  <c r="U801" i="6" s="1"/>
  <c r="U849" i="6" s="1"/>
  <c r="U897" i="6" s="1"/>
  <c r="U945" i="6" s="1"/>
  <c r="U993" i="6" s="1"/>
  <c r="U1041" i="6" s="1"/>
  <c r="U1089" i="6" s="1"/>
  <c r="U1137" i="6" s="1"/>
  <c r="U1185" i="6" s="1"/>
  <c r="U1233" i="6" s="1"/>
  <c r="U1281" i="6" s="1"/>
  <c r="U34" i="6"/>
  <c r="U82" i="6" s="1"/>
  <c r="U130" i="6" s="1"/>
  <c r="U178" i="6" s="1"/>
  <c r="U226" i="6" s="1"/>
  <c r="U274" i="6" s="1"/>
  <c r="U322" i="6" s="1"/>
  <c r="U370" i="6" s="1"/>
  <c r="U418" i="6" s="1"/>
  <c r="U466" i="6" s="1"/>
  <c r="U514" i="6" s="1"/>
  <c r="U562" i="6" s="1"/>
  <c r="U610" i="6" s="1"/>
  <c r="U658" i="6" s="1"/>
  <c r="U706" i="6" s="1"/>
  <c r="U754" i="6" s="1"/>
  <c r="U802" i="6" s="1"/>
  <c r="U850" i="6" s="1"/>
  <c r="U898" i="6" s="1"/>
  <c r="U946" i="6" s="1"/>
  <c r="U994" i="6" s="1"/>
  <c r="U1042" i="6" s="1"/>
  <c r="U1090" i="6" s="1"/>
  <c r="U1138" i="6" s="1"/>
  <c r="U1186" i="6" s="1"/>
  <c r="U1234" i="6" s="1"/>
  <c r="U1282" i="6" s="1"/>
  <c r="U35" i="6"/>
  <c r="U83" i="6" s="1"/>
  <c r="U131" i="6" s="1"/>
  <c r="U179" i="6" s="1"/>
  <c r="U227" i="6" s="1"/>
  <c r="U275" i="6" s="1"/>
  <c r="U323" i="6" s="1"/>
  <c r="U371" i="6" s="1"/>
  <c r="U419" i="6" s="1"/>
  <c r="U467" i="6" s="1"/>
  <c r="U515" i="6" s="1"/>
  <c r="U563" i="6" s="1"/>
  <c r="U611" i="6" s="1"/>
  <c r="U659" i="6" s="1"/>
  <c r="U707" i="6" s="1"/>
  <c r="U755" i="6" s="1"/>
  <c r="U803" i="6" s="1"/>
  <c r="U851" i="6" s="1"/>
  <c r="U899" i="6" s="1"/>
  <c r="U947" i="6" s="1"/>
  <c r="U995" i="6" s="1"/>
  <c r="U1043" i="6" s="1"/>
  <c r="U1091" i="6" s="1"/>
  <c r="U1139" i="6" s="1"/>
  <c r="U1187" i="6" s="1"/>
  <c r="U1235" i="6" s="1"/>
  <c r="U1283" i="6" s="1"/>
  <c r="U36" i="6"/>
  <c r="U84" i="6" s="1"/>
  <c r="U132" i="6" s="1"/>
  <c r="U180" i="6" s="1"/>
  <c r="U228" i="6" s="1"/>
  <c r="U276" i="6" s="1"/>
  <c r="U324" i="6" s="1"/>
  <c r="U372" i="6" s="1"/>
  <c r="U420" i="6" s="1"/>
  <c r="U468" i="6" s="1"/>
  <c r="U516" i="6" s="1"/>
  <c r="U564" i="6" s="1"/>
  <c r="U612" i="6" s="1"/>
  <c r="U660" i="6" s="1"/>
  <c r="U708" i="6" s="1"/>
  <c r="U756" i="6" s="1"/>
  <c r="U804" i="6" s="1"/>
  <c r="U852" i="6" s="1"/>
  <c r="U900" i="6" s="1"/>
  <c r="U948" i="6" s="1"/>
  <c r="U996" i="6" s="1"/>
  <c r="U1044" i="6" s="1"/>
  <c r="U1092" i="6" s="1"/>
  <c r="U1140" i="6" s="1"/>
  <c r="U1188" i="6" s="1"/>
  <c r="U1236" i="6" s="1"/>
  <c r="U1284" i="6" s="1"/>
  <c r="A5" i="6"/>
  <c r="A53" i="6" s="1"/>
  <c r="A101" i="6" s="1"/>
  <c r="A149" i="6" s="1"/>
  <c r="A197" i="6" s="1"/>
  <c r="A245" i="6" s="1"/>
  <c r="A293" i="6" s="1"/>
  <c r="A341" i="6" s="1"/>
  <c r="A389" i="6" s="1"/>
  <c r="A437" i="6" s="1"/>
  <c r="A485" i="6" s="1"/>
  <c r="A533" i="6" s="1"/>
  <c r="A581" i="6" s="1"/>
  <c r="A629" i="6" s="1"/>
  <c r="A677" i="6" s="1"/>
  <c r="A725" i="6" s="1"/>
  <c r="A773" i="6" s="1"/>
  <c r="A821" i="6" s="1"/>
  <c r="A869" i="6" s="1"/>
  <c r="A917" i="6" s="1"/>
  <c r="A965" i="6" s="1"/>
  <c r="A1013" i="6" s="1"/>
  <c r="A1061" i="6" s="1"/>
  <c r="A1109" i="6" s="1"/>
  <c r="A1157" i="6" s="1"/>
  <c r="A1205" i="6" s="1"/>
  <c r="A1253" i="6" s="1"/>
  <c r="A6" i="6"/>
  <c r="A54" i="6" s="1"/>
  <c r="A102" i="6" s="1"/>
  <c r="A150" i="6" s="1"/>
  <c r="A198" i="6" s="1"/>
  <c r="A7" i="6"/>
  <c r="A55" i="6" s="1"/>
  <c r="A103" i="6" s="1"/>
  <c r="A151" i="6" s="1"/>
  <c r="A199" i="6" s="1"/>
  <c r="A247" i="6" s="1"/>
  <c r="A295" i="6" s="1"/>
  <c r="A343" i="6" s="1"/>
  <c r="A391" i="6" s="1"/>
  <c r="A439" i="6" s="1"/>
  <c r="A487" i="6" s="1"/>
  <c r="A535" i="6" s="1"/>
  <c r="A583" i="6" s="1"/>
  <c r="A631" i="6" s="1"/>
  <c r="A679" i="6" s="1"/>
  <c r="A727" i="6" s="1"/>
  <c r="A775" i="6" s="1"/>
  <c r="A823" i="6" s="1"/>
  <c r="A871" i="6" s="1"/>
  <c r="A919" i="6" s="1"/>
  <c r="A967" i="6" s="1"/>
  <c r="A1015" i="6" s="1"/>
  <c r="A1063" i="6" s="1"/>
  <c r="A1111" i="6" s="1"/>
  <c r="A1159" i="6" s="1"/>
  <c r="A1207" i="6" s="1"/>
  <c r="A1255" i="6" s="1"/>
  <c r="A8" i="6"/>
  <c r="A56" i="6" s="1"/>
  <c r="A9" i="6"/>
  <c r="A10" i="6"/>
  <c r="A58" i="6" s="1"/>
  <c r="A106" i="6" s="1"/>
  <c r="A11" i="6"/>
  <c r="A59" i="6" s="1"/>
  <c r="A107" i="6" s="1"/>
  <c r="A155" i="6" s="1"/>
  <c r="A203" i="6" s="1"/>
  <c r="A251" i="6" s="1"/>
  <c r="A299" i="6" s="1"/>
  <c r="A347" i="6" s="1"/>
  <c r="A395" i="6" s="1"/>
  <c r="A443" i="6" s="1"/>
  <c r="A491" i="6" s="1"/>
  <c r="A539" i="6" s="1"/>
  <c r="A587" i="6" s="1"/>
  <c r="A635" i="6" s="1"/>
  <c r="A683" i="6" s="1"/>
  <c r="A731" i="6" s="1"/>
  <c r="A779" i="6" s="1"/>
  <c r="A827" i="6" s="1"/>
  <c r="A875" i="6" s="1"/>
  <c r="A923" i="6" s="1"/>
  <c r="A971" i="6" s="1"/>
  <c r="A1019" i="6" s="1"/>
  <c r="A1067" i="6" s="1"/>
  <c r="A1115" i="6" s="1"/>
  <c r="A1163" i="6" s="1"/>
  <c r="A1211" i="6" s="1"/>
  <c r="A1259" i="6" s="1"/>
  <c r="A12" i="6"/>
  <c r="A60" i="6" s="1"/>
  <c r="A108" i="6" s="1"/>
  <c r="A156" i="6" s="1"/>
  <c r="A204" i="6" s="1"/>
  <c r="A252" i="6" s="1"/>
  <c r="A300" i="6" s="1"/>
  <c r="A348" i="6" s="1"/>
  <c r="A396" i="6" s="1"/>
  <c r="A444" i="6" s="1"/>
  <c r="A492" i="6" s="1"/>
  <c r="A540" i="6" s="1"/>
  <c r="A588" i="6" s="1"/>
  <c r="A636" i="6" s="1"/>
  <c r="A684" i="6" s="1"/>
  <c r="A732" i="6" s="1"/>
  <c r="A780" i="6" s="1"/>
  <c r="A828" i="6" s="1"/>
  <c r="A876" i="6" s="1"/>
  <c r="A924" i="6" s="1"/>
  <c r="A972" i="6" s="1"/>
  <c r="A1020" i="6" s="1"/>
  <c r="A1068" i="6" s="1"/>
  <c r="A1116" i="6" s="1"/>
  <c r="A1164" i="6" s="1"/>
  <c r="A1212" i="6" s="1"/>
  <c r="A1260" i="6" s="1"/>
  <c r="A13" i="6"/>
  <c r="A61" i="6" s="1"/>
  <c r="A109" i="6" s="1"/>
  <c r="A157" i="6" s="1"/>
  <c r="A205" i="6" s="1"/>
  <c r="A253" i="6" s="1"/>
  <c r="A301" i="6" s="1"/>
  <c r="A349" i="6" s="1"/>
  <c r="A397" i="6" s="1"/>
  <c r="A445" i="6" s="1"/>
  <c r="A493" i="6" s="1"/>
  <c r="A541" i="6" s="1"/>
  <c r="A589" i="6" s="1"/>
  <c r="A637" i="6" s="1"/>
  <c r="A685" i="6" s="1"/>
  <c r="A733" i="6" s="1"/>
  <c r="A781" i="6" s="1"/>
  <c r="A829" i="6" s="1"/>
  <c r="A877" i="6" s="1"/>
  <c r="A925" i="6" s="1"/>
  <c r="A973" i="6" s="1"/>
  <c r="A1021" i="6" s="1"/>
  <c r="A1069" i="6" s="1"/>
  <c r="A1117" i="6" s="1"/>
  <c r="A1165" i="6" s="1"/>
  <c r="A1213" i="6" s="1"/>
  <c r="A1261" i="6" s="1"/>
  <c r="A14" i="6"/>
  <c r="A62" i="6" s="1"/>
  <c r="A110" i="6" s="1"/>
  <c r="A158" i="6" s="1"/>
  <c r="A206" i="6" s="1"/>
  <c r="A254" i="6" s="1"/>
  <c r="A302" i="6" s="1"/>
  <c r="A350" i="6" s="1"/>
  <c r="A398" i="6" s="1"/>
  <c r="A446" i="6" s="1"/>
  <c r="A494" i="6" s="1"/>
  <c r="A542" i="6" s="1"/>
  <c r="A590" i="6" s="1"/>
  <c r="A638" i="6" s="1"/>
  <c r="A686" i="6" s="1"/>
  <c r="A734" i="6" s="1"/>
  <c r="A782" i="6" s="1"/>
  <c r="A830" i="6" s="1"/>
  <c r="A878" i="6" s="1"/>
  <c r="A926" i="6" s="1"/>
  <c r="A974" i="6" s="1"/>
  <c r="A1022" i="6" s="1"/>
  <c r="A1070" i="6" s="1"/>
  <c r="A1118" i="6" s="1"/>
  <c r="A1166" i="6" s="1"/>
  <c r="A1214" i="6" s="1"/>
  <c r="A1262" i="6" s="1"/>
  <c r="A15" i="6"/>
  <c r="A63" i="6" s="1"/>
  <c r="A111" i="6" s="1"/>
  <c r="A159" i="6" s="1"/>
  <c r="A207" i="6" s="1"/>
  <c r="A255" i="6" s="1"/>
  <c r="A303" i="6" s="1"/>
  <c r="A351" i="6" s="1"/>
  <c r="A399" i="6" s="1"/>
  <c r="A447" i="6" s="1"/>
  <c r="A495" i="6" s="1"/>
  <c r="A543" i="6" s="1"/>
  <c r="A591" i="6" s="1"/>
  <c r="A639" i="6" s="1"/>
  <c r="A687" i="6" s="1"/>
  <c r="A735" i="6" s="1"/>
  <c r="A783" i="6" s="1"/>
  <c r="A831" i="6" s="1"/>
  <c r="A879" i="6" s="1"/>
  <c r="A927" i="6" s="1"/>
  <c r="A975" i="6" s="1"/>
  <c r="A1023" i="6" s="1"/>
  <c r="A1071" i="6" s="1"/>
  <c r="A1119" i="6" s="1"/>
  <c r="A1167" i="6" s="1"/>
  <c r="A1215" i="6" s="1"/>
  <c r="A1263" i="6" s="1"/>
  <c r="A16" i="6"/>
  <c r="A64" i="6" s="1"/>
  <c r="A112" i="6" s="1"/>
  <c r="A160" i="6" s="1"/>
  <c r="A208" i="6" s="1"/>
  <c r="A256" i="6" s="1"/>
  <c r="A304" i="6" s="1"/>
  <c r="A352" i="6" s="1"/>
  <c r="A400" i="6" s="1"/>
  <c r="A448" i="6" s="1"/>
  <c r="A496" i="6" s="1"/>
  <c r="A544" i="6" s="1"/>
  <c r="A592" i="6" s="1"/>
  <c r="A640" i="6" s="1"/>
  <c r="A688" i="6" s="1"/>
  <c r="A736" i="6" s="1"/>
  <c r="A784" i="6" s="1"/>
  <c r="A832" i="6" s="1"/>
  <c r="A880" i="6" s="1"/>
  <c r="A928" i="6" s="1"/>
  <c r="A976" i="6" s="1"/>
  <c r="A1024" i="6" s="1"/>
  <c r="A1072" i="6" s="1"/>
  <c r="A1120" i="6" s="1"/>
  <c r="A1168" i="6" s="1"/>
  <c r="A1216" i="6" s="1"/>
  <c r="A1264" i="6" s="1"/>
  <c r="A17" i="6"/>
  <c r="A65" i="6" s="1"/>
  <c r="A113" i="6" s="1"/>
  <c r="A161" i="6" s="1"/>
  <c r="A209" i="6" s="1"/>
  <c r="A257" i="6" s="1"/>
  <c r="A305" i="6" s="1"/>
  <c r="A353" i="6" s="1"/>
  <c r="A401" i="6" s="1"/>
  <c r="A449" i="6" s="1"/>
  <c r="A497" i="6" s="1"/>
  <c r="A545" i="6" s="1"/>
  <c r="A593" i="6" s="1"/>
  <c r="A641" i="6" s="1"/>
  <c r="A689" i="6" s="1"/>
  <c r="A737" i="6" s="1"/>
  <c r="A785" i="6" s="1"/>
  <c r="A833" i="6" s="1"/>
  <c r="A881" i="6" s="1"/>
  <c r="A929" i="6" s="1"/>
  <c r="A977" i="6" s="1"/>
  <c r="A1025" i="6" s="1"/>
  <c r="A1073" i="6" s="1"/>
  <c r="A1121" i="6" s="1"/>
  <c r="A1169" i="6" s="1"/>
  <c r="A1217" i="6" s="1"/>
  <c r="A1265" i="6" s="1"/>
  <c r="A18" i="6"/>
  <c r="A19" i="6"/>
  <c r="A20" i="6"/>
  <c r="A21" i="6"/>
  <c r="A69" i="6" s="1"/>
  <c r="A117" i="6" s="1"/>
  <c r="A165" i="6" s="1"/>
  <c r="A213" i="6" s="1"/>
  <c r="A261" i="6" s="1"/>
  <c r="A309" i="6" s="1"/>
  <c r="A357" i="6" s="1"/>
  <c r="A405" i="6" s="1"/>
  <c r="A453" i="6" s="1"/>
  <c r="A501" i="6" s="1"/>
  <c r="A549" i="6" s="1"/>
  <c r="A597" i="6" s="1"/>
  <c r="A645" i="6" s="1"/>
  <c r="A693" i="6" s="1"/>
  <c r="A741" i="6" s="1"/>
  <c r="A789" i="6" s="1"/>
  <c r="A837" i="6" s="1"/>
  <c r="A885" i="6" s="1"/>
  <c r="A933" i="6" s="1"/>
  <c r="A981" i="6" s="1"/>
  <c r="A1029" i="6" s="1"/>
  <c r="A1077" i="6" s="1"/>
  <c r="A1125" i="6" s="1"/>
  <c r="A1173" i="6" s="1"/>
  <c r="A1221" i="6" s="1"/>
  <c r="A1269" i="6" s="1"/>
  <c r="A22" i="6"/>
  <c r="A70" i="6" s="1"/>
  <c r="A118" i="6" s="1"/>
  <c r="A166" i="6" s="1"/>
  <c r="A214" i="6" s="1"/>
  <c r="A262" i="6" s="1"/>
  <c r="A310" i="6" s="1"/>
  <c r="A358" i="6" s="1"/>
  <c r="A406" i="6" s="1"/>
  <c r="A454" i="6" s="1"/>
  <c r="A502" i="6" s="1"/>
  <c r="A550" i="6" s="1"/>
  <c r="A598" i="6" s="1"/>
  <c r="A646" i="6" s="1"/>
  <c r="A694" i="6" s="1"/>
  <c r="A742" i="6" s="1"/>
  <c r="A790" i="6" s="1"/>
  <c r="A838" i="6" s="1"/>
  <c r="A886" i="6" s="1"/>
  <c r="A934" i="6" s="1"/>
  <c r="A982" i="6" s="1"/>
  <c r="A1030" i="6" s="1"/>
  <c r="A1078" i="6" s="1"/>
  <c r="A1126" i="6" s="1"/>
  <c r="A1174" i="6" s="1"/>
  <c r="A1222" i="6" s="1"/>
  <c r="A1270" i="6" s="1"/>
  <c r="A23" i="6"/>
  <c r="A71" i="6" s="1"/>
  <c r="A119" i="6" s="1"/>
  <c r="A167" i="6" s="1"/>
  <c r="A215" i="6" s="1"/>
  <c r="A263" i="6" s="1"/>
  <c r="A311" i="6" s="1"/>
  <c r="A359" i="6" s="1"/>
  <c r="A407" i="6" s="1"/>
  <c r="A455" i="6" s="1"/>
  <c r="A503" i="6" s="1"/>
  <c r="A551" i="6" s="1"/>
  <c r="A599" i="6" s="1"/>
  <c r="A647" i="6" s="1"/>
  <c r="A695" i="6" s="1"/>
  <c r="A743" i="6" s="1"/>
  <c r="A791" i="6" s="1"/>
  <c r="A839" i="6" s="1"/>
  <c r="A887" i="6" s="1"/>
  <c r="A935" i="6" s="1"/>
  <c r="A983" i="6" s="1"/>
  <c r="A1031" i="6" s="1"/>
  <c r="A1079" i="6" s="1"/>
  <c r="A1127" i="6" s="1"/>
  <c r="A1175" i="6" s="1"/>
  <c r="A1223" i="6" s="1"/>
  <c r="A1271" i="6" s="1"/>
  <c r="A24" i="6"/>
  <c r="A72" i="6" s="1"/>
  <c r="A120" i="6" s="1"/>
  <c r="A168" i="6" s="1"/>
  <c r="A216" i="6" s="1"/>
  <c r="A264" i="6" s="1"/>
  <c r="A312" i="6" s="1"/>
  <c r="A360" i="6" s="1"/>
  <c r="A408" i="6" s="1"/>
  <c r="A456" i="6" s="1"/>
  <c r="A504" i="6" s="1"/>
  <c r="A552" i="6" s="1"/>
  <c r="A600" i="6" s="1"/>
  <c r="A648" i="6" s="1"/>
  <c r="A696" i="6" s="1"/>
  <c r="A744" i="6" s="1"/>
  <c r="A792" i="6" s="1"/>
  <c r="A840" i="6" s="1"/>
  <c r="A888" i="6" s="1"/>
  <c r="A936" i="6" s="1"/>
  <c r="A984" i="6" s="1"/>
  <c r="A1032" i="6" s="1"/>
  <c r="A1080" i="6" s="1"/>
  <c r="A1128" i="6" s="1"/>
  <c r="A1176" i="6" s="1"/>
  <c r="A1224" i="6" s="1"/>
  <c r="A1272" i="6" s="1"/>
  <c r="A25" i="6"/>
  <c r="A73" i="6" s="1"/>
  <c r="A121" i="6" s="1"/>
  <c r="A169" i="6" s="1"/>
  <c r="A217" i="6" s="1"/>
  <c r="A265" i="6" s="1"/>
  <c r="A313" i="6" s="1"/>
  <c r="A361" i="6" s="1"/>
  <c r="A409" i="6" s="1"/>
  <c r="A457" i="6" s="1"/>
  <c r="A505" i="6" s="1"/>
  <c r="A553" i="6" s="1"/>
  <c r="A601" i="6" s="1"/>
  <c r="A649" i="6" s="1"/>
  <c r="A697" i="6" s="1"/>
  <c r="A745" i="6" s="1"/>
  <c r="A793" i="6" s="1"/>
  <c r="A841" i="6" s="1"/>
  <c r="A889" i="6" s="1"/>
  <c r="A937" i="6" s="1"/>
  <c r="A985" i="6" s="1"/>
  <c r="A1033" i="6" s="1"/>
  <c r="A1081" i="6" s="1"/>
  <c r="A1129" i="6" s="1"/>
  <c r="A1177" i="6" s="1"/>
  <c r="A1225" i="6" s="1"/>
  <c r="A1273" i="6" s="1"/>
  <c r="A26" i="6"/>
  <c r="A74" i="6" s="1"/>
  <c r="A122" i="6" s="1"/>
  <c r="A170" i="6" s="1"/>
  <c r="A218" i="6" s="1"/>
  <c r="A266" i="6" s="1"/>
  <c r="A314" i="6" s="1"/>
  <c r="A362" i="6" s="1"/>
  <c r="A410" i="6" s="1"/>
  <c r="A458" i="6" s="1"/>
  <c r="A506" i="6" s="1"/>
  <c r="A554" i="6" s="1"/>
  <c r="A602" i="6" s="1"/>
  <c r="A650" i="6" s="1"/>
  <c r="A698" i="6" s="1"/>
  <c r="A746" i="6" s="1"/>
  <c r="A794" i="6" s="1"/>
  <c r="A842" i="6" s="1"/>
  <c r="A890" i="6" s="1"/>
  <c r="A938" i="6" s="1"/>
  <c r="A986" i="6" s="1"/>
  <c r="A1034" i="6" s="1"/>
  <c r="A1082" i="6" s="1"/>
  <c r="A1130" i="6" s="1"/>
  <c r="A1178" i="6" s="1"/>
  <c r="A1226" i="6" s="1"/>
  <c r="A1274" i="6" s="1"/>
  <c r="A27" i="6"/>
  <c r="A75" i="6" s="1"/>
  <c r="A123" i="6" s="1"/>
  <c r="A171" i="6" s="1"/>
  <c r="A219" i="6" s="1"/>
  <c r="A267" i="6" s="1"/>
  <c r="A315" i="6" s="1"/>
  <c r="A363" i="6" s="1"/>
  <c r="A411" i="6" s="1"/>
  <c r="A459" i="6" s="1"/>
  <c r="A507" i="6" s="1"/>
  <c r="A555" i="6" s="1"/>
  <c r="A603" i="6" s="1"/>
  <c r="A651" i="6" s="1"/>
  <c r="A699" i="6" s="1"/>
  <c r="A747" i="6" s="1"/>
  <c r="A795" i="6" s="1"/>
  <c r="A843" i="6" s="1"/>
  <c r="A891" i="6" s="1"/>
  <c r="A939" i="6" s="1"/>
  <c r="A987" i="6" s="1"/>
  <c r="A1035" i="6" s="1"/>
  <c r="A1083" i="6" s="1"/>
  <c r="A1131" i="6" s="1"/>
  <c r="A1179" i="6" s="1"/>
  <c r="A1227" i="6" s="1"/>
  <c r="A1275" i="6" s="1"/>
  <c r="A28" i="6"/>
  <c r="A76" i="6" s="1"/>
  <c r="A124" i="6" s="1"/>
  <c r="A172" i="6" s="1"/>
  <c r="A220" i="6" s="1"/>
  <c r="A268" i="6" s="1"/>
  <c r="A316" i="6" s="1"/>
  <c r="A364" i="6" s="1"/>
  <c r="A412" i="6" s="1"/>
  <c r="A460" i="6" s="1"/>
  <c r="A508" i="6" s="1"/>
  <c r="A556" i="6" s="1"/>
  <c r="A604" i="6" s="1"/>
  <c r="A652" i="6" s="1"/>
  <c r="A700" i="6" s="1"/>
  <c r="A748" i="6" s="1"/>
  <c r="A796" i="6" s="1"/>
  <c r="A844" i="6" s="1"/>
  <c r="A892" i="6" s="1"/>
  <c r="A940" i="6" s="1"/>
  <c r="A988" i="6" s="1"/>
  <c r="A1036" i="6" s="1"/>
  <c r="A1084" i="6" s="1"/>
  <c r="A1132" i="6" s="1"/>
  <c r="A1180" i="6" s="1"/>
  <c r="A1228" i="6" s="1"/>
  <c r="A1276" i="6" s="1"/>
  <c r="A29" i="6"/>
  <c r="A77" i="6" s="1"/>
  <c r="A125" i="6" s="1"/>
  <c r="A173" i="6" s="1"/>
  <c r="A221" i="6" s="1"/>
  <c r="A269" i="6" s="1"/>
  <c r="A317" i="6" s="1"/>
  <c r="A365" i="6" s="1"/>
  <c r="A413" i="6" s="1"/>
  <c r="A461" i="6" s="1"/>
  <c r="A509" i="6" s="1"/>
  <c r="A557" i="6" s="1"/>
  <c r="A605" i="6" s="1"/>
  <c r="A653" i="6" s="1"/>
  <c r="A701" i="6" s="1"/>
  <c r="A749" i="6" s="1"/>
  <c r="A797" i="6" s="1"/>
  <c r="A845" i="6" s="1"/>
  <c r="A893" i="6" s="1"/>
  <c r="A941" i="6" s="1"/>
  <c r="A989" i="6" s="1"/>
  <c r="A1037" i="6" s="1"/>
  <c r="A1085" i="6" s="1"/>
  <c r="A1133" i="6" s="1"/>
  <c r="A1181" i="6" s="1"/>
  <c r="A1229" i="6" s="1"/>
  <c r="A1277" i="6" s="1"/>
  <c r="A30" i="6"/>
  <c r="A78" i="6" s="1"/>
  <c r="A126" i="6" s="1"/>
  <c r="A174" i="6" s="1"/>
  <c r="A222" i="6" s="1"/>
  <c r="A270" i="6" s="1"/>
  <c r="A318" i="6" s="1"/>
  <c r="A366" i="6" s="1"/>
  <c r="A414" i="6" s="1"/>
  <c r="A462" i="6" s="1"/>
  <c r="A510" i="6" s="1"/>
  <c r="A558" i="6" s="1"/>
  <c r="A606" i="6" s="1"/>
  <c r="A654" i="6" s="1"/>
  <c r="A702" i="6" s="1"/>
  <c r="A750" i="6" s="1"/>
  <c r="A798" i="6" s="1"/>
  <c r="A846" i="6" s="1"/>
  <c r="A894" i="6" s="1"/>
  <c r="A942" i="6" s="1"/>
  <c r="A990" i="6" s="1"/>
  <c r="A1038" i="6" s="1"/>
  <c r="A1086" i="6" s="1"/>
  <c r="A1134" i="6" s="1"/>
  <c r="A1182" i="6" s="1"/>
  <c r="A1230" i="6" s="1"/>
  <c r="A1278" i="6" s="1"/>
  <c r="A31" i="6"/>
  <c r="A79" i="6" s="1"/>
  <c r="A127" i="6" s="1"/>
  <c r="A175" i="6" s="1"/>
  <c r="A223" i="6" s="1"/>
  <c r="A271" i="6" s="1"/>
  <c r="A319" i="6" s="1"/>
  <c r="A367" i="6" s="1"/>
  <c r="A415" i="6" s="1"/>
  <c r="A463" i="6" s="1"/>
  <c r="A511" i="6" s="1"/>
  <c r="A559" i="6" s="1"/>
  <c r="A607" i="6" s="1"/>
  <c r="A655" i="6" s="1"/>
  <c r="A703" i="6" s="1"/>
  <c r="A751" i="6" s="1"/>
  <c r="A799" i="6" s="1"/>
  <c r="A847" i="6" s="1"/>
  <c r="A895" i="6" s="1"/>
  <c r="A943" i="6" s="1"/>
  <c r="A991" i="6" s="1"/>
  <c r="A1039" i="6" s="1"/>
  <c r="A1087" i="6" s="1"/>
  <c r="A1135" i="6" s="1"/>
  <c r="A1183" i="6" s="1"/>
  <c r="A1231" i="6" s="1"/>
  <c r="A1279" i="6" s="1"/>
  <c r="A32" i="6"/>
  <c r="A80" i="6" s="1"/>
  <c r="A128" i="6" s="1"/>
  <c r="A176" i="6" s="1"/>
  <c r="A224" i="6" s="1"/>
  <c r="A272" i="6" s="1"/>
  <c r="A320" i="6" s="1"/>
  <c r="A368" i="6" s="1"/>
  <c r="A416" i="6" s="1"/>
  <c r="A464" i="6" s="1"/>
  <c r="A512" i="6" s="1"/>
  <c r="A560" i="6" s="1"/>
  <c r="A608" i="6" s="1"/>
  <c r="A656" i="6" s="1"/>
  <c r="A704" i="6" s="1"/>
  <c r="A752" i="6" s="1"/>
  <c r="A800" i="6" s="1"/>
  <c r="A848" i="6" s="1"/>
  <c r="A896" i="6" s="1"/>
  <c r="A944" i="6" s="1"/>
  <c r="A992" i="6" s="1"/>
  <c r="A1040" i="6" s="1"/>
  <c r="A1088" i="6" s="1"/>
  <c r="A1136" i="6" s="1"/>
  <c r="A1184" i="6" s="1"/>
  <c r="A1232" i="6" s="1"/>
  <c r="A1280" i="6" s="1"/>
  <c r="A33" i="6"/>
  <c r="A34" i="6"/>
  <c r="A82" i="6" s="1"/>
  <c r="A130" i="6" s="1"/>
  <c r="A178" i="6" s="1"/>
  <c r="A226" i="6" s="1"/>
  <c r="A274" i="6" s="1"/>
  <c r="A322" i="6" s="1"/>
  <c r="A370" i="6" s="1"/>
  <c r="A418" i="6" s="1"/>
  <c r="A466" i="6" s="1"/>
  <c r="A514" i="6" s="1"/>
  <c r="A562" i="6" s="1"/>
  <c r="A610" i="6" s="1"/>
  <c r="A658" i="6" s="1"/>
  <c r="A706" i="6" s="1"/>
  <c r="A754" i="6" s="1"/>
  <c r="A802" i="6" s="1"/>
  <c r="A850" i="6" s="1"/>
  <c r="A898" i="6" s="1"/>
  <c r="A946" i="6" s="1"/>
  <c r="A994" i="6" s="1"/>
  <c r="A1042" i="6" s="1"/>
  <c r="A1090" i="6" s="1"/>
  <c r="A1138" i="6" s="1"/>
  <c r="A1186" i="6" s="1"/>
  <c r="A1234" i="6" s="1"/>
  <c r="A1282" i="6" s="1"/>
  <c r="A35" i="6"/>
  <c r="A83" i="6" s="1"/>
  <c r="A131" i="6" s="1"/>
  <c r="A179" i="6" s="1"/>
  <c r="A227" i="6" s="1"/>
  <c r="A275" i="6" s="1"/>
  <c r="A323" i="6" s="1"/>
  <c r="A371" i="6" s="1"/>
  <c r="A419" i="6" s="1"/>
  <c r="A467" i="6" s="1"/>
  <c r="A515" i="6" s="1"/>
  <c r="A563" i="6" s="1"/>
  <c r="A611" i="6" s="1"/>
  <c r="A659" i="6" s="1"/>
  <c r="A707" i="6" s="1"/>
  <c r="A755" i="6" s="1"/>
  <c r="A803" i="6" s="1"/>
  <c r="A851" i="6" s="1"/>
  <c r="A899" i="6" s="1"/>
  <c r="A947" i="6" s="1"/>
  <c r="A995" i="6" s="1"/>
  <c r="A1043" i="6" s="1"/>
  <c r="A1091" i="6" s="1"/>
  <c r="A1139" i="6" s="1"/>
  <c r="A1187" i="6" s="1"/>
  <c r="A1235" i="6" s="1"/>
  <c r="A1283" i="6" s="1"/>
  <c r="A36" i="6"/>
  <c r="A84" i="6" s="1"/>
  <c r="A132" i="6" s="1"/>
  <c r="A180" i="6" s="1"/>
  <c r="A228" i="6" s="1"/>
  <c r="A276" i="6" s="1"/>
  <c r="A324" i="6" s="1"/>
  <c r="A372" i="6" s="1"/>
  <c r="A420" i="6" s="1"/>
  <c r="A468" i="6" s="1"/>
  <c r="A516" i="6" s="1"/>
  <c r="A564" i="6" s="1"/>
  <c r="A612" i="6" s="1"/>
  <c r="A660" i="6" s="1"/>
  <c r="A708" i="6" s="1"/>
  <c r="A756" i="6" s="1"/>
  <c r="A804" i="6" s="1"/>
  <c r="A852" i="6" s="1"/>
  <c r="A900" i="6" s="1"/>
  <c r="A948" i="6" s="1"/>
  <c r="A996" i="6" s="1"/>
  <c r="A1044" i="6" s="1"/>
  <c r="A1092" i="6" s="1"/>
  <c r="A1140" i="6" s="1"/>
  <c r="A1188" i="6" s="1"/>
  <c r="A1236" i="6" s="1"/>
  <c r="A1284" i="6" s="1"/>
  <c r="A37" i="6"/>
  <c r="A85" i="6" s="1"/>
  <c r="A133" i="6" s="1"/>
  <c r="A181" i="6" s="1"/>
  <c r="A229" i="6" s="1"/>
  <c r="A277" i="6" s="1"/>
  <c r="A325" i="6" s="1"/>
  <c r="A373" i="6" s="1"/>
  <c r="A421" i="6" s="1"/>
  <c r="A469" i="6" s="1"/>
  <c r="A517" i="6" s="1"/>
  <c r="A565" i="6" s="1"/>
  <c r="A613" i="6" s="1"/>
  <c r="A661" i="6" s="1"/>
  <c r="A709" i="6" s="1"/>
  <c r="A757" i="6" s="1"/>
  <c r="A805" i="6" s="1"/>
  <c r="A853" i="6" s="1"/>
  <c r="A901" i="6" s="1"/>
  <c r="A949" i="6" s="1"/>
  <c r="A997" i="6" s="1"/>
  <c r="A1045" i="6" s="1"/>
  <c r="A1093" i="6" s="1"/>
  <c r="A1141" i="6" s="1"/>
  <c r="A1189" i="6" s="1"/>
  <c r="A1237" i="6" s="1"/>
  <c r="A1285" i="6" s="1"/>
  <c r="A38" i="6"/>
  <c r="A86" i="6" s="1"/>
  <c r="A134" i="6" s="1"/>
  <c r="A182" i="6" s="1"/>
  <c r="A230" i="6" s="1"/>
  <c r="A278" i="6" s="1"/>
  <c r="A326" i="6" s="1"/>
  <c r="A374" i="6" s="1"/>
  <c r="A422" i="6" s="1"/>
  <c r="A470" i="6" s="1"/>
  <c r="A518" i="6" s="1"/>
  <c r="A566" i="6" s="1"/>
  <c r="A614" i="6" s="1"/>
  <c r="A662" i="6" s="1"/>
  <c r="A710" i="6" s="1"/>
  <c r="A758" i="6" s="1"/>
  <c r="A806" i="6" s="1"/>
  <c r="A854" i="6" s="1"/>
  <c r="A902" i="6" s="1"/>
  <c r="A950" i="6" s="1"/>
  <c r="A998" i="6" s="1"/>
  <c r="A1046" i="6" s="1"/>
  <c r="A1094" i="6" s="1"/>
  <c r="A1142" i="6" s="1"/>
  <c r="A1190" i="6" s="1"/>
  <c r="A1238" i="6" s="1"/>
  <c r="A1286" i="6" s="1"/>
  <c r="A39" i="6"/>
  <c r="A87" i="6" s="1"/>
  <c r="A135" i="6" s="1"/>
  <c r="A183" i="6" s="1"/>
  <c r="A231" i="6" s="1"/>
  <c r="A279" i="6" s="1"/>
  <c r="A327" i="6" s="1"/>
  <c r="A375" i="6" s="1"/>
  <c r="A423" i="6" s="1"/>
  <c r="A471" i="6" s="1"/>
  <c r="A519" i="6" s="1"/>
  <c r="A567" i="6" s="1"/>
  <c r="A615" i="6" s="1"/>
  <c r="A663" i="6" s="1"/>
  <c r="A711" i="6" s="1"/>
  <c r="A759" i="6" s="1"/>
  <c r="A807" i="6" s="1"/>
  <c r="A855" i="6" s="1"/>
  <c r="A903" i="6" s="1"/>
  <c r="A951" i="6" s="1"/>
  <c r="A999" i="6" s="1"/>
  <c r="A1047" i="6" s="1"/>
  <c r="A1095" i="6" s="1"/>
  <c r="A1143" i="6" s="1"/>
  <c r="A1191" i="6" s="1"/>
  <c r="A1239" i="6" s="1"/>
  <c r="A1287" i="6" s="1"/>
  <c r="A40" i="6"/>
  <c r="A88" i="6" s="1"/>
  <c r="A136" i="6" s="1"/>
  <c r="A184" i="6" s="1"/>
  <c r="A232" i="6" s="1"/>
  <c r="A280" i="6" s="1"/>
  <c r="A328" i="6" s="1"/>
  <c r="A376" i="6" s="1"/>
  <c r="A424" i="6" s="1"/>
  <c r="A472" i="6" s="1"/>
  <c r="A520" i="6" s="1"/>
  <c r="A568" i="6" s="1"/>
  <c r="A616" i="6" s="1"/>
  <c r="A664" i="6" s="1"/>
  <c r="A712" i="6" s="1"/>
  <c r="A760" i="6" s="1"/>
  <c r="A808" i="6" s="1"/>
  <c r="A856" i="6" s="1"/>
  <c r="A904" i="6" s="1"/>
  <c r="A952" i="6" s="1"/>
  <c r="A1000" i="6" s="1"/>
  <c r="A1048" i="6" s="1"/>
  <c r="A1096" i="6" s="1"/>
  <c r="A1144" i="6" s="1"/>
  <c r="A1192" i="6" s="1"/>
  <c r="A1240" i="6" s="1"/>
  <c r="A1288" i="6" s="1"/>
  <c r="A41" i="6"/>
  <c r="E37" i="6"/>
  <c r="E38" i="6"/>
  <c r="E39" i="6"/>
  <c r="E40" i="6"/>
  <c r="E88" i="6" s="1"/>
  <c r="E136" i="6" s="1"/>
  <c r="E184" i="6" s="1"/>
  <c r="E232" i="6" s="1"/>
  <c r="E280" i="6" s="1"/>
  <c r="E328" i="6" s="1"/>
  <c r="E376" i="6" s="1"/>
  <c r="E424" i="6" s="1"/>
  <c r="E472" i="6" s="1"/>
  <c r="E520" i="6" s="1"/>
  <c r="E568" i="6" s="1"/>
  <c r="E616" i="6" s="1"/>
  <c r="E664" i="6" s="1"/>
  <c r="E712" i="6" s="1"/>
  <c r="E760" i="6" s="1"/>
  <c r="E808" i="6" s="1"/>
  <c r="E856" i="6" s="1"/>
  <c r="E904" i="6" s="1"/>
  <c r="E952" i="6" s="1"/>
  <c r="E1000" i="6" s="1"/>
  <c r="E1048" i="6" s="1"/>
  <c r="E1096" i="6" s="1"/>
  <c r="E1144" i="6" s="1"/>
  <c r="E1192" i="6" s="1"/>
  <c r="E1240" i="6" s="1"/>
  <c r="E1288" i="6" s="1"/>
  <c r="E41" i="6"/>
  <c r="E32" i="6"/>
  <c r="E80" i="6" s="1"/>
  <c r="E128" i="6" s="1"/>
  <c r="E176" i="6" s="1"/>
  <c r="E224" i="6" s="1"/>
  <c r="E272" i="6" s="1"/>
  <c r="E320" i="6" s="1"/>
  <c r="E368" i="6" s="1"/>
  <c r="E416" i="6" s="1"/>
  <c r="E464" i="6" s="1"/>
  <c r="E512" i="6" s="1"/>
  <c r="E560" i="6" s="1"/>
  <c r="E608" i="6" s="1"/>
  <c r="E656" i="6" s="1"/>
  <c r="E704" i="6" s="1"/>
  <c r="E752" i="6" s="1"/>
  <c r="E800" i="6" s="1"/>
  <c r="E848" i="6" s="1"/>
  <c r="E896" i="6" s="1"/>
  <c r="E944" i="6" s="1"/>
  <c r="E992" i="6" s="1"/>
  <c r="E1040" i="6" s="1"/>
  <c r="E1088" i="6" s="1"/>
  <c r="E1136" i="6" s="1"/>
  <c r="E1184" i="6" s="1"/>
  <c r="E1232" i="6" s="1"/>
  <c r="E1280" i="6" s="1"/>
  <c r="E1328" i="6" s="1"/>
  <c r="E1376" i="6" s="1"/>
  <c r="E1424" i="6" s="1"/>
  <c r="E1472" i="6" s="1"/>
  <c r="E1520" i="6" s="1"/>
  <c r="E1568" i="6" s="1"/>
  <c r="E1616" i="6" s="1"/>
  <c r="E1664" i="6" s="1"/>
  <c r="E1712" i="6" s="1"/>
  <c r="E1760" i="6" s="1"/>
  <c r="E1808" i="6" s="1"/>
  <c r="E1856" i="6" s="1"/>
  <c r="E1904" i="6" s="1"/>
  <c r="E33" i="6"/>
  <c r="E81" i="6" s="1"/>
  <c r="E129" i="6" s="1"/>
  <c r="E177" i="6" s="1"/>
  <c r="E225" i="6" s="1"/>
  <c r="E273" i="6" s="1"/>
  <c r="E321" i="6" s="1"/>
  <c r="E369" i="6" s="1"/>
  <c r="E417" i="6" s="1"/>
  <c r="E465" i="6" s="1"/>
  <c r="E513" i="6" s="1"/>
  <c r="E561" i="6" s="1"/>
  <c r="E609" i="6" s="1"/>
  <c r="E657" i="6" s="1"/>
  <c r="E705" i="6" s="1"/>
  <c r="E753" i="6" s="1"/>
  <c r="E801" i="6" s="1"/>
  <c r="E849" i="6" s="1"/>
  <c r="E897" i="6" s="1"/>
  <c r="E945" i="6" s="1"/>
  <c r="E993" i="6" s="1"/>
  <c r="E1041" i="6" s="1"/>
  <c r="E1089" i="6" s="1"/>
  <c r="E1137" i="6" s="1"/>
  <c r="E1185" i="6" s="1"/>
  <c r="E1233" i="6" s="1"/>
  <c r="E1281" i="6" s="1"/>
  <c r="E34" i="6"/>
  <c r="E82" i="6" s="1"/>
  <c r="E130" i="6" s="1"/>
  <c r="E178" i="6" s="1"/>
  <c r="E226" i="6" s="1"/>
  <c r="E274" i="6" s="1"/>
  <c r="E322" i="6" s="1"/>
  <c r="E370" i="6" s="1"/>
  <c r="E418" i="6" s="1"/>
  <c r="E466" i="6" s="1"/>
  <c r="E514" i="6" s="1"/>
  <c r="E562" i="6" s="1"/>
  <c r="E610" i="6" s="1"/>
  <c r="E658" i="6" s="1"/>
  <c r="E706" i="6" s="1"/>
  <c r="E754" i="6" s="1"/>
  <c r="E802" i="6" s="1"/>
  <c r="E850" i="6" s="1"/>
  <c r="E898" i="6" s="1"/>
  <c r="E946" i="6" s="1"/>
  <c r="E994" i="6" s="1"/>
  <c r="E1042" i="6" s="1"/>
  <c r="E1090" i="6" s="1"/>
  <c r="E1138" i="6" s="1"/>
  <c r="E1186" i="6" s="1"/>
  <c r="E1234" i="6" s="1"/>
  <c r="E1282" i="6" s="1"/>
  <c r="E35" i="6"/>
  <c r="E83" i="6" s="1"/>
  <c r="E131" i="6" s="1"/>
  <c r="E179" i="6" s="1"/>
  <c r="E227" i="6" s="1"/>
  <c r="E275" i="6" s="1"/>
  <c r="E323" i="6" s="1"/>
  <c r="E371" i="6" s="1"/>
  <c r="E419" i="6" s="1"/>
  <c r="E467" i="6" s="1"/>
  <c r="E515" i="6" s="1"/>
  <c r="E563" i="6" s="1"/>
  <c r="E611" i="6" s="1"/>
  <c r="E659" i="6" s="1"/>
  <c r="E707" i="6" s="1"/>
  <c r="E755" i="6" s="1"/>
  <c r="E803" i="6" s="1"/>
  <c r="E851" i="6" s="1"/>
  <c r="E899" i="6" s="1"/>
  <c r="E947" i="6" s="1"/>
  <c r="E995" i="6" s="1"/>
  <c r="E1043" i="6" s="1"/>
  <c r="E1091" i="6" s="1"/>
  <c r="E1139" i="6" s="1"/>
  <c r="E1187" i="6" s="1"/>
  <c r="E1235" i="6" s="1"/>
  <c r="E1283" i="6" s="1"/>
  <c r="E36" i="6"/>
  <c r="E84" i="6" s="1"/>
  <c r="E132" i="6" s="1"/>
  <c r="E180" i="6" s="1"/>
  <c r="E228" i="6" s="1"/>
  <c r="E276" i="6" s="1"/>
  <c r="E324" i="6" s="1"/>
  <c r="E372" i="6" s="1"/>
  <c r="E420" i="6" s="1"/>
  <c r="E468" i="6" s="1"/>
  <c r="E516" i="6" s="1"/>
  <c r="E564" i="6" s="1"/>
  <c r="E612" i="6" s="1"/>
  <c r="E660" i="6" s="1"/>
  <c r="E708" i="6" s="1"/>
  <c r="E756" i="6" s="1"/>
  <c r="E804" i="6" s="1"/>
  <c r="E852" i="6" s="1"/>
  <c r="E900" i="6" s="1"/>
  <c r="E948" i="6" s="1"/>
  <c r="E996" i="6" s="1"/>
  <c r="E1044" i="6" s="1"/>
  <c r="E1092" i="6" s="1"/>
  <c r="E1140" i="6" s="1"/>
  <c r="E1188" i="6" s="1"/>
  <c r="E1236" i="6" s="1"/>
  <c r="E1284" i="6" s="1"/>
  <c r="E1332" i="6" s="1"/>
  <c r="E1380" i="6" s="1"/>
  <c r="E1428" i="6" s="1"/>
  <c r="E1476" i="6" s="1"/>
  <c r="E1524" i="6" s="1"/>
  <c r="E1572" i="6" s="1"/>
  <c r="E1620" i="6" s="1"/>
  <c r="E1668" i="6" s="1"/>
  <c r="E1716" i="6" s="1"/>
  <c r="AW35" i="6"/>
  <c r="AW83" i="6" s="1"/>
  <c r="AW131" i="6" s="1"/>
  <c r="AW179" i="6" s="1"/>
  <c r="AW227" i="6" s="1"/>
  <c r="AW275" i="6" s="1"/>
  <c r="AW323" i="6" s="1"/>
  <c r="AW371" i="6" s="1"/>
  <c r="AW419" i="6" s="1"/>
  <c r="AW467" i="6" s="1"/>
  <c r="AW515" i="6" s="1"/>
  <c r="AW563" i="6" s="1"/>
  <c r="AW611" i="6" s="1"/>
  <c r="AW659" i="6" s="1"/>
  <c r="AW707" i="6" s="1"/>
  <c r="AW755" i="6" s="1"/>
  <c r="AW803" i="6" s="1"/>
  <c r="AW851" i="6" s="1"/>
  <c r="AW899" i="6" s="1"/>
  <c r="AQ34" i="6"/>
  <c r="E5" i="6"/>
  <c r="E53" i="6" s="1"/>
  <c r="E101" i="6" s="1"/>
  <c r="E149" i="6" s="1"/>
  <c r="E197" i="6" s="1"/>
  <c r="E245" i="6" s="1"/>
  <c r="E293" i="6" s="1"/>
  <c r="E341" i="6" s="1"/>
  <c r="E389" i="6" s="1"/>
  <c r="E437" i="6" s="1"/>
  <c r="E485" i="6" s="1"/>
  <c r="E533" i="6" s="1"/>
  <c r="E581" i="6" s="1"/>
  <c r="E629" i="6" s="1"/>
  <c r="E677" i="6" s="1"/>
  <c r="E725" i="6" s="1"/>
  <c r="E773" i="6" s="1"/>
  <c r="E821" i="6" s="1"/>
  <c r="E869" i="6" s="1"/>
  <c r="E917" i="6" s="1"/>
  <c r="E965" i="6" s="1"/>
  <c r="E1013" i="6" s="1"/>
  <c r="E1061" i="6" s="1"/>
  <c r="E1109" i="6" s="1"/>
  <c r="E1157" i="6" s="1"/>
  <c r="E1205" i="6" s="1"/>
  <c r="E1253" i="6" s="1"/>
  <c r="E6" i="6"/>
  <c r="E7" i="6"/>
  <c r="E55" i="6" s="1"/>
  <c r="E103" i="6" s="1"/>
  <c r="E151" i="6" s="1"/>
  <c r="E199" i="6" s="1"/>
  <c r="E247" i="6" s="1"/>
  <c r="E295" i="6" s="1"/>
  <c r="E343" i="6" s="1"/>
  <c r="E391" i="6" s="1"/>
  <c r="E439" i="6" s="1"/>
  <c r="E487" i="6" s="1"/>
  <c r="E535" i="6" s="1"/>
  <c r="E583" i="6" s="1"/>
  <c r="E631" i="6" s="1"/>
  <c r="E679" i="6" s="1"/>
  <c r="E727" i="6" s="1"/>
  <c r="E775" i="6" s="1"/>
  <c r="E823" i="6" s="1"/>
  <c r="E871" i="6" s="1"/>
  <c r="E919" i="6" s="1"/>
  <c r="E967" i="6" s="1"/>
  <c r="E1015" i="6" s="1"/>
  <c r="E1063" i="6" s="1"/>
  <c r="E1111" i="6" s="1"/>
  <c r="E1159" i="6" s="1"/>
  <c r="E1207" i="6" s="1"/>
  <c r="E1255" i="6" s="1"/>
  <c r="E8" i="6"/>
  <c r="E56" i="6" s="1"/>
  <c r="E104" i="6" s="1"/>
  <c r="E152" i="6" s="1"/>
  <c r="E9" i="6"/>
  <c r="E57" i="6" s="1"/>
  <c r="E10" i="6"/>
  <c r="E11" i="6"/>
  <c r="E59" i="6" s="1"/>
  <c r="E107" i="6" s="1"/>
  <c r="E155" i="6" s="1"/>
  <c r="E203" i="6" s="1"/>
  <c r="E251" i="6" s="1"/>
  <c r="E299" i="6" s="1"/>
  <c r="E347" i="6" s="1"/>
  <c r="E395" i="6" s="1"/>
  <c r="E443" i="6" s="1"/>
  <c r="E491" i="6" s="1"/>
  <c r="E539" i="6" s="1"/>
  <c r="E587" i="6" s="1"/>
  <c r="E635" i="6" s="1"/>
  <c r="E683" i="6" s="1"/>
  <c r="E731" i="6" s="1"/>
  <c r="E779" i="6" s="1"/>
  <c r="E827" i="6" s="1"/>
  <c r="E875" i="6" s="1"/>
  <c r="E923" i="6" s="1"/>
  <c r="E971" i="6" s="1"/>
  <c r="E1019" i="6" s="1"/>
  <c r="E1067" i="6" s="1"/>
  <c r="E1115" i="6" s="1"/>
  <c r="E1163" i="6" s="1"/>
  <c r="E1211" i="6" s="1"/>
  <c r="E1259" i="6" s="1"/>
  <c r="E12" i="6"/>
  <c r="E60" i="6" s="1"/>
  <c r="E108" i="6" s="1"/>
  <c r="E156" i="6" s="1"/>
  <c r="E204" i="6" s="1"/>
  <c r="E252" i="6" s="1"/>
  <c r="E300" i="6" s="1"/>
  <c r="E348" i="6" s="1"/>
  <c r="E396" i="6" s="1"/>
  <c r="E444" i="6" s="1"/>
  <c r="E492" i="6" s="1"/>
  <c r="E540" i="6" s="1"/>
  <c r="E588" i="6" s="1"/>
  <c r="E636" i="6" s="1"/>
  <c r="E684" i="6" s="1"/>
  <c r="E732" i="6" s="1"/>
  <c r="E780" i="6" s="1"/>
  <c r="E828" i="6" s="1"/>
  <c r="E876" i="6" s="1"/>
  <c r="E924" i="6" s="1"/>
  <c r="E972" i="6" s="1"/>
  <c r="E1020" i="6" s="1"/>
  <c r="E1068" i="6" s="1"/>
  <c r="E1116" i="6" s="1"/>
  <c r="E1164" i="6" s="1"/>
  <c r="E1212" i="6" s="1"/>
  <c r="E1260" i="6" s="1"/>
  <c r="E13" i="6"/>
  <c r="E61" i="6" s="1"/>
  <c r="E109" i="6" s="1"/>
  <c r="E157" i="6" s="1"/>
  <c r="E205" i="6" s="1"/>
  <c r="E253" i="6" s="1"/>
  <c r="E301" i="6" s="1"/>
  <c r="E349" i="6" s="1"/>
  <c r="E397" i="6" s="1"/>
  <c r="E445" i="6" s="1"/>
  <c r="E493" i="6" s="1"/>
  <c r="E541" i="6" s="1"/>
  <c r="E589" i="6" s="1"/>
  <c r="E637" i="6" s="1"/>
  <c r="E685" i="6" s="1"/>
  <c r="E733" i="6" s="1"/>
  <c r="E781" i="6" s="1"/>
  <c r="E829" i="6" s="1"/>
  <c r="E877" i="6" s="1"/>
  <c r="E925" i="6" s="1"/>
  <c r="E973" i="6" s="1"/>
  <c r="E1021" i="6" s="1"/>
  <c r="E1069" i="6" s="1"/>
  <c r="E1117" i="6" s="1"/>
  <c r="E1165" i="6" s="1"/>
  <c r="E1213" i="6" s="1"/>
  <c r="E1261" i="6" s="1"/>
  <c r="E1309" i="6" s="1"/>
  <c r="E1357" i="6" s="1"/>
  <c r="E1405" i="6" s="1"/>
  <c r="E1453" i="6" s="1"/>
  <c r="E1501" i="6" s="1"/>
  <c r="E1549" i="6" s="1"/>
  <c r="E1597" i="6" s="1"/>
  <c r="E1645" i="6" s="1"/>
  <c r="E1693" i="6" s="1"/>
  <c r="E1741" i="6" s="1"/>
  <c r="E1789" i="6" s="1"/>
  <c r="E1837" i="6" s="1"/>
  <c r="E1885" i="6" s="1"/>
  <c r="E1933" i="6" s="1"/>
  <c r="E1981" i="6" s="1"/>
  <c r="E2029" i="6" s="1"/>
  <c r="E14" i="6"/>
  <c r="E62" i="6" s="1"/>
  <c r="E110" i="6" s="1"/>
  <c r="E158" i="6" s="1"/>
  <c r="E206" i="6" s="1"/>
  <c r="E254" i="6" s="1"/>
  <c r="E302" i="6" s="1"/>
  <c r="E350" i="6" s="1"/>
  <c r="E398" i="6" s="1"/>
  <c r="E446" i="6" s="1"/>
  <c r="E494" i="6" s="1"/>
  <c r="E542" i="6" s="1"/>
  <c r="E590" i="6" s="1"/>
  <c r="E638" i="6" s="1"/>
  <c r="E686" i="6" s="1"/>
  <c r="E734" i="6" s="1"/>
  <c r="E782" i="6" s="1"/>
  <c r="E830" i="6" s="1"/>
  <c r="E878" i="6" s="1"/>
  <c r="E926" i="6" s="1"/>
  <c r="E974" i="6" s="1"/>
  <c r="E1022" i="6" s="1"/>
  <c r="E1070" i="6" s="1"/>
  <c r="E1118" i="6" s="1"/>
  <c r="E1166" i="6" s="1"/>
  <c r="E1214" i="6" s="1"/>
  <c r="E1262" i="6" s="1"/>
  <c r="E15" i="6"/>
  <c r="E63" i="6" s="1"/>
  <c r="E111" i="6" s="1"/>
  <c r="E159" i="6" s="1"/>
  <c r="E207" i="6" s="1"/>
  <c r="E255" i="6" s="1"/>
  <c r="E303" i="6" s="1"/>
  <c r="E351" i="6" s="1"/>
  <c r="E399" i="6" s="1"/>
  <c r="E447" i="6" s="1"/>
  <c r="E495" i="6" s="1"/>
  <c r="E543" i="6" s="1"/>
  <c r="E591" i="6" s="1"/>
  <c r="E639" i="6" s="1"/>
  <c r="E687" i="6" s="1"/>
  <c r="E735" i="6" s="1"/>
  <c r="E783" i="6" s="1"/>
  <c r="E831" i="6" s="1"/>
  <c r="E879" i="6" s="1"/>
  <c r="E927" i="6" s="1"/>
  <c r="E975" i="6" s="1"/>
  <c r="E1023" i="6" s="1"/>
  <c r="E1071" i="6" s="1"/>
  <c r="E1119" i="6" s="1"/>
  <c r="E1167" i="6" s="1"/>
  <c r="E1215" i="6" s="1"/>
  <c r="E1263" i="6" s="1"/>
  <c r="E1311" i="6" s="1"/>
  <c r="E1359" i="6" s="1"/>
  <c r="E1407" i="6" s="1"/>
  <c r="E16" i="6"/>
  <c r="E17" i="6"/>
  <c r="E65" i="6" s="1"/>
  <c r="E113" i="6" s="1"/>
  <c r="E161" i="6" s="1"/>
  <c r="E209" i="6" s="1"/>
  <c r="E257" i="6" s="1"/>
  <c r="E305" i="6" s="1"/>
  <c r="E353" i="6" s="1"/>
  <c r="E401" i="6" s="1"/>
  <c r="E449" i="6" s="1"/>
  <c r="E497" i="6" s="1"/>
  <c r="E545" i="6" s="1"/>
  <c r="E593" i="6" s="1"/>
  <c r="E641" i="6" s="1"/>
  <c r="E689" i="6" s="1"/>
  <c r="E737" i="6" s="1"/>
  <c r="E785" i="6" s="1"/>
  <c r="E833" i="6" s="1"/>
  <c r="E881" i="6" s="1"/>
  <c r="E929" i="6" s="1"/>
  <c r="E977" i="6" s="1"/>
  <c r="E1025" i="6" s="1"/>
  <c r="E1073" i="6" s="1"/>
  <c r="E1121" i="6" s="1"/>
  <c r="E1169" i="6" s="1"/>
  <c r="E1217" i="6" s="1"/>
  <c r="E1265" i="6" s="1"/>
  <c r="E1313" i="6" s="1"/>
  <c r="E1361" i="6" s="1"/>
  <c r="E1409" i="6" s="1"/>
  <c r="E1457" i="6" s="1"/>
  <c r="E1505" i="6" s="1"/>
  <c r="E1553" i="6" s="1"/>
  <c r="E1601" i="6" s="1"/>
  <c r="E1649" i="6" s="1"/>
  <c r="E1697" i="6" s="1"/>
  <c r="E1745" i="6" s="1"/>
  <c r="E18" i="6"/>
  <c r="E19" i="6"/>
  <c r="E20" i="6"/>
  <c r="E21" i="6"/>
  <c r="E69" i="6" s="1"/>
  <c r="E117" i="6" s="1"/>
  <c r="E165" i="6" s="1"/>
  <c r="E213" i="6" s="1"/>
  <c r="E261" i="6" s="1"/>
  <c r="E309" i="6" s="1"/>
  <c r="E357" i="6" s="1"/>
  <c r="E405" i="6" s="1"/>
  <c r="E453" i="6" s="1"/>
  <c r="E501" i="6" s="1"/>
  <c r="E549" i="6" s="1"/>
  <c r="E597" i="6" s="1"/>
  <c r="E645" i="6" s="1"/>
  <c r="E693" i="6" s="1"/>
  <c r="E741" i="6" s="1"/>
  <c r="E789" i="6" s="1"/>
  <c r="E837" i="6" s="1"/>
  <c r="E885" i="6" s="1"/>
  <c r="E933" i="6" s="1"/>
  <c r="E981" i="6" s="1"/>
  <c r="E1029" i="6" s="1"/>
  <c r="E1077" i="6" s="1"/>
  <c r="E1125" i="6" s="1"/>
  <c r="E1173" i="6" s="1"/>
  <c r="E1221" i="6" s="1"/>
  <c r="E1269" i="6" s="1"/>
  <c r="E1317" i="6" s="1"/>
  <c r="E1365" i="6" s="1"/>
  <c r="E1413" i="6" s="1"/>
  <c r="E1461" i="6" s="1"/>
  <c r="E1509" i="6" s="1"/>
  <c r="E1557" i="6" s="1"/>
  <c r="E1605" i="6" s="1"/>
  <c r="E1653" i="6" s="1"/>
  <c r="E1701" i="6" s="1"/>
  <c r="E1749" i="6" s="1"/>
  <c r="E1797" i="6" s="1"/>
  <c r="E1845" i="6" s="1"/>
  <c r="E1893" i="6" s="1"/>
  <c r="E1941" i="6" s="1"/>
  <c r="E1989" i="6" s="1"/>
  <c r="E2037" i="6" s="1"/>
  <c r="E2085" i="6" s="1"/>
  <c r="E2133" i="6" s="1"/>
  <c r="E2181" i="6" s="1"/>
  <c r="E2229" i="6" s="1"/>
  <c r="E22" i="6"/>
  <c r="E70" i="6" s="1"/>
  <c r="E118" i="6" s="1"/>
  <c r="E166" i="6" s="1"/>
  <c r="E214" i="6" s="1"/>
  <c r="E262" i="6" s="1"/>
  <c r="E310" i="6" s="1"/>
  <c r="E358" i="6" s="1"/>
  <c r="E406" i="6" s="1"/>
  <c r="E454" i="6" s="1"/>
  <c r="E502" i="6" s="1"/>
  <c r="E550" i="6" s="1"/>
  <c r="E598" i="6" s="1"/>
  <c r="E646" i="6" s="1"/>
  <c r="E694" i="6" s="1"/>
  <c r="E742" i="6" s="1"/>
  <c r="E790" i="6" s="1"/>
  <c r="E838" i="6" s="1"/>
  <c r="E886" i="6" s="1"/>
  <c r="E934" i="6" s="1"/>
  <c r="E982" i="6" s="1"/>
  <c r="E1030" i="6" s="1"/>
  <c r="E1078" i="6" s="1"/>
  <c r="E1126" i="6" s="1"/>
  <c r="E1174" i="6" s="1"/>
  <c r="E1222" i="6" s="1"/>
  <c r="E1270" i="6" s="1"/>
  <c r="E23" i="6"/>
  <c r="E71" i="6" s="1"/>
  <c r="E119" i="6" s="1"/>
  <c r="E167" i="6" s="1"/>
  <c r="E215" i="6" s="1"/>
  <c r="E263" i="6" s="1"/>
  <c r="E311" i="6" s="1"/>
  <c r="E359" i="6" s="1"/>
  <c r="E407" i="6" s="1"/>
  <c r="E455" i="6" s="1"/>
  <c r="E503" i="6" s="1"/>
  <c r="E551" i="6" s="1"/>
  <c r="E599" i="6" s="1"/>
  <c r="E647" i="6" s="1"/>
  <c r="E695" i="6" s="1"/>
  <c r="E743" i="6" s="1"/>
  <c r="E791" i="6" s="1"/>
  <c r="E839" i="6" s="1"/>
  <c r="E887" i="6" s="1"/>
  <c r="E935" i="6" s="1"/>
  <c r="E983" i="6" s="1"/>
  <c r="E1031" i="6" s="1"/>
  <c r="E1079" i="6" s="1"/>
  <c r="E1127" i="6" s="1"/>
  <c r="E1175" i="6" s="1"/>
  <c r="E1223" i="6" s="1"/>
  <c r="E1271" i="6" s="1"/>
  <c r="E1319" i="6" s="1"/>
  <c r="E1367" i="6" s="1"/>
  <c r="E1415" i="6" s="1"/>
  <c r="E1463" i="6" s="1"/>
  <c r="E1511" i="6" s="1"/>
  <c r="E1559" i="6" s="1"/>
  <c r="E1607" i="6" s="1"/>
  <c r="E1655" i="6" s="1"/>
  <c r="E1703" i="6" s="1"/>
  <c r="E1751" i="6" s="1"/>
  <c r="E1799" i="6" s="1"/>
  <c r="E1847" i="6" s="1"/>
  <c r="E1895" i="6" s="1"/>
  <c r="E1943" i="6" s="1"/>
  <c r="E1991" i="6" s="1"/>
  <c r="E24" i="6"/>
  <c r="E72" i="6" s="1"/>
  <c r="E120" i="6" s="1"/>
  <c r="E168" i="6" s="1"/>
  <c r="E216" i="6" s="1"/>
  <c r="E264" i="6" s="1"/>
  <c r="E312" i="6" s="1"/>
  <c r="E360" i="6" s="1"/>
  <c r="E408" i="6" s="1"/>
  <c r="E456" i="6" s="1"/>
  <c r="E504" i="6" s="1"/>
  <c r="E552" i="6" s="1"/>
  <c r="E600" i="6" s="1"/>
  <c r="E648" i="6" s="1"/>
  <c r="E696" i="6" s="1"/>
  <c r="E744" i="6" s="1"/>
  <c r="E792" i="6" s="1"/>
  <c r="E840" i="6" s="1"/>
  <c r="E888" i="6" s="1"/>
  <c r="E936" i="6" s="1"/>
  <c r="E984" i="6" s="1"/>
  <c r="E1032" i="6" s="1"/>
  <c r="E1080" i="6" s="1"/>
  <c r="E1128" i="6" s="1"/>
  <c r="E1176" i="6" s="1"/>
  <c r="E1224" i="6" s="1"/>
  <c r="E1272" i="6" s="1"/>
  <c r="E1320" i="6" s="1"/>
  <c r="E1368" i="6" s="1"/>
  <c r="E1416" i="6" s="1"/>
  <c r="E1464" i="6" s="1"/>
  <c r="E1512" i="6" s="1"/>
  <c r="E1560" i="6" s="1"/>
  <c r="E1608" i="6" s="1"/>
  <c r="E1656" i="6" s="1"/>
  <c r="E1704" i="6" s="1"/>
  <c r="E1752" i="6" s="1"/>
  <c r="E1800" i="6" s="1"/>
  <c r="E1848" i="6" s="1"/>
  <c r="E25" i="6"/>
  <c r="E73" i="6" s="1"/>
  <c r="E121" i="6" s="1"/>
  <c r="E169" i="6" s="1"/>
  <c r="E217" i="6" s="1"/>
  <c r="E265" i="6" s="1"/>
  <c r="E313" i="6" s="1"/>
  <c r="E361" i="6" s="1"/>
  <c r="E409" i="6" s="1"/>
  <c r="E457" i="6" s="1"/>
  <c r="E505" i="6" s="1"/>
  <c r="E553" i="6" s="1"/>
  <c r="E601" i="6" s="1"/>
  <c r="E649" i="6" s="1"/>
  <c r="E697" i="6" s="1"/>
  <c r="E745" i="6" s="1"/>
  <c r="E793" i="6" s="1"/>
  <c r="E841" i="6" s="1"/>
  <c r="E889" i="6" s="1"/>
  <c r="E937" i="6" s="1"/>
  <c r="E985" i="6" s="1"/>
  <c r="E1033" i="6" s="1"/>
  <c r="E1081" i="6" s="1"/>
  <c r="E1129" i="6" s="1"/>
  <c r="E1177" i="6" s="1"/>
  <c r="E1225" i="6" s="1"/>
  <c r="E1273" i="6" s="1"/>
  <c r="E26" i="6"/>
  <c r="E74" i="6" s="1"/>
  <c r="E122" i="6" s="1"/>
  <c r="E170" i="6" s="1"/>
  <c r="E218" i="6" s="1"/>
  <c r="E266" i="6" s="1"/>
  <c r="E314" i="6" s="1"/>
  <c r="E362" i="6" s="1"/>
  <c r="E410" i="6" s="1"/>
  <c r="E458" i="6" s="1"/>
  <c r="E506" i="6" s="1"/>
  <c r="E554" i="6" s="1"/>
  <c r="E602" i="6" s="1"/>
  <c r="E650" i="6" s="1"/>
  <c r="E698" i="6" s="1"/>
  <c r="E746" i="6" s="1"/>
  <c r="E794" i="6" s="1"/>
  <c r="E842" i="6" s="1"/>
  <c r="E890" i="6" s="1"/>
  <c r="E938" i="6" s="1"/>
  <c r="E986" i="6" s="1"/>
  <c r="E1034" i="6" s="1"/>
  <c r="E1082" i="6" s="1"/>
  <c r="E1130" i="6" s="1"/>
  <c r="E1178" i="6" s="1"/>
  <c r="E1226" i="6" s="1"/>
  <c r="E1274" i="6" s="1"/>
  <c r="E27" i="6"/>
  <c r="E75" i="6" s="1"/>
  <c r="E123" i="6" s="1"/>
  <c r="E171" i="6" s="1"/>
  <c r="E219" i="6" s="1"/>
  <c r="E267" i="6" s="1"/>
  <c r="E315" i="6" s="1"/>
  <c r="E363" i="6" s="1"/>
  <c r="E411" i="6" s="1"/>
  <c r="E459" i="6" s="1"/>
  <c r="E507" i="6" s="1"/>
  <c r="E555" i="6" s="1"/>
  <c r="E603" i="6" s="1"/>
  <c r="E651" i="6" s="1"/>
  <c r="E699" i="6" s="1"/>
  <c r="E747" i="6" s="1"/>
  <c r="E795" i="6" s="1"/>
  <c r="E843" i="6" s="1"/>
  <c r="E891" i="6" s="1"/>
  <c r="E939" i="6" s="1"/>
  <c r="E987" i="6" s="1"/>
  <c r="E1035" i="6" s="1"/>
  <c r="E1083" i="6" s="1"/>
  <c r="E1131" i="6" s="1"/>
  <c r="E1179" i="6" s="1"/>
  <c r="E1227" i="6" s="1"/>
  <c r="E1275" i="6" s="1"/>
  <c r="E1323" i="6" s="1"/>
  <c r="E1371" i="6" s="1"/>
  <c r="E1419" i="6" s="1"/>
  <c r="E1467" i="6" s="1"/>
  <c r="E1515" i="6" s="1"/>
  <c r="E1563" i="6" s="1"/>
  <c r="E1611" i="6" s="1"/>
  <c r="E1659" i="6" s="1"/>
  <c r="E1707" i="6" s="1"/>
  <c r="E1755" i="6" s="1"/>
  <c r="E1803" i="6" s="1"/>
  <c r="E1851" i="6" s="1"/>
  <c r="E1899" i="6" s="1"/>
  <c r="E1947" i="6" s="1"/>
  <c r="E1995" i="6" s="1"/>
  <c r="E2043" i="6" s="1"/>
  <c r="E2091" i="6" s="1"/>
  <c r="E2139" i="6" s="1"/>
  <c r="E2187" i="6" s="1"/>
  <c r="E2235" i="6" s="1"/>
  <c r="E2283" i="6" s="1"/>
  <c r="E28" i="6"/>
  <c r="E76" i="6" s="1"/>
  <c r="E124" i="6" s="1"/>
  <c r="E172" i="6" s="1"/>
  <c r="E220" i="6" s="1"/>
  <c r="E268" i="6" s="1"/>
  <c r="E316" i="6" s="1"/>
  <c r="E364" i="6" s="1"/>
  <c r="E412" i="6" s="1"/>
  <c r="E460" i="6" s="1"/>
  <c r="E508" i="6" s="1"/>
  <c r="E556" i="6" s="1"/>
  <c r="E604" i="6" s="1"/>
  <c r="E652" i="6" s="1"/>
  <c r="E700" i="6" s="1"/>
  <c r="E748" i="6" s="1"/>
  <c r="E796" i="6" s="1"/>
  <c r="E844" i="6" s="1"/>
  <c r="E892" i="6" s="1"/>
  <c r="E940" i="6" s="1"/>
  <c r="E988" i="6" s="1"/>
  <c r="E1036" i="6" s="1"/>
  <c r="E1084" i="6" s="1"/>
  <c r="E1132" i="6" s="1"/>
  <c r="E1180" i="6" s="1"/>
  <c r="E1228" i="6" s="1"/>
  <c r="E1276" i="6" s="1"/>
  <c r="E29" i="6"/>
  <c r="E77" i="6" s="1"/>
  <c r="E125" i="6" s="1"/>
  <c r="E173" i="6" s="1"/>
  <c r="E221" i="6" s="1"/>
  <c r="E269" i="6" s="1"/>
  <c r="E317" i="6" s="1"/>
  <c r="E365" i="6" s="1"/>
  <c r="E413" i="6" s="1"/>
  <c r="E461" i="6" s="1"/>
  <c r="E509" i="6" s="1"/>
  <c r="E557" i="6" s="1"/>
  <c r="E605" i="6" s="1"/>
  <c r="E653" i="6" s="1"/>
  <c r="E701" i="6" s="1"/>
  <c r="E749" i="6" s="1"/>
  <c r="E797" i="6" s="1"/>
  <c r="E845" i="6" s="1"/>
  <c r="E893" i="6" s="1"/>
  <c r="E941" i="6" s="1"/>
  <c r="E989" i="6" s="1"/>
  <c r="E1037" i="6" s="1"/>
  <c r="E1085" i="6" s="1"/>
  <c r="E1133" i="6" s="1"/>
  <c r="E1181" i="6" s="1"/>
  <c r="E1229" i="6" s="1"/>
  <c r="E1277" i="6" s="1"/>
  <c r="E1325" i="6" s="1"/>
  <c r="E1373" i="6" s="1"/>
  <c r="E1421" i="6" s="1"/>
  <c r="E1469" i="6" s="1"/>
  <c r="E1517" i="6" s="1"/>
  <c r="E1565" i="6" s="1"/>
  <c r="E1613" i="6" s="1"/>
  <c r="E1661" i="6" s="1"/>
  <c r="E1709" i="6" s="1"/>
  <c r="E1757" i="6" s="1"/>
  <c r="E1805" i="6" s="1"/>
  <c r="E1853" i="6" s="1"/>
  <c r="E1901" i="6" s="1"/>
  <c r="E1949" i="6" s="1"/>
  <c r="E1997" i="6" s="1"/>
  <c r="E2045" i="6" s="1"/>
  <c r="E2093" i="6" s="1"/>
  <c r="E2141" i="6" s="1"/>
  <c r="E30" i="6"/>
  <c r="E78" i="6" s="1"/>
  <c r="E126" i="6" s="1"/>
  <c r="E174" i="6" s="1"/>
  <c r="E222" i="6" s="1"/>
  <c r="E270" i="6" s="1"/>
  <c r="E318" i="6" s="1"/>
  <c r="E366" i="6" s="1"/>
  <c r="E414" i="6" s="1"/>
  <c r="E462" i="6" s="1"/>
  <c r="E510" i="6" s="1"/>
  <c r="E558" i="6" s="1"/>
  <c r="E606" i="6" s="1"/>
  <c r="E654" i="6" s="1"/>
  <c r="E702" i="6" s="1"/>
  <c r="E750" i="6" s="1"/>
  <c r="E798" i="6" s="1"/>
  <c r="E846" i="6" s="1"/>
  <c r="E894" i="6" s="1"/>
  <c r="E942" i="6" s="1"/>
  <c r="E990" i="6" s="1"/>
  <c r="E1038" i="6" s="1"/>
  <c r="E1086" i="6" s="1"/>
  <c r="E1134" i="6" s="1"/>
  <c r="E1182" i="6" s="1"/>
  <c r="E1230" i="6" s="1"/>
  <c r="E1278" i="6" s="1"/>
  <c r="E1326" i="6" s="1"/>
  <c r="E1374" i="6" s="1"/>
  <c r="E1422" i="6" s="1"/>
  <c r="E1470" i="6" s="1"/>
  <c r="E1518" i="6" s="1"/>
  <c r="E1566" i="6" s="1"/>
  <c r="E1614" i="6" s="1"/>
  <c r="E1662" i="6" s="1"/>
  <c r="E31" i="6"/>
  <c r="E79" i="6" s="1"/>
  <c r="E127" i="6" s="1"/>
  <c r="E175" i="6" s="1"/>
  <c r="E223" i="6" s="1"/>
  <c r="E271" i="6" s="1"/>
  <c r="E319" i="6" s="1"/>
  <c r="E367" i="6" s="1"/>
  <c r="E415" i="6" s="1"/>
  <c r="E463" i="6" s="1"/>
  <c r="E511" i="6" s="1"/>
  <c r="E559" i="6" s="1"/>
  <c r="E607" i="6" s="1"/>
  <c r="E655" i="6" s="1"/>
  <c r="E703" i="6" s="1"/>
  <c r="E751" i="6" s="1"/>
  <c r="E799" i="6" s="1"/>
  <c r="E847" i="6" s="1"/>
  <c r="E895" i="6" s="1"/>
  <c r="E943" i="6" s="1"/>
  <c r="E991" i="6" s="1"/>
  <c r="E1039" i="6" s="1"/>
  <c r="E1087" i="6" s="1"/>
  <c r="E1135" i="6" s="1"/>
  <c r="E1183" i="6" s="1"/>
  <c r="E1231" i="6" s="1"/>
  <c r="E1279" i="6" s="1"/>
  <c r="AW30" i="6"/>
  <c r="AW28" i="6"/>
  <c r="AW33" i="6"/>
  <c r="AW81" i="6" s="1"/>
  <c r="AW25" i="6"/>
  <c r="AW73" i="6" s="1"/>
  <c r="AW22" i="6"/>
  <c r="AW70" i="6" s="1"/>
  <c r="AW20" i="6"/>
  <c r="AW68" i="6" s="1"/>
  <c r="AW116" i="6" s="1"/>
  <c r="AW164" i="6" s="1"/>
  <c r="AW212" i="6" s="1"/>
  <c r="AW260" i="6" s="1"/>
  <c r="AW308" i="6" s="1"/>
  <c r="AW356" i="6" s="1"/>
  <c r="AW404" i="6" s="1"/>
  <c r="AW452" i="6" s="1"/>
  <c r="AW500" i="6" s="1"/>
  <c r="AW548" i="6" s="1"/>
  <c r="AW596" i="6" s="1"/>
  <c r="AW644" i="6" s="1"/>
  <c r="AW692" i="6" s="1"/>
  <c r="AW740" i="6" s="1"/>
  <c r="AW788" i="6" s="1"/>
  <c r="AW836" i="6" s="1"/>
  <c r="AW884" i="6" s="1"/>
  <c r="B53" i="8"/>
  <c r="K54" i="8"/>
  <c r="K101" i="8" s="1"/>
  <c r="K148" i="8" s="1"/>
  <c r="K195" i="8" s="1"/>
  <c r="K242" i="8" s="1"/>
  <c r="K289" i="8" s="1"/>
  <c r="K336" i="8" s="1"/>
  <c r="K383" i="8" s="1"/>
  <c r="K430" i="8" s="1"/>
  <c r="K477" i="8" s="1"/>
  <c r="K524" i="8" s="1"/>
  <c r="K571" i="8" s="1"/>
  <c r="K618" i="8" s="1"/>
  <c r="K665" i="8" s="1"/>
  <c r="K712" i="8" s="1"/>
  <c r="K759" i="8" s="1"/>
  <c r="K806" i="8" s="1"/>
  <c r="K853" i="8" s="1"/>
  <c r="D54" i="8"/>
  <c r="D51" i="8"/>
  <c r="D98" i="8" s="1"/>
  <c r="AW40" i="6"/>
  <c r="AW37" i="6"/>
  <c r="AQ11" i="6"/>
  <c r="AQ2348" i="6" l="1"/>
  <c r="BC2298" i="6"/>
  <c r="AQ2300" i="6" s="1"/>
  <c r="BI2300" i="6" s="1"/>
  <c r="BC2250" i="6"/>
  <c r="AQ2252" i="6" s="1"/>
  <c r="BI2252" i="6" s="1"/>
  <c r="AQ2204" i="6"/>
  <c r="BI2204" i="6" s="1"/>
  <c r="AQ2202" i="6"/>
  <c r="BC2154" i="6"/>
  <c r="AQ2156" i="6" s="1"/>
  <c r="BI2156" i="6" s="1"/>
  <c r="BC2106" i="6"/>
  <c r="AQ2108" i="6" s="1"/>
  <c r="BI2108" i="6" s="1"/>
  <c r="AQ2058" i="6"/>
  <c r="BC2058" i="6"/>
  <c r="AQ2060" i="6" s="1"/>
  <c r="BI2060" i="6" s="1"/>
  <c r="AQ2010" i="6"/>
  <c r="AQ2012" i="6"/>
  <c r="BI2012" i="6" s="1"/>
  <c r="AQ1962" i="6"/>
  <c r="AQ1914" i="6"/>
  <c r="BC1866" i="6"/>
  <c r="AQ1868" i="6" s="1"/>
  <c r="BI1868" i="6" s="1"/>
  <c r="AQ1820" i="6"/>
  <c r="BI1820" i="6" s="1"/>
  <c r="AQ1818" i="6"/>
  <c r="BC1770" i="6"/>
  <c r="AQ1772" i="6" s="1"/>
  <c r="BI1772" i="6" s="1"/>
  <c r="AQ1770" i="6"/>
  <c r="BC1722" i="6"/>
  <c r="AQ1724" i="6"/>
  <c r="BI1724" i="6" s="1"/>
  <c r="BC1674" i="6"/>
  <c r="AQ1676" i="6"/>
  <c r="BI1676" i="6" s="1"/>
  <c r="AQ1674" i="6"/>
  <c r="AQ1628" i="6"/>
  <c r="BI1628" i="6" s="1"/>
  <c r="BC1578" i="6"/>
  <c r="AQ1580" i="6" s="1"/>
  <c r="BI1580" i="6" s="1"/>
  <c r="AQ1530" i="6"/>
  <c r="AQ1482" i="6"/>
  <c r="BC1482" i="6"/>
  <c r="AQ1484" i="6" s="1"/>
  <c r="BI1484" i="6" s="1"/>
  <c r="BC1434" i="6"/>
  <c r="AQ1436" i="6" s="1"/>
  <c r="BI1436" i="6" s="1"/>
  <c r="AQ1388" i="6"/>
  <c r="AQ1386" i="6"/>
  <c r="AQ1340" i="6"/>
  <c r="AQ1338" i="6"/>
  <c r="BI70" i="6"/>
  <c r="Y118" i="6"/>
  <c r="AE118" i="6"/>
  <c r="AQ70" i="6"/>
  <c r="BC37" i="6"/>
  <c r="AE62" i="6"/>
  <c r="AE110" i="6" s="1"/>
  <c r="AE60" i="6"/>
  <c r="AQ60" i="6" s="1"/>
  <c r="AE75" i="6"/>
  <c r="AE123" i="6" s="1"/>
  <c r="BC70" i="6"/>
  <c r="AE87" i="6"/>
  <c r="AE72" i="6"/>
  <c r="AQ72" i="6" s="1"/>
  <c r="BI87" i="6"/>
  <c r="AE133" i="6"/>
  <c r="AQ133" i="6" s="1"/>
  <c r="AE86" i="6"/>
  <c r="AE69" i="6"/>
  <c r="AE117" i="6" s="1"/>
  <c r="AE165" i="6" s="1"/>
  <c r="Y177" i="6"/>
  <c r="AW641" i="6"/>
  <c r="AW689" i="6" s="1"/>
  <c r="AW737" i="6" s="1"/>
  <c r="AW785" i="6" s="1"/>
  <c r="Y173" i="6"/>
  <c r="BI121" i="6"/>
  <c r="Y169" i="6"/>
  <c r="Y119" i="6"/>
  <c r="BI71" i="6"/>
  <c r="BC113" i="6"/>
  <c r="AE161" i="6"/>
  <c r="AW198" i="6"/>
  <c r="AW246" i="6" s="1"/>
  <c r="AW294" i="6" s="1"/>
  <c r="AW342" i="6" s="1"/>
  <c r="BI82" i="6"/>
  <c r="Y130" i="6"/>
  <c r="AQ16" i="6"/>
  <c r="BC16" i="6"/>
  <c r="BC84" i="6"/>
  <c r="AE132" i="6"/>
  <c r="BC122" i="6"/>
  <c r="AW170" i="6"/>
  <c r="AE58" i="6"/>
  <c r="BC10" i="6"/>
  <c r="Y183" i="6"/>
  <c r="Y342" i="6"/>
  <c r="BI84" i="6"/>
  <c r="Y132" i="6"/>
  <c r="BC83" i="6"/>
  <c r="AE131" i="6"/>
  <c r="Y113" i="6"/>
  <c r="BI65" i="6"/>
  <c r="Y123" i="6"/>
  <c r="Y122" i="6"/>
  <c r="BC33" i="6"/>
  <c r="AE81" i="6"/>
  <c r="AQ9" i="6"/>
  <c r="AE57" i="6"/>
  <c r="AE64" i="6"/>
  <c r="Y207" i="6"/>
  <c r="AQ121" i="6"/>
  <c r="AE169" i="6"/>
  <c r="AQ169" i="6" s="1"/>
  <c r="BI83" i="6"/>
  <c r="Y131" i="6"/>
  <c r="BC17" i="6"/>
  <c r="AQ17" i="6"/>
  <c r="BC165" i="6"/>
  <c r="AE213" i="6"/>
  <c r="AQ213" i="6" s="1"/>
  <c r="Y105" i="6"/>
  <c r="BC73" i="6"/>
  <c r="AW121" i="6"/>
  <c r="AW169" i="6" s="1"/>
  <c r="AW217" i="6" s="1"/>
  <c r="AW265" i="6" s="1"/>
  <c r="AW313" i="6" s="1"/>
  <c r="AW361" i="6" s="1"/>
  <c r="AW409" i="6" s="1"/>
  <c r="AW457" i="6" s="1"/>
  <c r="AW505" i="6" s="1"/>
  <c r="AW553" i="6" s="1"/>
  <c r="AW601" i="6" s="1"/>
  <c r="Y152" i="6"/>
  <c r="BC116" i="6"/>
  <c r="AE164" i="6"/>
  <c r="Y160" i="6"/>
  <c r="AE79" i="6"/>
  <c r="AQ31" i="6"/>
  <c r="BC60" i="6"/>
  <c r="AE108" i="6"/>
  <c r="BC108" i="6" s="1"/>
  <c r="BC31" i="6"/>
  <c r="BI59" i="6"/>
  <c r="Y107" i="6"/>
  <c r="Y106" i="6"/>
  <c r="AW154" i="6"/>
  <c r="BC118" i="6"/>
  <c r="AE166" i="6"/>
  <c r="Y182" i="6"/>
  <c r="BC6" i="6"/>
  <c r="AE54" i="6"/>
  <c r="BC76" i="6"/>
  <c r="AE124" i="6"/>
  <c r="BC124" i="6" s="1"/>
  <c r="BC109" i="6"/>
  <c r="AE157" i="6"/>
  <c r="BC18" i="6"/>
  <c r="AE66" i="6"/>
  <c r="AE114" i="6" s="1"/>
  <c r="Y114" i="6"/>
  <c r="BI66" i="6"/>
  <c r="BC7" i="6"/>
  <c r="AE55" i="6"/>
  <c r="AQ55" i="6" s="1"/>
  <c r="Y109" i="6"/>
  <c r="BI61" i="6"/>
  <c r="BI55" i="6"/>
  <c r="Y103" i="6"/>
  <c r="AW125" i="6"/>
  <c r="AW173" i="6" s="1"/>
  <c r="AW221" i="6" s="1"/>
  <c r="AW269" i="6" s="1"/>
  <c r="AW317" i="6" s="1"/>
  <c r="AW365" i="6" s="1"/>
  <c r="AW413" i="6" s="1"/>
  <c r="AW461" i="6" s="1"/>
  <c r="AW509" i="6" s="1"/>
  <c r="AW557" i="6" s="1"/>
  <c r="AW605" i="6" s="1"/>
  <c r="AW653" i="6" s="1"/>
  <c r="AW701" i="6" s="1"/>
  <c r="AW749" i="6" s="1"/>
  <c r="AW797" i="6" s="1"/>
  <c r="AW845" i="6" s="1"/>
  <c r="AW893" i="6" s="1"/>
  <c r="BI133" i="6"/>
  <c r="Y181" i="6"/>
  <c r="AW118" i="6"/>
  <c r="AW166" i="6" s="1"/>
  <c r="AE80" i="6"/>
  <c r="AQ80" i="6" s="1"/>
  <c r="BC32" i="6"/>
  <c r="BI32" i="6"/>
  <c r="Y232" i="6"/>
  <c r="AW657" i="6"/>
  <c r="AW705" i="6" s="1"/>
  <c r="AW753" i="6" s="1"/>
  <c r="AW801" i="6" s="1"/>
  <c r="Y120" i="6"/>
  <c r="AW126" i="6"/>
  <c r="AW174" i="6" s="1"/>
  <c r="Y166" i="6"/>
  <c r="AQ8" i="6"/>
  <c r="AE56" i="6"/>
  <c r="BC30" i="6"/>
  <c r="AE78" i="6"/>
  <c r="AE126" i="6" s="1"/>
  <c r="BI60" i="6"/>
  <c r="Y108" i="6"/>
  <c r="BI86" i="6"/>
  <c r="AE130" i="6"/>
  <c r="BC130" i="6" s="1"/>
  <c r="AW226" i="6"/>
  <c r="AQ19" i="6"/>
  <c r="AE67" i="6"/>
  <c r="BC67" i="6" s="1"/>
  <c r="AE77" i="6"/>
  <c r="AE125" i="6" s="1"/>
  <c r="Y224" i="6"/>
  <c r="AE158" i="6"/>
  <c r="BI76" i="6"/>
  <c r="Y124" i="6"/>
  <c r="BC35" i="6"/>
  <c r="Y110" i="6"/>
  <c r="AQ41" i="6"/>
  <c r="AE89" i="6"/>
  <c r="BI21" i="6"/>
  <c r="Y69" i="6"/>
  <c r="Y117" i="6" s="1"/>
  <c r="AQ40" i="6"/>
  <c r="AE88" i="6"/>
  <c r="BC66" i="6"/>
  <c r="AW114" i="6"/>
  <c r="AE107" i="6"/>
  <c r="AE181" i="6"/>
  <c r="BI16" i="6"/>
  <c r="BC71" i="6"/>
  <c r="AE119" i="6"/>
  <c r="AQ119" i="6" s="1"/>
  <c r="Y68" i="6"/>
  <c r="BI78" i="6"/>
  <c r="Y126" i="6"/>
  <c r="BI67" i="6"/>
  <c r="Y115" i="6"/>
  <c r="AQ15" i="6"/>
  <c r="AE63" i="6"/>
  <c r="AQ63" i="6" s="1"/>
  <c r="BI31" i="6"/>
  <c r="Y79" i="6"/>
  <c r="Y127" i="6" s="1"/>
  <c r="BI30" i="6"/>
  <c r="BI36" i="6"/>
  <c r="BI19" i="6"/>
  <c r="AQ26" i="6"/>
  <c r="AE74" i="6"/>
  <c r="AE122" i="6" s="1"/>
  <c r="BI17" i="6"/>
  <c r="BC23" i="6"/>
  <c r="AW439" i="6"/>
  <c r="AQ165" i="6"/>
  <c r="AQ110" i="6"/>
  <c r="AQ118" i="6"/>
  <c r="AQ126" i="6"/>
  <c r="AQ109" i="6"/>
  <c r="AQ117" i="6"/>
  <c r="BC133" i="6"/>
  <c r="BC121" i="6"/>
  <c r="AQ113" i="6"/>
  <c r="AQ116" i="6"/>
  <c r="BC68" i="6"/>
  <c r="BC75" i="6"/>
  <c r="BI73" i="6"/>
  <c r="BC65" i="6"/>
  <c r="AQ83" i="6"/>
  <c r="BI56" i="6"/>
  <c r="AQ84" i="6"/>
  <c r="BC56" i="6"/>
  <c r="AQ62" i="6"/>
  <c r="AQ82" i="6"/>
  <c r="BC85" i="6"/>
  <c r="BI85" i="6"/>
  <c r="AQ57" i="6"/>
  <c r="BC54" i="6"/>
  <c r="BC25" i="6"/>
  <c r="BI23" i="6"/>
  <c r="BC20" i="6"/>
  <c r="AQ71" i="6"/>
  <c r="AQ73" i="6"/>
  <c r="AQ76" i="6"/>
  <c r="AQ59" i="6"/>
  <c r="BI35" i="6"/>
  <c r="AQ65" i="6"/>
  <c r="AQ68" i="6"/>
  <c r="AQ88" i="6"/>
  <c r="BC88" i="6"/>
  <c r="BI33" i="6"/>
  <c r="AQ6" i="6"/>
  <c r="AQ66" i="6"/>
  <c r="AQ89" i="6"/>
  <c r="AQ69" i="6"/>
  <c r="BC22" i="6"/>
  <c r="AQ61" i="6"/>
  <c r="BC12" i="6"/>
  <c r="AQ23" i="6"/>
  <c r="BC36" i="6"/>
  <c r="BI26" i="6"/>
  <c r="BI25" i="6"/>
  <c r="AQ36" i="6"/>
  <c r="BI18" i="6"/>
  <c r="BI27" i="6"/>
  <c r="BI28" i="6"/>
  <c r="BI22" i="6"/>
  <c r="AQ28" i="6"/>
  <c r="BC34" i="6"/>
  <c r="BI34" i="6"/>
  <c r="BI29" i="6"/>
  <c r="AQ35" i="6"/>
  <c r="AQ32" i="6"/>
  <c r="BI24" i="6"/>
  <c r="BC28" i="6"/>
  <c r="AQ29" i="6"/>
  <c r="BC26" i="6"/>
  <c r="BC27" i="6"/>
  <c r="BC19" i="6"/>
  <c r="AQ30" i="6"/>
  <c r="AQ20" i="6"/>
  <c r="BC24" i="6"/>
  <c r="AQ25" i="6"/>
  <c r="BI37" i="6"/>
  <c r="AQ18" i="6"/>
  <c r="AQ22" i="6"/>
  <c r="AQ33" i="6"/>
  <c r="AQ21" i="6"/>
  <c r="AQ10" i="6"/>
  <c r="AQ13" i="6"/>
  <c r="AQ37" i="6"/>
  <c r="BC40" i="6"/>
  <c r="BC8" i="6"/>
  <c r="AQ7" i="6"/>
  <c r="BI2348" i="6" l="1"/>
  <c r="BI1388" i="6"/>
  <c r="BI1340" i="6"/>
  <c r="BI75" i="6"/>
  <c r="AE134" i="6"/>
  <c r="AQ86" i="6"/>
  <c r="BI77" i="6"/>
  <c r="AQ87" i="6"/>
  <c r="AE135" i="6"/>
  <c r="AQ77" i="6"/>
  <c r="BC77" i="6"/>
  <c r="BI69" i="6"/>
  <c r="AQ75" i="6"/>
  <c r="BC72" i="6"/>
  <c r="BC69" i="6"/>
  <c r="AE120" i="6"/>
  <c r="AQ120" i="6" s="1"/>
  <c r="BI72" i="6"/>
  <c r="BI62" i="6"/>
  <c r="BI118" i="6"/>
  <c r="BC123" i="6"/>
  <c r="AE171" i="6"/>
  <c r="BI74" i="6"/>
  <c r="AQ74" i="6"/>
  <c r="AQ123" i="6"/>
  <c r="BC117" i="6"/>
  <c r="AQ132" i="6"/>
  <c r="AE180" i="6"/>
  <c r="BC132" i="6"/>
  <c r="AW849" i="6"/>
  <c r="AW897" i="6" s="1"/>
  <c r="BC58" i="6"/>
  <c r="AE106" i="6"/>
  <c r="AQ58" i="6"/>
  <c r="BI58" i="6"/>
  <c r="Y168" i="6"/>
  <c r="AW218" i="6"/>
  <c r="BC79" i="6"/>
  <c r="AE127" i="6"/>
  <c r="BI127" i="6" s="1"/>
  <c r="BI79" i="6"/>
  <c r="AQ79" i="6"/>
  <c r="AQ157" i="6"/>
  <c r="AE205" i="6"/>
  <c r="BC157" i="6"/>
  <c r="Y255" i="6"/>
  <c r="Y208" i="6"/>
  <c r="Y163" i="6"/>
  <c r="AQ158" i="6"/>
  <c r="AE206" i="6"/>
  <c r="BI124" i="6"/>
  <c r="Y172" i="6"/>
  <c r="BI126" i="6"/>
  <c r="Y174" i="6"/>
  <c r="Y272" i="6"/>
  <c r="AQ64" i="6"/>
  <c r="AE112" i="6"/>
  <c r="BI68" i="6"/>
  <c r="Y116" i="6"/>
  <c r="AQ67" i="6"/>
  <c r="AE115" i="6"/>
  <c r="Y200" i="6"/>
  <c r="AQ81" i="6"/>
  <c r="AE129" i="6"/>
  <c r="BI80" i="6"/>
  <c r="AE128" i="6"/>
  <c r="Y230" i="6"/>
  <c r="AW390" i="6"/>
  <c r="AW438" i="6" s="1"/>
  <c r="Y280" i="6"/>
  <c r="AE105" i="6"/>
  <c r="BI105" i="6" s="1"/>
  <c r="Y178" i="6"/>
  <c r="BI130" i="6"/>
  <c r="BC181" i="6"/>
  <c r="AE229" i="6"/>
  <c r="AW274" i="6"/>
  <c r="BC166" i="6"/>
  <c r="AW214" i="6"/>
  <c r="AW262" i="6" s="1"/>
  <c r="AW310" i="6" s="1"/>
  <c r="AW358" i="6" s="1"/>
  <c r="Y170" i="6"/>
  <c r="BI122" i="6"/>
  <c r="AQ124" i="6"/>
  <c r="AE172" i="6"/>
  <c r="BC164" i="6"/>
  <c r="AE212" i="6"/>
  <c r="BC119" i="6"/>
  <c r="AE167" i="6"/>
  <c r="AQ54" i="6"/>
  <c r="AE102" i="6"/>
  <c r="BI54" i="6"/>
  <c r="BI90" i="6" s="1"/>
  <c r="AE170" i="6"/>
  <c r="BC170" i="6" s="1"/>
  <c r="AQ122" i="6"/>
  <c r="BI181" i="6"/>
  <c r="Y229" i="6"/>
  <c r="BI81" i="6"/>
  <c r="BC161" i="6"/>
  <c r="AE209" i="6"/>
  <c r="BC125" i="6"/>
  <c r="AE173" i="6"/>
  <c r="AQ164" i="6"/>
  <c r="BC81" i="6"/>
  <c r="AQ107" i="6"/>
  <c r="AE155" i="6"/>
  <c r="AE178" i="6"/>
  <c r="AQ130" i="6"/>
  <c r="AQ166" i="6"/>
  <c r="AE214" i="6"/>
  <c r="AW649" i="6"/>
  <c r="AW697" i="6" s="1"/>
  <c r="AW745" i="6" s="1"/>
  <c r="AW793" i="6" s="1"/>
  <c r="BI123" i="6"/>
  <c r="Y171" i="6"/>
  <c r="BC114" i="6"/>
  <c r="AW162" i="6"/>
  <c r="BI64" i="6"/>
  <c r="BI108" i="6"/>
  <c r="Y156" i="6"/>
  <c r="AE136" i="6"/>
  <c r="BI88" i="6"/>
  <c r="Y151" i="6"/>
  <c r="BI57" i="6"/>
  <c r="BC126" i="6"/>
  <c r="AE174" i="6"/>
  <c r="BC131" i="6"/>
  <c r="AE179" i="6"/>
  <c r="AQ125" i="6"/>
  <c r="AE104" i="6"/>
  <c r="AQ56" i="6"/>
  <c r="BI109" i="6"/>
  <c r="Y157" i="6"/>
  <c r="BI107" i="6"/>
  <c r="Y155" i="6"/>
  <c r="BI132" i="6"/>
  <c r="Y180" i="6"/>
  <c r="Y221" i="6"/>
  <c r="AQ78" i="6"/>
  <c r="BC74" i="6"/>
  <c r="Y175" i="6"/>
  <c r="AE137" i="6"/>
  <c r="BC55" i="6"/>
  <c r="AE103" i="6"/>
  <c r="BI103" i="6" s="1"/>
  <c r="BI125" i="6"/>
  <c r="Y153" i="6"/>
  <c r="BI113" i="6"/>
  <c r="Y161" i="6"/>
  <c r="BC64" i="6"/>
  <c r="BI169" i="6"/>
  <c r="Y217" i="6"/>
  <c r="Y265" i="6" s="1"/>
  <c r="BI117" i="6"/>
  <c r="Y165" i="6"/>
  <c r="Y214" i="6"/>
  <c r="BI166" i="6"/>
  <c r="BI131" i="6"/>
  <c r="Y179" i="6"/>
  <c r="Y390" i="6"/>
  <c r="AW833" i="6"/>
  <c r="AW881" i="6" s="1"/>
  <c r="BC80" i="6"/>
  <c r="BI110" i="6"/>
  <c r="Y158" i="6"/>
  <c r="AW222" i="6"/>
  <c r="AW270" i="6" s="1"/>
  <c r="AW318" i="6" s="1"/>
  <c r="AW366" i="6" s="1"/>
  <c r="AW202" i="6"/>
  <c r="BI119" i="6"/>
  <c r="Y167" i="6"/>
  <c r="Y154" i="6"/>
  <c r="BI106" i="6"/>
  <c r="BC213" i="6"/>
  <c r="AE261" i="6"/>
  <c r="AQ161" i="6"/>
  <c r="AQ181" i="6"/>
  <c r="AE111" i="6"/>
  <c r="BI63" i="6"/>
  <c r="BC78" i="6"/>
  <c r="BI114" i="6"/>
  <c r="Y162" i="6"/>
  <c r="BC169" i="6"/>
  <c r="AE217" i="6"/>
  <c r="Y231" i="6"/>
  <c r="Y225" i="6"/>
  <c r="Y273" i="6" s="1"/>
  <c r="AQ131" i="6"/>
  <c r="AE162" i="6"/>
  <c r="AQ114" i="6"/>
  <c r="AQ108" i="6"/>
  <c r="AE156" i="6"/>
  <c r="AW487" i="6"/>
  <c r="AW15" i="6"/>
  <c r="BI11" i="6"/>
  <c r="AW11" i="6"/>
  <c r="AW59" i="6" s="1"/>
  <c r="BI10" i="6"/>
  <c r="BC171" i="6" l="1"/>
  <c r="AE219" i="6"/>
  <c r="AQ171" i="6"/>
  <c r="BI120" i="6"/>
  <c r="AQ135" i="6"/>
  <c r="BI135" i="6"/>
  <c r="AE183" i="6"/>
  <c r="AE168" i="6"/>
  <c r="BC120" i="6"/>
  <c r="AQ90" i="6"/>
  <c r="AQ134" i="6"/>
  <c r="AE182" i="6"/>
  <c r="BI134" i="6"/>
  <c r="AQ115" i="6"/>
  <c r="AE163" i="6"/>
  <c r="BI163" i="6" s="1"/>
  <c r="BC115" i="6"/>
  <c r="BI116" i="6"/>
  <c r="Y164" i="6"/>
  <c r="Y202" i="6"/>
  <c r="AQ112" i="6"/>
  <c r="AE160" i="6"/>
  <c r="BC112" i="6"/>
  <c r="BI112" i="6"/>
  <c r="Y320" i="6"/>
  <c r="BI158" i="6"/>
  <c r="Y206" i="6"/>
  <c r="AW406" i="6"/>
  <c r="AW454" i="6" s="1"/>
  <c r="Y201" i="6"/>
  <c r="Y249" i="6" s="1"/>
  <c r="AE257" i="6"/>
  <c r="AQ209" i="6"/>
  <c r="BC209" i="6"/>
  <c r="AW414" i="6"/>
  <c r="AW462" i="6" s="1"/>
  <c r="BI168" i="6"/>
  <c r="Y216" i="6"/>
  <c r="AQ206" i="6"/>
  <c r="AE254" i="6"/>
  <c r="Y218" i="6"/>
  <c r="BI170" i="6"/>
  <c r="BC15" i="6"/>
  <c r="AW63" i="6"/>
  <c r="AQ104" i="6"/>
  <c r="AE152" i="6"/>
  <c r="BC104" i="6"/>
  <c r="BI104" i="6"/>
  <c r="BC179" i="6"/>
  <c r="AE227" i="6"/>
  <c r="AQ179" i="6"/>
  <c r="BC156" i="6"/>
  <c r="AE204" i="6"/>
  <c r="AQ156" i="6"/>
  <c r="BC173" i="6"/>
  <c r="AE221" i="6"/>
  <c r="BI221" i="6" s="1"/>
  <c r="AQ173" i="6"/>
  <c r="BI174" i="6"/>
  <c r="Y222" i="6"/>
  <c r="BI229" i="6"/>
  <c r="Y277" i="6"/>
  <c r="Y328" i="6"/>
  <c r="AE154" i="6"/>
  <c r="AQ106" i="6"/>
  <c r="BC106" i="6"/>
  <c r="Y313" i="6"/>
  <c r="AE203" i="6"/>
  <c r="AQ155" i="6"/>
  <c r="AW322" i="6"/>
  <c r="AQ178" i="6"/>
  <c r="AE226" i="6"/>
  <c r="BC178" i="6"/>
  <c r="BC261" i="6"/>
  <c r="AE309" i="6"/>
  <c r="AQ261" i="6"/>
  <c r="Y199" i="6"/>
  <c r="AQ105" i="6"/>
  <c r="AE153" i="6"/>
  <c r="BI153" i="6" s="1"/>
  <c r="Y215" i="6"/>
  <c r="BI167" i="6"/>
  <c r="AE151" i="6"/>
  <c r="BI151" i="6" s="1"/>
  <c r="BC103" i="6"/>
  <c r="AQ103" i="6"/>
  <c r="BI172" i="6"/>
  <c r="Y220" i="6"/>
  <c r="Y303" i="6"/>
  <c r="AQ205" i="6"/>
  <c r="AE253" i="6"/>
  <c r="BC205" i="6"/>
  <c r="BI161" i="6"/>
  <c r="Y209" i="6"/>
  <c r="Y257" i="6" s="1"/>
  <c r="BC127" i="6"/>
  <c r="AE175" i="6"/>
  <c r="AQ127" i="6"/>
  <c r="AW250" i="6"/>
  <c r="AW266" i="6"/>
  <c r="AE185" i="6"/>
  <c r="AQ137" i="6"/>
  <c r="AQ136" i="6"/>
  <c r="AE184" i="6"/>
  <c r="BC136" i="6"/>
  <c r="BI136" i="6"/>
  <c r="Y321" i="6"/>
  <c r="Y223" i="6"/>
  <c r="AW486" i="6"/>
  <c r="AW534" i="6" s="1"/>
  <c r="Y438" i="6"/>
  <c r="Y210" i="6"/>
  <c r="BI162" i="6"/>
  <c r="BC128" i="6"/>
  <c r="AE176" i="6"/>
  <c r="BI128" i="6"/>
  <c r="AQ128" i="6"/>
  <c r="Y203" i="6"/>
  <c r="BI155" i="6"/>
  <c r="AQ174" i="6"/>
  <c r="AE222" i="6"/>
  <c r="AQ162" i="6"/>
  <c r="AE210" i="6"/>
  <c r="BC229" i="6"/>
  <c r="AE277" i="6"/>
  <c r="AQ229" i="6"/>
  <c r="BC174" i="6"/>
  <c r="Y226" i="6"/>
  <c r="BI178" i="6"/>
  <c r="BI156" i="6"/>
  <c r="Y204" i="6"/>
  <c r="AE218" i="6"/>
  <c r="AQ170" i="6"/>
  <c r="Y279" i="6"/>
  <c r="BC162" i="6"/>
  <c r="AW210" i="6"/>
  <c r="BC102" i="6"/>
  <c r="AE150" i="6"/>
  <c r="BI102" i="6"/>
  <c r="AQ102" i="6"/>
  <c r="Y211" i="6"/>
  <c r="BI217" i="6"/>
  <c r="AE265" i="6"/>
  <c r="BI265" i="6" s="1"/>
  <c r="AQ217" i="6"/>
  <c r="BC217" i="6"/>
  <c r="Y269" i="6"/>
  <c r="BI115" i="6"/>
  <c r="BI173" i="6"/>
  <c r="BI179" i="6"/>
  <c r="Y227" i="6"/>
  <c r="Y256" i="6"/>
  <c r="AW841" i="6"/>
  <c r="AW889" i="6" s="1"/>
  <c r="BC212" i="6"/>
  <c r="AE260" i="6"/>
  <c r="AQ212" i="6"/>
  <c r="AQ168" i="6"/>
  <c r="AE216" i="6"/>
  <c r="BC168" i="6"/>
  <c r="BI214" i="6"/>
  <c r="Y262" i="6"/>
  <c r="AQ214" i="6"/>
  <c r="BC214" i="6"/>
  <c r="AE262" i="6"/>
  <c r="BC172" i="6"/>
  <c r="AE220" i="6"/>
  <c r="AQ172" i="6"/>
  <c r="AQ129" i="6"/>
  <c r="AE177" i="6"/>
  <c r="BI129" i="6"/>
  <c r="BC129" i="6"/>
  <c r="BI171" i="6"/>
  <c r="Y219" i="6"/>
  <c r="BC167" i="6"/>
  <c r="AE215" i="6"/>
  <c r="AQ167" i="6"/>
  <c r="Y278" i="6"/>
  <c r="BI180" i="6"/>
  <c r="Y228" i="6"/>
  <c r="AE159" i="6"/>
  <c r="BI111" i="6"/>
  <c r="AQ111" i="6"/>
  <c r="BI165" i="6"/>
  <c r="Y213" i="6"/>
  <c r="BI157" i="6"/>
  <c r="Y205" i="6"/>
  <c r="BC180" i="6"/>
  <c r="AE228" i="6"/>
  <c r="AQ180" i="6"/>
  <c r="AW107" i="6"/>
  <c r="BC59" i="6"/>
  <c r="Y248" i="6"/>
  <c r="AW535" i="6"/>
  <c r="BC11" i="6"/>
  <c r="AW41" i="6"/>
  <c r="AW89" i="6" s="1"/>
  <c r="BI15" i="6"/>
  <c r="AQ183" i="6" l="1"/>
  <c r="BI183" i="6"/>
  <c r="AE231" i="6"/>
  <c r="AQ182" i="6"/>
  <c r="BI182" i="6"/>
  <c r="AE230" i="6"/>
  <c r="BI209" i="6"/>
  <c r="BC219" i="6"/>
  <c r="AE267" i="6"/>
  <c r="AQ219" i="6"/>
  <c r="AW137" i="6"/>
  <c r="BC89" i="6"/>
  <c r="BI150" i="6"/>
  <c r="AQ150" i="6"/>
  <c r="AE198" i="6"/>
  <c r="BC150" i="6"/>
  <c r="BC257" i="6"/>
  <c r="AE305" i="6"/>
  <c r="AQ257" i="6"/>
  <c r="Y297" i="6"/>
  <c r="AW298" i="6"/>
  <c r="Y486" i="6"/>
  <c r="Y534" i="6" s="1"/>
  <c r="BI257" i="6"/>
  <c r="Y305" i="6"/>
  <c r="BI204" i="6"/>
  <c r="Y252" i="6"/>
  <c r="BC227" i="6"/>
  <c r="AE275" i="6"/>
  <c r="AQ227" i="6"/>
  <c r="Y271" i="6"/>
  <c r="BI228" i="6"/>
  <c r="Y276" i="6"/>
  <c r="Y326" i="6"/>
  <c r="BC204" i="6"/>
  <c r="AE252" i="6"/>
  <c r="AQ204" i="6"/>
  <c r="Y304" i="6"/>
  <c r="Y369" i="6"/>
  <c r="AE251" i="6"/>
  <c r="AQ203" i="6"/>
  <c r="AQ277" i="6"/>
  <c r="AE325" i="6"/>
  <c r="BC277" i="6"/>
  <c r="AQ160" i="6"/>
  <c r="AE208" i="6"/>
  <c r="BC160" i="6"/>
  <c r="BI160" i="6"/>
  <c r="BI205" i="6"/>
  <c r="Y253" i="6"/>
  <c r="AQ210" i="6"/>
  <c r="AE258" i="6"/>
  <c r="AE199" i="6"/>
  <c r="AQ151" i="6"/>
  <c r="BC151" i="6"/>
  <c r="AQ176" i="6"/>
  <c r="AE224" i="6"/>
  <c r="BI176" i="6"/>
  <c r="BC176" i="6"/>
  <c r="BC175" i="6"/>
  <c r="AE223" i="6"/>
  <c r="BI223" i="6" s="1"/>
  <c r="AQ175" i="6"/>
  <c r="AQ309" i="6"/>
  <c r="AE357" i="6"/>
  <c r="BC309" i="6"/>
  <c r="AQ226" i="6"/>
  <c r="AE274" i="6"/>
  <c r="BC226" i="6"/>
  <c r="BC253" i="6"/>
  <c r="AE301" i="6"/>
  <c r="AQ253" i="6"/>
  <c r="Y296" i="6"/>
  <c r="AW370" i="6"/>
  <c r="AQ152" i="6"/>
  <c r="AE200" i="6"/>
  <c r="BC152" i="6"/>
  <c r="BI152" i="6"/>
  <c r="BC228" i="6"/>
  <c r="AE276" i="6"/>
  <c r="AQ228" i="6"/>
  <c r="BC221" i="6"/>
  <c r="AE269" i="6"/>
  <c r="AQ221" i="6"/>
  <c r="Y258" i="6"/>
  <c r="BI210" i="6"/>
  <c r="BC260" i="6"/>
  <c r="AE308" i="6"/>
  <c r="AQ260" i="6"/>
  <c r="BI219" i="6"/>
  <c r="Y267" i="6"/>
  <c r="AQ218" i="6"/>
  <c r="AE266" i="6"/>
  <c r="BI227" i="6"/>
  <c r="Y275" i="6"/>
  <c r="Y274" i="6"/>
  <c r="BI226" i="6"/>
  <c r="Y317" i="6"/>
  <c r="BC63" i="6"/>
  <c r="AW111" i="6"/>
  <c r="BC220" i="6"/>
  <c r="AE268" i="6"/>
  <c r="AQ220" i="6"/>
  <c r="AE233" i="6"/>
  <c r="AQ185" i="6"/>
  <c r="BI218" i="6"/>
  <c r="Y266" i="6"/>
  <c r="BI213" i="6"/>
  <c r="Y261" i="6"/>
  <c r="AE302" i="6"/>
  <c r="AQ254" i="6"/>
  <c r="Y376" i="6"/>
  <c r="BI203" i="6"/>
  <c r="Y251" i="6"/>
  <c r="BI277" i="6"/>
  <c r="Y325" i="6"/>
  <c r="BI216" i="6"/>
  <c r="Y264" i="6"/>
  <c r="BC216" i="6"/>
  <c r="AE264" i="6"/>
  <c r="AQ216" i="6"/>
  <c r="BC210" i="6"/>
  <c r="AW258" i="6"/>
  <c r="BI199" i="6"/>
  <c r="Y247" i="6"/>
  <c r="Y327" i="6"/>
  <c r="BC215" i="6"/>
  <c r="AE263" i="6"/>
  <c r="AQ215" i="6"/>
  <c r="AW582" i="6"/>
  <c r="AW630" i="6" s="1"/>
  <c r="AW502" i="6"/>
  <c r="AW550" i="6" s="1"/>
  <c r="BI175" i="6"/>
  <c r="BI206" i="6"/>
  <c r="Y254" i="6"/>
  <c r="Y351" i="6"/>
  <c r="Y368" i="6"/>
  <c r="AW155" i="6"/>
  <c r="BC107" i="6"/>
  <c r="BI220" i="6"/>
  <c r="Y268" i="6"/>
  <c r="BC177" i="6"/>
  <c r="AE225" i="6"/>
  <c r="AQ177" i="6"/>
  <c r="BI177" i="6"/>
  <c r="AQ184" i="6"/>
  <c r="AE232" i="6"/>
  <c r="BI184" i="6"/>
  <c r="BC184" i="6"/>
  <c r="Y361" i="6"/>
  <c r="BI202" i="6"/>
  <c r="Y250" i="6"/>
  <c r="BC265" i="6"/>
  <c r="AE313" i="6"/>
  <c r="BI313" i="6" s="1"/>
  <c r="AQ265" i="6"/>
  <c r="AQ222" i="6"/>
  <c r="AE270" i="6"/>
  <c r="BC222" i="6"/>
  <c r="BI215" i="6"/>
  <c r="Y263" i="6"/>
  <c r="AQ154" i="6"/>
  <c r="AE202" i="6"/>
  <c r="BC154" i="6"/>
  <c r="BI154" i="6"/>
  <c r="BC262" i="6"/>
  <c r="AE310" i="6"/>
  <c r="AQ262" i="6"/>
  <c r="BI164" i="6"/>
  <c r="Y212" i="6"/>
  <c r="Y259" i="6"/>
  <c r="AE207" i="6"/>
  <c r="AQ159" i="6"/>
  <c r="BI159" i="6"/>
  <c r="BI262" i="6"/>
  <c r="Y310" i="6"/>
  <c r="AQ138" i="6"/>
  <c r="AW314" i="6"/>
  <c r="BC163" i="6"/>
  <c r="AE211" i="6"/>
  <c r="BI211" i="6" s="1"/>
  <c r="AQ163" i="6"/>
  <c r="BI138" i="6"/>
  <c r="BC218" i="6"/>
  <c r="AE201" i="6"/>
  <c r="AQ153" i="6"/>
  <c r="Y270" i="6"/>
  <c r="BI222" i="6"/>
  <c r="AW510" i="6"/>
  <c r="AW558" i="6" s="1"/>
  <c r="AW583" i="6"/>
  <c r="BC41" i="6"/>
  <c r="I53" i="8"/>
  <c r="I100" i="8" s="1"/>
  <c r="I147" i="8" s="1"/>
  <c r="I194" i="8" s="1"/>
  <c r="I241" i="8" s="1"/>
  <c r="I288" i="8" s="1"/>
  <c r="I335" i="8" s="1"/>
  <c r="I382" i="8" s="1"/>
  <c r="I429" i="8" s="1"/>
  <c r="I476" i="8" s="1"/>
  <c r="I523" i="8" s="1"/>
  <c r="I570" i="8" s="1"/>
  <c r="I617" i="8" s="1"/>
  <c r="I664" i="8" s="1"/>
  <c r="I711" i="8" s="1"/>
  <c r="I758" i="8" s="1"/>
  <c r="I805" i="8" s="1"/>
  <c r="I852" i="8" s="1"/>
  <c r="G53" i="8"/>
  <c r="G100" i="8" s="1"/>
  <c r="G147" i="8" s="1"/>
  <c r="G194" i="8" s="1"/>
  <c r="G241" i="8" s="1"/>
  <c r="G288" i="8" s="1"/>
  <c r="G335" i="8" s="1"/>
  <c r="G382" i="8" s="1"/>
  <c r="G429" i="8" s="1"/>
  <c r="G476" i="8" s="1"/>
  <c r="G523" i="8" s="1"/>
  <c r="G570" i="8" s="1"/>
  <c r="G617" i="8" s="1"/>
  <c r="G664" i="8" s="1"/>
  <c r="G711" i="8" s="1"/>
  <c r="G758" i="8" s="1"/>
  <c r="G805" i="8" s="1"/>
  <c r="G852" i="8" s="1"/>
  <c r="H50" i="8"/>
  <c r="B49" i="8"/>
  <c r="B96" i="8" s="1"/>
  <c r="B143" i="8" s="1"/>
  <c r="B190" i="8" s="1"/>
  <c r="B237" i="8" s="1"/>
  <c r="B284" i="8" s="1"/>
  <c r="B331" i="8" s="1"/>
  <c r="B378" i="8" s="1"/>
  <c r="B425" i="8" s="1"/>
  <c r="B472" i="8" s="1"/>
  <c r="B519" i="8" s="1"/>
  <c r="B566" i="8" s="1"/>
  <c r="B613" i="8" s="1"/>
  <c r="B660" i="8" s="1"/>
  <c r="B707" i="8" s="1"/>
  <c r="B754" i="8" s="1"/>
  <c r="B801" i="8" s="1"/>
  <c r="B848" i="8" s="1"/>
  <c r="BC267" i="6" l="1"/>
  <c r="AE315" i="6"/>
  <c r="AQ267" i="6"/>
  <c r="AQ231" i="6"/>
  <c r="AE279" i="6"/>
  <c r="BI231" i="6"/>
  <c r="BI230" i="6"/>
  <c r="AQ230" i="6"/>
  <c r="AE278" i="6"/>
  <c r="Y319" i="6"/>
  <c r="BC263" i="6"/>
  <c r="AE311" i="6"/>
  <c r="AQ263" i="6"/>
  <c r="BC325" i="6"/>
  <c r="AE373" i="6"/>
  <c r="AQ325" i="6"/>
  <c r="AQ302" i="6"/>
  <c r="AE350" i="6"/>
  <c r="BI261" i="6"/>
  <c r="Y309" i="6"/>
  <c r="AQ301" i="6"/>
  <c r="AE349" i="6"/>
  <c r="BC301" i="6"/>
  <c r="BC308" i="6"/>
  <c r="AE356" i="6"/>
  <c r="AQ308" i="6"/>
  <c r="AE299" i="6"/>
  <c r="AQ251" i="6"/>
  <c r="BC258" i="6"/>
  <c r="AW306" i="6"/>
  <c r="Y582" i="6"/>
  <c r="AW346" i="6"/>
  <c r="BC275" i="6"/>
  <c r="AE323" i="6"/>
  <c r="AQ275" i="6"/>
  <c r="BC224" i="6"/>
  <c r="AE272" i="6"/>
  <c r="AQ224" i="6"/>
  <c r="BI224" i="6"/>
  <c r="Y416" i="6"/>
  <c r="BC305" i="6"/>
  <c r="AE353" i="6"/>
  <c r="AQ305" i="6"/>
  <c r="AW678" i="6"/>
  <c r="AW726" i="6" s="1"/>
  <c r="AW774" i="6" s="1"/>
  <c r="AW822" i="6" s="1"/>
  <c r="AW870" i="6" s="1"/>
  <c r="BC208" i="6"/>
  <c r="AE256" i="6"/>
  <c r="AQ208" i="6"/>
  <c r="BI208" i="6"/>
  <c r="Y307" i="6"/>
  <c r="AQ232" i="6"/>
  <c r="AE280" i="6"/>
  <c r="BC232" i="6"/>
  <c r="BI232" i="6"/>
  <c r="Y375" i="6"/>
  <c r="BI305" i="6"/>
  <c r="Y353" i="6"/>
  <c r="BC223" i="6"/>
  <c r="AQ223" i="6"/>
  <c r="AE271" i="6"/>
  <c r="BC269" i="6"/>
  <c r="AE317" i="6"/>
  <c r="AQ269" i="6"/>
  <c r="BI201" i="6"/>
  <c r="AE249" i="6"/>
  <c r="AQ201" i="6"/>
  <c r="AE281" i="6"/>
  <c r="AQ233" i="6"/>
  <c r="BC276" i="6"/>
  <c r="AE324" i="6"/>
  <c r="AQ276" i="6"/>
  <c r="BI263" i="6"/>
  <c r="Y311" i="6"/>
  <c r="AQ268" i="6"/>
  <c r="AE316" i="6"/>
  <c r="BC268" i="6"/>
  <c r="Y352" i="6"/>
  <c r="BI325" i="6"/>
  <c r="Y373" i="6"/>
  <c r="BC211" i="6"/>
  <c r="AE259" i="6"/>
  <c r="AQ211" i="6"/>
  <c r="Y399" i="6"/>
  <c r="AW159" i="6"/>
  <c r="BC111" i="6"/>
  <c r="AQ186" i="6"/>
  <c r="BC270" i="6"/>
  <c r="AE318" i="6"/>
  <c r="AQ270" i="6"/>
  <c r="BI251" i="6"/>
  <c r="Y299" i="6"/>
  <c r="AE248" i="6"/>
  <c r="BC200" i="6"/>
  <c r="AQ200" i="6"/>
  <c r="BI200" i="6"/>
  <c r="AQ199" i="6"/>
  <c r="AE247" i="6"/>
  <c r="BC199" i="6"/>
  <c r="AQ252" i="6"/>
  <c r="AE300" i="6"/>
  <c r="BC252" i="6"/>
  <c r="K50" i="8"/>
  <c r="H97" i="8"/>
  <c r="Y409" i="6"/>
  <c r="AE314" i="6"/>
  <c r="AQ266" i="6"/>
  <c r="AE255" i="6"/>
  <c r="AQ207" i="6"/>
  <c r="BI207" i="6"/>
  <c r="BI267" i="6"/>
  <c r="Y315" i="6"/>
  <c r="BI252" i="6"/>
  <c r="Y300" i="6"/>
  <c r="BI212" i="6"/>
  <c r="Y260" i="6"/>
  <c r="AW606" i="6"/>
  <c r="AW654" i="6" s="1"/>
  <c r="AQ357" i="6"/>
  <c r="AE405" i="6"/>
  <c r="BC357" i="6"/>
  <c r="BI225" i="6"/>
  <c r="AE273" i="6"/>
  <c r="AQ225" i="6"/>
  <c r="BC225" i="6"/>
  <c r="Y314" i="6"/>
  <c r="BI266" i="6"/>
  <c r="BI270" i="6"/>
  <c r="Y318" i="6"/>
  <c r="Y417" i="6"/>
  <c r="BI268" i="6"/>
  <c r="Y316" i="6"/>
  <c r="BC264" i="6"/>
  <c r="AE312" i="6"/>
  <c r="AQ264" i="6"/>
  <c r="Y345" i="6"/>
  <c r="AW203" i="6"/>
  <c r="BC155" i="6"/>
  <c r="AW362" i="6"/>
  <c r="BI254" i="6"/>
  <c r="Y302" i="6"/>
  <c r="Y365" i="6"/>
  <c r="AE306" i="6"/>
  <c r="AQ258" i="6"/>
  <c r="AQ198" i="6"/>
  <c r="AE246" i="6"/>
  <c r="BC198" i="6"/>
  <c r="BI198" i="6"/>
  <c r="BC266" i="6"/>
  <c r="BI269" i="6"/>
  <c r="AW418" i="6"/>
  <c r="Y374" i="6"/>
  <c r="BC313" i="6"/>
  <c r="AE361" i="6"/>
  <c r="BI361" i="6" s="1"/>
  <c r="AQ313" i="6"/>
  <c r="BI253" i="6"/>
  <c r="Y301" i="6"/>
  <c r="BI186" i="6"/>
  <c r="BI310" i="6"/>
  <c r="Y358" i="6"/>
  <c r="AW598" i="6"/>
  <c r="AW646" i="6" s="1"/>
  <c r="Y322" i="6"/>
  <c r="BI274" i="6"/>
  <c r="Y344" i="6"/>
  <c r="BI276" i="6"/>
  <c r="Y324" i="6"/>
  <c r="Y424" i="6"/>
  <c r="AE322" i="6"/>
  <c r="AQ274" i="6"/>
  <c r="BC274" i="6"/>
  <c r="BI247" i="6"/>
  <c r="Y295" i="6"/>
  <c r="BC310" i="6"/>
  <c r="AE358" i="6"/>
  <c r="AQ310" i="6"/>
  <c r="Y306" i="6"/>
  <c r="BI258" i="6"/>
  <c r="AQ202" i="6"/>
  <c r="AE250" i="6"/>
  <c r="BC202" i="6"/>
  <c r="BI264" i="6"/>
  <c r="Y312" i="6"/>
  <c r="BI250" i="6"/>
  <c r="Y298" i="6"/>
  <c r="BI275" i="6"/>
  <c r="Y323" i="6"/>
  <c r="AW185" i="6"/>
  <c r="BC137" i="6"/>
  <c r="AW631" i="6"/>
  <c r="AW39" i="6"/>
  <c r="AW87" i="6" s="1"/>
  <c r="AW38" i="6"/>
  <c r="AW86" i="6" s="1"/>
  <c r="AW14" i="6"/>
  <c r="AW62" i="6" s="1"/>
  <c r="AW9" i="6"/>
  <c r="AW57" i="6" s="1"/>
  <c r="AQ42" i="6"/>
  <c r="BI279" i="6" l="1"/>
  <c r="AE327" i="6"/>
  <c r="AQ279" i="6"/>
  <c r="AE326" i="6"/>
  <c r="BI278" i="6"/>
  <c r="AQ278" i="6"/>
  <c r="BC315" i="6"/>
  <c r="AQ315" i="6"/>
  <c r="AE363" i="6"/>
  <c r="AW135" i="6"/>
  <c r="BC87" i="6"/>
  <c r="AQ299" i="6"/>
  <c r="AE347" i="6"/>
  <c r="AE303" i="6"/>
  <c r="AQ255" i="6"/>
  <c r="BI255" i="6"/>
  <c r="Y447" i="6"/>
  <c r="BC318" i="6"/>
  <c r="AE366" i="6"/>
  <c r="AQ318" i="6"/>
  <c r="BI316" i="6"/>
  <c r="Y364" i="6"/>
  <c r="Y472" i="6"/>
  <c r="AW233" i="6"/>
  <c r="BC185" i="6"/>
  <c r="Y464" i="6"/>
  <c r="BC271" i="6"/>
  <c r="AE319" i="6"/>
  <c r="BI319" i="6" s="1"/>
  <c r="AQ271" i="6"/>
  <c r="AQ234" i="6"/>
  <c r="BC300" i="6"/>
  <c r="AE348" i="6"/>
  <c r="AQ300" i="6"/>
  <c r="AQ373" i="6"/>
  <c r="AE421" i="6"/>
  <c r="BC373" i="6"/>
  <c r="BC405" i="6"/>
  <c r="AE453" i="6"/>
  <c r="AQ405" i="6"/>
  <c r="AE295" i="6"/>
  <c r="BI295" i="6" s="1"/>
  <c r="BC247" i="6"/>
  <c r="AQ247" i="6"/>
  <c r="Y423" i="6"/>
  <c r="AQ356" i="6"/>
  <c r="AE404" i="6"/>
  <c r="BC356" i="6"/>
  <c r="K97" i="8"/>
  <c r="H144" i="8"/>
  <c r="AW410" i="6"/>
  <c r="BI315" i="6"/>
  <c r="Y363" i="6"/>
  <c r="AQ312" i="6"/>
  <c r="AE360" i="6"/>
  <c r="BC312" i="6"/>
  <c r="AW207" i="6"/>
  <c r="BC159" i="6"/>
  <c r="BI323" i="6"/>
  <c r="Y371" i="6"/>
  <c r="AW466" i="6"/>
  <c r="Y465" i="6"/>
  <c r="BC353" i="6"/>
  <c r="AE401" i="6"/>
  <c r="AQ353" i="6"/>
  <c r="AQ314" i="6"/>
  <c r="AE362" i="6"/>
  <c r="AQ317" i="6"/>
  <c r="AE365" i="6"/>
  <c r="BC317" i="6"/>
  <c r="BC246" i="6"/>
  <c r="AE294" i="6"/>
  <c r="AQ246" i="6"/>
  <c r="BI246" i="6"/>
  <c r="BI322" i="6"/>
  <c r="Y370" i="6"/>
  <c r="AQ272" i="6"/>
  <c r="AE320" i="6"/>
  <c r="BC272" i="6"/>
  <c r="BI272" i="6"/>
  <c r="AQ273" i="6"/>
  <c r="AE321" i="6"/>
  <c r="BC273" i="6"/>
  <c r="BI273" i="6"/>
  <c r="BI353" i="6"/>
  <c r="Y401" i="6"/>
  <c r="Y413" i="6"/>
  <c r="BI317" i="6"/>
  <c r="AW394" i="6"/>
  <c r="BI301" i="6"/>
  <c r="Y349" i="6"/>
  <c r="BC314" i="6"/>
  <c r="Y630" i="6"/>
  <c r="BI306" i="6"/>
  <c r="Y354" i="6"/>
  <c r="BI260" i="6"/>
  <c r="Y308" i="6"/>
  <c r="BI271" i="6"/>
  <c r="Y343" i="6"/>
  <c r="BC361" i="6"/>
  <c r="AE409" i="6"/>
  <c r="BI409" i="6" s="1"/>
  <c r="AQ361" i="6"/>
  <c r="AE329" i="6"/>
  <c r="AQ281" i="6"/>
  <c r="AQ322" i="6"/>
  <c r="AE370" i="6"/>
  <c r="BC322" i="6"/>
  <c r="BI318" i="6"/>
  <c r="Y366" i="6"/>
  <c r="BI314" i="6"/>
  <c r="Y362" i="6"/>
  <c r="BI312" i="6"/>
  <c r="Y360" i="6"/>
  <c r="AE398" i="6"/>
  <c r="AQ350" i="6"/>
  <c r="Y400" i="6"/>
  <c r="BC311" i="6"/>
  <c r="AE359" i="6"/>
  <c r="AQ311" i="6"/>
  <c r="Y367" i="6"/>
  <c r="AW251" i="6"/>
  <c r="BC203" i="6"/>
  <c r="AQ248" i="6"/>
  <c r="AE296" i="6"/>
  <c r="BC248" i="6"/>
  <c r="BI248" i="6"/>
  <c r="BI307" i="6"/>
  <c r="Y355" i="6"/>
  <c r="BC306" i="6"/>
  <c r="AW354" i="6"/>
  <c r="AW134" i="6"/>
  <c r="BC86" i="6"/>
  <c r="BC256" i="6"/>
  <c r="AE304" i="6"/>
  <c r="AQ256" i="6"/>
  <c r="BI256" i="6"/>
  <c r="AE297" i="6"/>
  <c r="AQ249" i="6"/>
  <c r="BI249" i="6"/>
  <c r="Y457" i="6"/>
  <c r="Y346" i="6"/>
  <c r="BC259" i="6"/>
  <c r="AE307" i="6"/>
  <c r="AQ259" i="6"/>
  <c r="AQ306" i="6"/>
  <c r="AE354" i="6"/>
  <c r="Y422" i="6"/>
  <c r="AQ349" i="6"/>
  <c r="AE397" i="6"/>
  <c r="BC349" i="6"/>
  <c r="BI324" i="6"/>
  <c r="Y372" i="6"/>
  <c r="BI234" i="6"/>
  <c r="BI309" i="6"/>
  <c r="Y357" i="6"/>
  <c r="Y392" i="6"/>
  <c r="BI373" i="6"/>
  <c r="Y421" i="6"/>
  <c r="AW694" i="6"/>
  <c r="Y406" i="6"/>
  <c r="BI358" i="6"/>
  <c r="BC323" i="6"/>
  <c r="AE371" i="6"/>
  <c r="AQ323" i="6"/>
  <c r="BI302" i="6"/>
  <c r="Y350" i="6"/>
  <c r="AE298" i="6"/>
  <c r="BI298" i="6" s="1"/>
  <c r="AQ250" i="6"/>
  <c r="BC250" i="6"/>
  <c r="AQ316" i="6"/>
  <c r="AE364" i="6"/>
  <c r="BC316" i="6"/>
  <c r="AW702" i="6"/>
  <c r="Y359" i="6"/>
  <c r="BI311" i="6"/>
  <c r="BC280" i="6"/>
  <c r="AE328" i="6"/>
  <c r="AQ280" i="6"/>
  <c r="BI280" i="6"/>
  <c r="AW105" i="6"/>
  <c r="BC57" i="6"/>
  <c r="AQ358" i="6"/>
  <c r="AE406" i="6"/>
  <c r="BC358" i="6"/>
  <c r="Y393" i="6"/>
  <c r="BI300" i="6"/>
  <c r="Y348" i="6"/>
  <c r="BI299" i="6"/>
  <c r="Y347" i="6"/>
  <c r="BC324" i="6"/>
  <c r="AE372" i="6"/>
  <c r="AQ324" i="6"/>
  <c r="BI259" i="6"/>
  <c r="BC62" i="6"/>
  <c r="AW110" i="6"/>
  <c r="AW679" i="6"/>
  <c r="BC9" i="6"/>
  <c r="BC14" i="6"/>
  <c r="BC38" i="6"/>
  <c r="BC39" i="6"/>
  <c r="BI327" i="6" l="1"/>
  <c r="AE375" i="6"/>
  <c r="AQ327" i="6"/>
  <c r="AQ363" i="6"/>
  <c r="BC363" i="6"/>
  <c r="AE411" i="6"/>
  <c r="BI326" i="6"/>
  <c r="AQ326" i="6"/>
  <c r="AE374" i="6"/>
  <c r="AW442" i="6"/>
  <c r="BC401" i="6"/>
  <c r="AE449" i="6"/>
  <c r="AQ401" i="6"/>
  <c r="AQ365" i="6"/>
  <c r="AE413" i="6"/>
  <c r="BC365" i="6"/>
  <c r="Y470" i="6"/>
  <c r="BI347" i="6"/>
  <c r="Y395" i="6"/>
  <c r="AQ296" i="6"/>
  <c r="AE344" i="6"/>
  <c r="BC296" i="6"/>
  <c r="BI296" i="6"/>
  <c r="AW514" i="6"/>
  <c r="BC371" i="6"/>
  <c r="AE419" i="6"/>
  <c r="AQ371" i="6"/>
  <c r="AW182" i="6"/>
  <c r="BC134" i="6"/>
  <c r="BC354" i="6"/>
  <c r="AW402" i="6"/>
  <c r="Y403" i="6"/>
  <c r="BI355" i="6"/>
  <c r="AW281" i="6"/>
  <c r="BC233" i="6"/>
  <c r="AQ354" i="6"/>
  <c r="AE402" i="6"/>
  <c r="BI401" i="6"/>
  <c r="Y449" i="6"/>
  <c r="AE377" i="6"/>
  <c r="AQ329" i="6"/>
  <c r="AQ366" i="6"/>
  <c r="AE414" i="6"/>
  <c r="BC366" i="6"/>
  <c r="Y495" i="6"/>
  <c r="BI406" i="6"/>
  <c r="Y454" i="6"/>
  <c r="BC90" i="6"/>
  <c r="AQ92" i="6" s="1"/>
  <c r="BC320" i="6"/>
  <c r="AE368" i="6"/>
  <c r="AQ320" i="6"/>
  <c r="BI320" i="6"/>
  <c r="AW750" i="6"/>
  <c r="AW798" i="6" s="1"/>
  <c r="AW846" i="6" s="1"/>
  <c r="BI360" i="6"/>
  <c r="Y408" i="6"/>
  <c r="BI349" i="6"/>
  <c r="Y397" i="6"/>
  <c r="BC404" i="6"/>
  <c r="AE452" i="6"/>
  <c r="AQ404" i="6"/>
  <c r="BC364" i="6"/>
  <c r="AE412" i="6"/>
  <c r="AQ364" i="6"/>
  <c r="BC372" i="6"/>
  <c r="AE420" i="6"/>
  <c r="AQ372" i="6"/>
  <c r="BI365" i="6"/>
  <c r="BI364" i="6"/>
  <c r="Y412" i="6"/>
  <c r="AQ307" i="6"/>
  <c r="AE355" i="6"/>
  <c r="BC307" i="6"/>
  <c r="AQ453" i="6"/>
  <c r="AE501" i="6"/>
  <c r="BC453" i="6"/>
  <c r="BC321" i="6"/>
  <c r="AE369" i="6"/>
  <c r="AQ321" i="6"/>
  <c r="BI321" i="6"/>
  <c r="BC421" i="6"/>
  <c r="AE469" i="6"/>
  <c r="AQ421" i="6"/>
  <c r="Y391" i="6"/>
  <c r="BI421" i="6"/>
  <c r="Y469" i="6"/>
  <c r="AE345" i="6"/>
  <c r="AQ297" i="6"/>
  <c r="BI297" i="6"/>
  <c r="BC348" i="6"/>
  <c r="AE396" i="6"/>
  <c r="AQ348" i="6"/>
  <c r="Y448" i="6"/>
  <c r="Y402" i="6"/>
  <c r="BI354" i="6"/>
  <c r="BI282" i="6"/>
  <c r="AE395" i="6"/>
  <c r="AQ347" i="6"/>
  <c r="Y512" i="6"/>
  <c r="AQ397" i="6"/>
  <c r="AE445" i="6"/>
  <c r="BC397" i="6"/>
  <c r="Y520" i="6"/>
  <c r="AE346" i="6"/>
  <c r="AQ298" i="6"/>
  <c r="BC298" i="6"/>
  <c r="AE418" i="6"/>
  <c r="AQ370" i="6"/>
  <c r="BC370" i="6"/>
  <c r="AE343" i="6"/>
  <c r="BI343" i="6" s="1"/>
  <c r="BC295" i="6"/>
  <c r="AQ295" i="6"/>
  <c r="BI348" i="6"/>
  <c r="Y396" i="6"/>
  <c r="Y441" i="6"/>
  <c r="AW299" i="6"/>
  <c r="BC251" i="6"/>
  <c r="BC409" i="6"/>
  <c r="AE457" i="6"/>
  <c r="AQ409" i="6"/>
  <c r="BC406" i="6"/>
  <c r="AE454" i="6"/>
  <c r="AQ406" i="6"/>
  <c r="AW742" i="6"/>
  <c r="AW790" i="6" s="1"/>
  <c r="AW838" i="6" s="1"/>
  <c r="AW255" i="6"/>
  <c r="BC207" i="6"/>
  <c r="AW153" i="6"/>
  <c r="BC105" i="6"/>
  <c r="BC360" i="6"/>
  <c r="AE408" i="6"/>
  <c r="AQ360" i="6"/>
  <c r="BI308" i="6"/>
  <c r="Y356" i="6"/>
  <c r="Y440" i="6"/>
  <c r="AQ328" i="6"/>
  <c r="AE376" i="6"/>
  <c r="BC328" i="6"/>
  <c r="BI328" i="6"/>
  <c r="BI357" i="6"/>
  <c r="Y405" i="6"/>
  <c r="AQ282" i="6"/>
  <c r="AW458" i="6"/>
  <c r="BI372" i="6"/>
  <c r="Y420" i="6"/>
  <c r="BI362" i="6"/>
  <c r="Y410" i="6"/>
  <c r="AQ362" i="6"/>
  <c r="AE410" i="6"/>
  <c r="Y414" i="6"/>
  <c r="BI366" i="6"/>
  <c r="Y471" i="6"/>
  <c r="BI413" i="6"/>
  <c r="Y461" i="6"/>
  <c r="Y398" i="6"/>
  <c r="BI350" i="6"/>
  <c r="Y513" i="6"/>
  <c r="Y394" i="6"/>
  <c r="Y419" i="6"/>
  <c r="BI371" i="6"/>
  <c r="BI457" i="6"/>
  <c r="Y505" i="6"/>
  <c r="Y415" i="6"/>
  <c r="AE351" i="6"/>
  <c r="AQ303" i="6"/>
  <c r="BI303" i="6"/>
  <c r="BC359" i="6"/>
  <c r="AE407" i="6"/>
  <c r="AQ359" i="6"/>
  <c r="Y418" i="6"/>
  <c r="BI370" i="6"/>
  <c r="BI363" i="6"/>
  <c r="Y411" i="6"/>
  <c r="BC304" i="6"/>
  <c r="AE352" i="6"/>
  <c r="AQ304" i="6"/>
  <c r="BI304" i="6"/>
  <c r="BC294" i="6"/>
  <c r="AE342" i="6"/>
  <c r="BI294" i="6"/>
  <c r="AQ294" i="6"/>
  <c r="BC362" i="6"/>
  <c r="AW158" i="6"/>
  <c r="BC110" i="6"/>
  <c r="BI359" i="6"/>
  <c r="Y407" i="6"/>
  <c r="AE446" i="6"/>
  <c r="AQ398" i="6"/>
  <c r="Y678" i="6"/>
  <c r="K144" i="8"/>
  <c r="H191" i="8"/>
  <c r="BC319" i="6"/>
  <c r="AE367" i="6"/>
  <c r="AQ319" i="6"/>
  <c r="AW183" i="6"/>
  <c r="BC135" i="6"/>
  <c r="AW727" i="6"/>
  <c r="BC42" i="6"/>
  <c r="BI43" i="6"/>
  <c r="AQ411" i="6" l="1"/>
  <c r="AE459" i="6"/>
  <c r="BC411" i="6"/>
  <c r="BC138" i="6"/>
  <c r="AQ140" i="6" s="1"/>
  <c r="K102" i="8" s="1"/>
  <c r="AQ374" i="6"/>
  <c r="BI374" i="6"/>
  <c r="AE422" i="6"/>
  <c r="AE423" i="6"/>
  <c r="AQ375" i="6"/>
  <c r="BI375" i="6"/>
  <c r="K55" i="8"/>
  <c r="BI92" i="6"/>
  <c r="BC420" i="6"/>
  <c r="AE468" i="6"/>
  <c r="AQ420" i="6"/>
  <c r="AE393" i="6"/>
  <c r="AQ345" i="6"/>
  <c r="BI345" i="6"/>
  <c r="BC412" i="6"/>
  <c r="AE460" i="6"/>
  <c r="AQ412" i="6"/>
  <c r="AQ445" i="6"/>
  <c r="AE493" i="6"/>
  <c r="BC445" i="6"/>
  <c r="BI140" i="6"/>
  <c r="Y553" i="6"/>
  <c r="BI398" i="6"/>
  <c r="Y446" i="6"/>
  <c r="BI356" i="6"/>
  <c r="Y404" i="6"/>
  <c r="BI412" i="6"/>
  <c r="Y460" i="6"/>
  <c r="AQ419" i="6"/>
  <c r="AE467" i="6"/>
  <c r="BC419" i="6"/>
  <c r="BI469" i="6"/>
  <c r="Y517" i="6"/>
  <c r="Y568" i="6"/>
  <c r="Y518" i="6"/>
  <c r="AQ454" i="6"/>
  <c r="AE502" i="6"/>
  <c r="BC454" i="6"/>
  <c r="BC158" i="6"/>
  <c r="AW206" i="6"/>
  <c r="AQ330" i="6"/>
  <c r="BC367" i="6"/>
  <c r="AE415" i="6"/>
  <c r="AQ367" i="6"/>
  <c r="BC396" i="6"/>
  <c r="AE444" i="6"/>
  <c r="AQ396" i="6"/>
  <c r="Y502" i="6"/>
  <c r="Y550" i="6" s="1"/>
  <c r="BI454" i="6"/>
  <c r="AE466" i="6"/>
  <c r="AQ418" i="6"/>
  <c r="BC418" i="6"/>
  <c r="Y543" i="6"/>
  <c r="BI414" i="6"/>
  <c r="Y462" i="6"/>
  <c r="AE399" i="6"/>
  <c r="AQ351" i="6"/>
  <c r="BI351" i="6"/>
  <c r="BI410" i="6"/>
  <c r="Y458" i="6"/>
  <c r="BI420" i="6"/>
  <c r="Y468" i="6"/>
  <c r="Y560" i="6"/>
  <c r="BI408" i="6"/>
  <c r="Y456" i="6"/>
  <c r="BI330" i="6"/>
  <c r="BC369" i="6"/>
  <c r="AE417" i="6"/>
  <c r="AQ369" i="6"/>
  <c r="BI369" i="6"/>
  <c r="BI419" i="6"/>
  <c r="Y467" i="6"/>
  <c r="BC376" i="6"/>
  <c r="AE424" i="6"/>
  <c r="AQ376" i="6"/>
  <c r="BI376" i="6"/>
  <c r="BC402" i="6"/>
  <c r="AW450" i="6"/>
  <c r="BC449" i="6"/>
  <c r="AE497" i="6"/>
  <c r="AQ449" i="6"/>
  <c r="Y519" i="6"/>
  <c r="Y726" i="6"/>
  <c r="AW201" i="6"/>
  <c r="BC153" i="6"/>
  <c r="BC186" i="6" s="1"/>
  <c r="AQ188" i="6" s="1"/>
  <c r="AQ410" i="6"/>
  <c r="AE458" i="6"/>
  <c r="BC414" i="6"/>
  <c r="AE462" i="6"/>
  <c r="AQ414" i="6"/>
  <c r="AW303" i="6"/>
  <c r="BC255" i="6"/>
  <c r="BI395" i="6"/>
  <c r="Y443" i="6"/>
  <c r="Y463" i="6"/>
  <c r="BI367" i="6"/>
  <c r="AQ469" i="6"/>
  <c r="AE517" i="6"/>
  <c r="BC469" i="6"/>
  <c r="BC410" i="6"/>
  <c r="BC457" i="6"/>
  <c r="AE505" i="6"/>
  <c r="BI505" i="6" s="1"/>
  <c r="AQ457" i="6"/>
  <c r="AQ395" i="6"/>
  <c r="AE443" i="6"/>
  <c r="AQ413" i="6"/>
  <c r="AE461" i="6"/>
  <c r="BI461" i="6" s="1"/>
  <c r="BC413" i="6"/>
  <c r="Y561" i="6"/>
  <c r="BI396" i="6"/>
  <c r="Y444" i="6"/>
  <c r="Y450" i="6"/>
  <c r="BI402" i="6"/>
  <c r="K191" i="8"/>
  <c r="H238" i="8"/>
  <c r="AW562" i="6"/>
  <c r="AQ407" i="6"/>
  <c r="BC407" i="6"/>
  <c r="AE455" i="6"/>
  <c r="AE392" i="6"/>
  <c r="BC344" i="6"/>
  <c r="AQ344" i="6"/>
  <c r="BI344" i="6"/>
  <c r="Y439" i="6"/>
  <c r="AQ377" i="6"/>
  <c r="AE425" i="6"/>
  <c r="BI449" i="6"/>
  <c r="Y497" i="6"/>
  <c r="AW894" i="6"/>
  <c r="AQ342" i="6"/>
  <c r="AE390" i="6"/>
  <c r="BI342" i="6"/>
  <c r="BC342" i="6"/>
  <c r="AW329" i="6"/>
  <c r="BC281" i="6"/>
  <c r="AW347" i="6"/>
  <c r="BC299" i="6"/>
  <c r="Y489" i="6"/>
  <c r="BC501" i="6"/>
  <c r="AE549" i="6"/>
  <c r="AQ501" i="6"/>
  <c r="Y496" i="6"/>
  <c r="AW490" i="6"/>
  <c r="Y509" i="6"/>
  <c r="AE391" i="6"/>
  <c r="BI391" i="6" s="1"/>
  <c r="AQ343" i="6"/>
  <c r="BC343" i="6"/>
  <c r="BI418" i="6"/>
  <c r="Y466" i="6"/>
  <c r="BC408" i="6"/>
  <c r="AE456" i="6"/>
  <c r="AQ408" i="6"/>
  <c r="AE394" i="6"/>
  <c r="AQ346" i="6"/>
  <c r="BC346" i="6"/>
  <c r="AE494" i="6"/>
  <c r="AQ446" i="6"/>
  <c r="AW886" i="6"/>
  <c r="Y455" i="6"/>
  <c r="BI407" i="6"/>
  <c r="BC452" i="6"/>
  <c r="AE500" i="6"/>
  <c r="AQ452" i="6"/>
  <c r="BI397" i="6"/>
  <c r="Y445" i="6"/>
  <c r="BC458" i="6"/>
  <c r="AW506" i="6"/>
  <c r="AE450" i="6"/>
  <c r="AQ402" i="6"/>
  <c r="BI405" i="6"/>
  <c r="Y453" i="6"/>
  <c r="BI346" i="6"/>
  <c r="Y451" i="6"/>
  <c r="Y442" i="6"/>
  <c r="BI394" i="6"/>
  <c r="BC352" i="6"/>
  <c r="AE400" i="6"/>
  <c r="AQ352" i="6"/>
  <c r="BI352" i="6"/>
  <c r="AW231" i="6"/>
  <c r="BC183" i="6"/>
  <c r="Y488" i="6"/>
  <c r="BC355" i="6"/>
  <c r="AE403" i="6"/>
  <c r="AQ355" i="6"/>
  <c r="BI411" i="6"/>
  <c r="Y459" i="6"/>
  <c r="BC368" i="6"/>
  <c r="AE416" i="6"/>
  <c r="AQ368" i="6"/>
  <c r="BI368" i="6"/>
  <c r="BC182" i="6"/>
  <c r="AW230" i="6"/>
  <c r="AW775" i="6"/>
  <c r="BI40" i="6"/>
  <c r="BI39" i="6"/>
  <c r="BI38" i="6"/>
  <c r="AQ423" i="6" l="1"/>
  <c r="AE471" i="6"/>
  <c r="BI423" i="6"/>
  <c r="BI422" i="6"/>
  <c r="AE470" i="6"/>
  <c r="AQ422" i="6"/>
  <c r="AQ459" i="6"/>
  <c r="BC459" i="6"/>
  <c r="AE507" i="6"/>
  <c r="BC416" i="6"/>
  <c r="AE464" i="6"/>
  <c r="AQ416" i="6"/>
  <c r="BI416" i="6"/>
  <c r="AE463" i="6"/>
  <c r="BC415" i="6"/>
  <c r="AQ415" i="6"/>
  <c r="BI456" i="6"/>
  <c r="Y504" i="6"/>
  <c r="BI459" i="6"/>
  <c r="Y507" i="6"/>
  <c r="K149" i="8"/>
  <c r="BI188" i="6"/>
  <c r="AQ461" i="6"/>
  <c r="AE509" i="6"/>
  <c r="BC461" i="6"/>
  <c r="Y544" i="6"/>
  <c r="BC549" i="6"/>
  <c r="AE597" i="6"/>
  <c r="AQ549" i="6"/>
  <c r="Y537" i="6"/>
  <c r="AW279" i="6"/>
  <c r="BC231" i="6"/>
  <c r="BC493" i="6"/>
  <c r="AE541" i="6"/>
  <c r="AQ493" i="6"/>
  <c r="BC400" i="6"/>
  <c r="AE448" i="6"/>
  <c r="AQ400" i="6"/>
  <c r="BI400" i="6"/>
  <c r="Y566" i="6"/>
  <c r="Y557" i="6"/>
  <c r="BI404" i="6"/>
  <c r="Y452" i="6"/>
  <c r="AW538" i="6"/>
  <c r="Y608" i="6"/>
  <c r="BC500" i="6"/>
  <c r="AE548" i="6"/>
  <c r="AQ500" i="6"/>
  <c r="AE491" i="6"/>
  <c r="AQ443" i="6"/>
  <c r="Y536" i="6"/>
  <c r="Y503" i="6"/>
  <c r="BI455" i="6"/>
  <c r="BI502" i="6"/>
  <c r="AE550" i="6"/>
  <c r="AQ502" i="6"/>
  <c r="BC502" i="6"/>
  <c r="AQ455" i="6"/>
  <c r="BC455" i="6"/>
  <c r="AE503" i="6"/>
  <c r="Y510" i="6"/>
  <c r="Y558" i="6" s="1"/>
  <c r="BI462" i="6"/>
  <c r="Y490" i="6"/>
  <c r="BI378" i="6"/>
  <c r="AW610" i="6"/>
  <c r="Y511" i="6"/>
  <c r="BI463" i="6"/>
  <c r="BC424" i="6"/>
  <c r="AE472" i="6"/>
  <c r="AQ424" i="6"/>
  <c r="BI424" i="6"/>
  <c r="Y616" i="6"/>
  <c r="AW554" i="6"/>
  <c r="AE440" i="6"/>
  <c r="BC392" i="6"/>
  <c r="AQ392" i="6"/>
  <c r="BI392" i="6"/>
  <c r="BI445" i="6"/>
  <c r="Y493" i="6"/>
  <c r="AE473" i="6"/>
  <c r="AQ425" i="6"/>
  <c r="BC505" i="6"/>
  <c r="AE553" i="6"/>
  <c r="AQ505" i="6"/>
  <c r="AQ399" i="6"/>
  <c r="AE447" i="6"/>
  <c r="BI399" i="6"/>
  <c r="BC517" i="6"/>
  <c r="AE565" i="6"/>
  <c r="AQ517" i="6"/>
  <c r="AW377" i="6"/>
  <c r="BC329" i="6"/>
  <c r="BC456" i="6"/>
  <c r="AE504" i="6"/>
  <c r="AQ456" i="6"/>
  <c r="K238" i="8"/>
  <c r="H285" i="8"/>
  <c r="Y514" i="6"/>
  <c r="BI466" i="6"/>
  <c r="Y498" i="6"/>
  <c r="BI450" i="6"/>
  <c r="AW351" i="6"/>
  <c r="BC303" i="6"/>
  <c r="BI550" i="6"/>
  <c r="Y598" i="6"/>
  <c r="BC467" i="6"/>
  <c r="AE515" i="6"/>
  <c r="AQ467" i="6"/>
  <c r="BI446" i="6"/>
  <c r="Y494" i="6"/>
  <c r="Y542" i="6" s="1"/>
  <c r="Y601" i="6"/>
  <c r="Y487" i="6"/>
  <c r="BI458" i="6"/>
  <c r="Y506" i="6"/>
  <c r="Y567" i="6"/>
  <c r="AW395" i="6"/>
  <c r="BC347" i="6"/>
  <c r="BC460" i="6"/>
  <c r="AE508" i="6"/>
  <c r="AQ460" i="6"/>
  <c r="Y591" i="6"/>
  <c r="Y499" i="6"/>
  <c r="AQ378" i="6"/>
  <c r="BI467" i="6"/>
  <c r="Y515" i="6"/>
  <c r="BI517" i="6"/>
  <c r="Y565" i="6"/>
  <c r="AE514" i="6"/>
  <c r="AQ466" i="6"/>
  <c r="BC466" i="6"/>
  <c r="AW278" i="6"/>
  <c r="BC230" i="6"/>
  <c r="BC468" i="6"/>
  <c r="AE516" i="6"/>
  <c r="AQ468" i="6"/>
  <c r="BI444" i="6"/>
  <c r="Y492" i="6"/>
  <c r="BC417" i="6"/>
  <c r="AE465" i="6"/>
  <c r="AQ417" i="6"/>
  <c r="BI417" i="6"/>
  <c r="Y609" i="6"/>
  <c r="AE506" i="6"/>
  <c r="AQ458" i="6"/>
  <c r="BI497" i="6"/>
  <c r="Y545" i="6"/>
  <c r="AW249" i="6"/>
  <c r="BC201" i="6"/>
  <c r="AQ403" i="6"/>
  <c r="AE451" i="6"/>
  <c r="BI451" i="6" s="1"/>
  <c r="BC403" i="6"/>
  <c r="BI468" i="6"/>
  <c r="Y516" i="6"/>
  <c r="Y774" i="6"/>
  <c r="AW254" i="6"/>
  <c r="BC206" i="6"/>
  <c r="BC497" i="6"/>
  <c r="AE545" i="6"/>
  <c r="AQ497" i="6"/>
  <c r="AE542" i="6"/>
  <c r="AQ494" i="6"/>
  <c r="BC450" i="6"/>
  <c r="AW498" i="6"/>
  <c r="AE442" i="6"/>
  <c r="AQ394" i="6"/>
  <c r="BC394" i="6"/>
  <c r="BC390" i="6"/>
  <c r="AQ390" i="6"/>
  <c r="AE438" i="6"/>
  <c r="BI390" i="6"/>
  <c r="BI415" i="6"/>
  <c r="AE441" i="6"/>
  <c r="AQ393" i="6"/>
  <c r="BI393" i="6"/>
  <c r="BI403" i="6"/>
  <c r="Y491" i="6"/>
  <c r="BI443" i="6"/>
  <c r="BI453" i="6"/>
  <c r="Y501" i="6"/>
  <c r="AE498" i="6"/>
  <c r="AQ450" i="6"/>
  <c r="AQ391" i="6"/>
  <c r="AE439" i="6"/>
  <c r="BC391" i="6"/>
  <c r="AE510" i="6"/>
  <c r="AQ462" i="6"/>
  <c r="BC462" i="6"/>
  <c r="BC444" i="6"/>
  <c r="AE492" i="6"/>
  <c r="AQ444" i="6"/>
  <c r="BI460" i="6"/>
  <c r="Y508" i="6"/>
  <c r="AW823" i="6"/>
  <c r="K3" i="8"/>
  <c r="BC507" i="6" l="1"/>
  <c r="AQ507" i="6"/>
  <c r="AE555" i="6"/>
  <c r="BI470" i="6"/>
  <c r="AQ470" i="6"/>
  <c r="AE518" i="6"/>
  <c r="AE519" i="6"/>
  <c r="AQ471" i="6"/>
  <c r="BI471" i="6"/>
  <c r="BI494" i="6"/>
  <c r="AQ439" i="6"/>
  <c r="AE487" i="6"/>
  <c r="BC439" i="6"/>
  <c r="AE521" i="6"/>
  <c r="AQ473" i="6"/>
  <c r="Y538" i="6"/>
  <c r="BI557" i="6"/>
  <c r="Y605" i="6"/>
  <c r="BI504" i="6"/>
  <c r="Y552" i="6"/>
  <c r="AQ515" i="6"/>
  <c r="BC515" i="6"/>
  <c r="AE563" i="6"/>
  <c r="AQ442" i="6"/>
  <c r="AE490" i="6"/>
  <c r="BI490" i="6" s="1"/>
  <c r="BC442" i="6"/>
  <c r="AW658" i="6"/>
  <c r="AQ506" i="6"/>
  <c r="AE554" i="6"/>
  <c r="BC554" i="6" s="1"/>
  <c r="Y657" i="6"/>
  <c r="BC509" i="6"/>
  <c r="AE557" i="6"/>
  <c r="AQ509" i="6"/>
  <c r="AE546" i="6"/>
  <c r="AQ498" i="6"/>
  <c r="BI509" i="6"/>
  <c r="AQ426" i="6"/>
  <c r="Y614" i="6"/>
  <c r="BC597" i="6"/>
  <c r="AE645" i="6"/>
  <c r="AQ597" i="6"/>
  <c r="Y656" i="6"/>
  <c r="BI499" i="6"/>
  <c r="Y547" i="6"/>
  <c r="BI452" i="6"/>
  <c r="Y500" i="6"/>
  <c r="Y615" i="6"/>
  <c r="AQ550" i="6"/>
  <c r="AE598" i="6"/>
  <c r="BC550" i="6"/>
  <c r="BI516" i="6"/>
  <c r="Y564" i="6"/>
  <c r="BC506" i="6"/>
  <c r="Y559" i="6"/>
  <c r="AQ553" i="6"/>
  <c r="AE601" i="6"/>
  <c r="BC553" i="6"/>
  <c r="BI442" i="6"/>
  <c r="BC465" i="6"/>
  <c r="AE513" i="6"/>
  <c r="AQ465" i="6"/>
  <c r="BI465" i="6"/>
  <c r="Y546" i="6"/>
  <c r="BI498" i="6"/>
  <c r="BI507" i="6"/>
  <c r="Y555" i="6"/>
  <c r="AQ545" i="6"/>
  <c r="AE593" i="6"/>
  <c r="BC545" i="6"/>
  <c r="BI492" i="6"/>
  <c r="Y540" i="6"/>
  <c r="BC508" i="6"/>
  <c r="AE556" i="6"/>
  <c r="AQ508" i="6"/>
  <c r="BI514" i="6"/>
  <c r="Y562" i="6"/>
  <c r="AE488" i="6"/>
  <c r="AQ440" i="6"/>
  <c r="BC440" i="6"/>
  <c r="BI440" i="6"/>
  <c r="AW302" i="6"/>
  <c r="BC254" i="6"/>
  <c r="BC504" i="6"/>
  <c r="AE552" i="6"/>
  <c r="AQ504" i="6"/>
  <c r="Y822" i="6"/>
  <c r="Y870" i="6" s="1"/>
  <c r="Y918" i="6" s="1"/>
  <c r="Y535" i="6"/>
  <c r="BI487" i="6"/>
  <c r="BI439" i="6"/>
  <c r="BC565" i="6"/>
  <c r="AE613" i="6"/>
  <c r="AQ565" i="6"/>
  <c r="BI508" i="6"/>
  <c r="Y556" i="6"/>
  <c r="Y649" i="6"/>
  <c r="AW327" i="6"/>
  <c r="BC279" i="6"/>
  <c r="BC492" i="6"/>
  <c r="AE540" i="6"/>
  <c r="AQ492" i="6"/>
  <c r="AW297" i="6"/>
  <c r="BC249" i="6"/>
  <c r="BI545" i="6"/>
  <c r="Y593" i="6"/>
  <c r="AQ548" i="6"/>
  <c r="AE596" i="6"/>
  <c r="BC548" i="6"/>
  <c r="BI515" i="6"/>
  <c r="Y563" i="6"/>
  <c r="Y592" i="6"/>
  <c r="BC498" i="6"/>
  <c r="AW546" i="6"/>
  <c r="Y646" i="6"/>
  <c r="AW586" i="6"/>
  <c r="AW634" i="6" s="1"/>
  <c r="AW682" i="6" s="1"/>
  <c r="AW730" i="6" s="1"/>
  <c r="Y639" i="6"/>
  <c r="BI493" i="6"/>
  <c r="Y541" i="6"/>
  <c r="Y606" i="6"/>
  <c r="K285" i="8"/>
  <c r="H332" i="8"/>
  <c r="BI491" i="6"/>
  <c r="Y539" i="6"/>
  <c r="AW443" i="6"/>
  <c r="BC395" i="6"/>
  <c r="BC448" i="6"/>
  <c r="AE496" i="6"/>
  <c r="AQ448" i="6"/>
  <c r="BI448" i="6"/>
  <c r="BC516" i="6"/>
  <c r="AE564" i="6"/>
  <c r="AQ516" i="6"/>
  <c r="AW602" i="6"/>
  <c r="AE489" i="6"/>
  <c r="AQ441" i="6"/>
  <c r="BI441" i="6"/>
  <c r="AW425" i="6"/>
  <c r="BC377" i="6"/>
  <c r="BC541" i="6"/>
  <c r="AE589" i="6"/>
  <c r="AQ541" i="6"/>
  <c r="BC463" i="6"/>
  <c r="AE511" i="6"/>
  <c r="AQ463" i="6"/>
  <c r="AW326" i="6"/>
  <c r="BC278" i="6"/>
  <c r="BI553" i="6"/>
  <c r="AQ491" i="6"/>
  <c r="AE539" i="6"/>
  <c r="Y585" i="6"/>
  <c r="Y633" i="6" s="1"/>
  <c r="BC464" i="6"/>
  <c r="AE512" i="6"/>
  <c r="AQ464" i="6"/>
  <c r="BI464" i="6"/>
  <c r="BI565" i="6"/>
  <c r="Y613" i="6"/>
  <c r="BI510" i="6"/>
  <c r="AE558" i="6"/>
  <c r="BI558" i="6" s="1"/>
  <c r="AQ510" i="6"/>
  <c r="BC510" i="6"/>
  <c r="AW399" i="6"/>
  <c r="BC351" i="6"/>
  <c r="AQ542" i="6"/>
  <c r="AE590" i="6"/>
  <c r="BI501" i="6"/>
  <c r="Y549" i="6"/>
  <c r="BC503" i="6"/>
  <c r="AE551" i="6"/>
  <c r="AQ503" i="6"/>
  <c r="BI506" i="6"/>
  <c r="Y554" i="6"/>
  <c r="Y551" i="6"/>
  <c r="BI503" i="6"/>
  <c r="Y664" i="6"/>
  <c r="Y584" i="6"/>
  <c r="BI426" i="6"/>
  <c r="BC451" i="6"/>
  <c r="AE499" i="6"/>
  <c r="AQ451" i="6"/>
  <c r="AQ438" i="6"/>
  <c r="AE486" i="6"/>
  <c r="BC438" i="6"/>
  <c r="BI438" i="6"/>
  <c r="BC234" i="6"/>
  <c r="AQ236" i="6" s="1"/>
  <c r="AQ514" i="6"/>
  <c r="AE562" i="6"/>
  <c r="BC514" i="6"/>
  <c r="BI542" i="6"/>
  <c r="Y590" i="6"/>
  <c r="AQ447" i="6"/>
  <c r="AE495" i="6"/>
  <c r="BI447" i="6"/>
  <c r="BC472" i="6"/>
  <c r="AE520" i="6"/>
  <c r="AQ472" i="6"/>
  <c r="BI472" i="6"/>
  <c r="AW871" i="6"/>
  <c r="BI13" i="6"/>
  <c r="BI14" i="6"/>
  <c r="BI5" i="6"/>
  <c r="BI6" i="6"/>
  <c r="BI7" i="6"/>
  <c r="BI8" i="6"/>
  <c r="BI9" i="6"/>
  <c r="BI12" i="6"/>
  <c r="AE603" i="6" l="1"/>
  <c r="BC555" i="6"/>
  <c r="AQ555" i="6"/>
  <c r="Y966" i="6"/>
  <c r="AE567" i="6"/>
  <c r="AQ519" i="6"/>
  <c r="BI519" i="6"/>
  <c r="AE566" i="6"/>
  <c r="AQ518" i="6"/>
  <c r="BI518" i="6"/>
  <c r="Y712" i="6"/>
  <c r="AQ556" i="6"/>
  <c r="AE604" i="6"/>
  <c r="BC556" i="6"/>
  <c r="BC520" i="6"/>
  <c r="AE568" i="6"/>
  <c r="AQ520" i="6"/>
  <c r="BI520" i="6"/>
  <c r="Y663" i="6"/>
  <c r="AE537" i="6"/>
  <c r="AQ489" i="6"/>
  <c r="BI489" i="6"/>
  <c r="AQ554" i="6"/>
  <c r="AE602" i="6"/>
  <c r="AW706" i="6"/>
  <c r="BC512" i="6"/>
  <c r="AE560" i="6"/>
  <c r="AQ512" i="6"/>
  <c r="BI512" i="6"/>
  <c r="AE641" i="6"/>
  <c r="AQ593" i="6"/>
  <c r="BC593" i="6"/>
  <c r="BI556" i="6"/>
  <c r="Y604" i="6"/>
  <c r="AW650" i="6"/>
  <c r="AE543" i="6"/>
  <c r="AQ495" i="6"/>
  <c r="BI495" i="6"/>
  <c r="Y640" i="6"/>
  <c r="BI590" i="6"/>
  <c r="Y638" i="6"/>
  <c r="Y595" i="6"/>
  <c r="BI547" i="6"/>
  <c r="AE610" i="6"/>
  <c r="AQ562" i="6"/>
  <c r="BC562" i="6"/>
  <c r="BI486" i="6"/>
  <c r="AE534" i="6"/>
  <c r="AQ486" i="6"/>
  <c r="BC486" i="6"/>
  <c r="BI540" i="6"/>
  <c r="Y588" i="6"/>
  <c r="BC546" i="6"/>
  <c r="AW594" i="6"/>
  <c r="Y611" i="6"/>
  <c r="BI563" i="6"/>
  <c r="BC496" i="6"/>
  <c r="AE544" i="6"/>
  <c r="AQ496" i="6"/>
  <c r="BI496" i="6"/>
  <c r="Y594" i="6"/>
  <c r="BI546" i="6"/>
  <c r="BI552" i="6"/>
  <c r="Y600" i="6"/>
  <c r="Y587" i="6"/>
  <c r="BI539" i="6"/>
  <c r="BC513" i="6"/>
  <c r="AE561" i="6"/>
  <c r="AQ513" i="6"/>
  <c r="BI513" i="6"/>
  <c r="Y662" i="6"/>
  <c r="AE638" i="6"/>
  <c r="AQ590" i="6"/>
  <c r="AW350" i="6"/>
  <c r="BC302" i="6"/>
  <c r="Y586" i="6"/>
  <c r="Y634" i="6" s="1"/>
  <c r="Y705" i="6"/>
  <c r="BI613" i="6"/>
  <c r="Y661" i="6"/>
  <c r="BC598" i="6"/>
  <c r="AE646" i="6"/>
  <c r="AQ598" i="6"/>
  <c r="BI646" i="6"/>
  <c r="Y694" i="6"/>
  <c r="Y603" i="6"/>
  <c r="BI555" i="6"/>
  <c r="K196" i="8"/>
  <c r="BI236" i="6"/>
  <c r="AW491" i="6"/>
  <c r="BC443" i="6"/>
  <c r="AW374" i="6"/>
  <c r="BC326" i="6"/>
  <c r="Y653" i="6"/>
  <c r="BI549" i="6"/>
  <c r="Y597" i="6"/>
  <c r="BC511" i="6"/>
  <c r="AE559" i="6"/>
  <c r="AQ511" i="6"/>
  <c r="AQ474" i="6"/>
  <c r="AQ601" i="6"/>
  <c r="AE649" i="6"/>
  <c r="BI649" i="6" s="1"/>
  <c r="BC601" i="6"/>
  <c r="AE569" i="6"/>
  <c r="AQ521" i="6"/>
  <c r="AW447" i="6"/>
  <c r="BC399" i="6"/>
  <c r="BI511" i="6"/>
  <c r="AW375" i="6"/>
  <c r="BC327" i="6"/>
  <c r="AE536" i="6"/>
  <c r="AQ488" i="6"/>
  <c r="BC488" i="6"/>
  <c r="BI488" i="6"/>
  <c r="Y607" i="6"/>
  <c r="AW778" i="6"/>
  <c r="AW826" i="6" s="1"/>
  <c r="AW874" i="6" s="1"/>
  <c r="AQ564" i="6"/>
  <c r="AE612" i="6"/>
  <c r="BC564" i="6"/>
  <c r="AQ490" i="6"/>
  <c r="AE538" i="6"/>
  <c r="BI538" i="6" s="1"/>
  <c r="BC490" i="6"/>
  <c r="BC551" i="6"/>
  <c r="AE599" i="6"/>
  <c r="AQ551" i="6"/>
  <c r="BI593" i="6"/>
  <c r="Y641" i="6"/>
  <c r="BI474" i="6"/>
  <c r="K332" i="8"/>
  <c r="H379" i="8"/>
  <c r="AQ540" i="6"/>
  <c r="AE588" i="6"/>
  <c r="BC540" i="6"/>
  <c r="BI541" i="6"/>
  <c r="Y589" i="6"/>
  <c r="AW473" i="6"/>
  <c r="BC425" i="6"/>
  <c r="Y687" i="6"/>
  <c r="Y697" i="6"/>
  <c r="BI562" i="6"/>
  <c r="Y610" i="6"/>
  <c r="BC557" i="6"/>
  <c r="AE605" i="6"/>
  <c r="AQ557" i="6"/>
  <c r="AE535" i="6"/>
  <c r="AQ487" i="6"/>
  <c r="BC487" i="6"/>
  <c r="BI598" i="6"/>
  <c r="BI551" i="6"/>
  <c r="Y599" i="6"/>
  <c r="BC613" i="6"/>
  <c r="AE661" i="6"/>
  <c r="AQ613" i="6"/>
  <c r="BI554" i="6"/>
  <c r="Y602" i="6"/>
  <c r="BI500" i="6"/>
  <c r="Y548" i="6"/>
  <c r="Y681" i="6"/>
  <c r="Y583" i="6"/>
  <c r="AE587" i="6"/>
  <c r="BC563" i="6"/>
  <c r="AE611" i="6"/>
  <c r="AQ563" i="6"/>
  <c r="Y704" i="6"/>
  <c r="BC596" i="6"/>
  <c r="AE644" i="6"/>
  <c r="AQ596" i="6"/>
  <c r="BC645" i="6"/>
  <c r="AE693" i="6"/>
  <c r="AQ645" i="6"/>
  <c r="BC552" i="6"/>
  <c r="AE600" i="6"/>
  <c r="AQ552" i="6"/>
  <c r="BC282" i="6"/>
  <c r="AQ284" i="6" s="1"/>
  <c r="AW345" i="6"/>
  <c r="BC297" i="6"/>
  <c r="Y654" i="6"/>
  <c r="AQ499" i="6"/>
  <c r="AE547" i="6"/>
  <c r="BC499" i="6"/>
  <c r="BC589" i="6"/>
  <c r="AE637" i="6"/>
  <c r="AQ589" i="6"/>
  <c r="AE594" i="6"/>
  <c r="AQ546" i="6"/>
  <c r="Y632" i="6"/>
  <c r="AE606" i="6"/>
  <c r="AQ558" i="6"/>
  <c r="BC558" i="6"/>
  <c r="BI601" i="6"/>
  <c r="BI564" i="6"/>
  <c r="Y612" i="6"/>
  <c r="BI42" i="6"/>
  <c r="AQ44" i="6" s="1"/>
  <c r="K8" i="8" s="1"/>
  <c r="BI566" i="6" l="1"/>
  <c r="AE614" i="6"/>
  <c r="AQ566" i="6"/>
  <c r="Y1014" i="6"/>
  <c r="BI567" i="6"/>
  <c r="AQ567" i="6"/>
  <c r="AE615" i="6"/>
  <c r="AQ603" i="6"/>
  <c r="BC603" i="6"/>
  <c r="AE651" i="6"/>
  <c r="BI602" i="6"/>
  <c r="Y650" i="6"/>
  <c r="Y710" i="6"/>
  <c r="K379" i="8"/>
  <c r="H426" i="8"/>
  <c r="BI612" i="6"/>
  <c r="Y660" i="6"/>
  <c r="BC588" i="6"/>
  <c r="AE636" i="6"/>
  <c r="AQ588" i="6"/>
  <c r="AE584" i="6"/>
  <c r="AQ536" i="6"/>
  <c r="BC536" i="6"/>
  <c r="BI536" i="6"/>
  <c r="AW754" i="6"/>
  <c r="AW802" i="6" s="1"/>
  <c r="BI587" i="6"/>
  <c r="Y635" i="6"/>
  <c r="BI600" i="6"/>
  <c r="Y648" i="6"/>
  <c r="Y711" i="6"/>
  <c r="AQ534" i="6"/>
  <c r="AE582" i="6"/>
  <c r="BC534" i="6"/>
  <c r="BI534" i="6"/>
  <c r="AQ661" i="6"/>
  <c r="AE709" i="6"/>
  <c r="BC661" i="6"/>
  <c r="AQ610" i="6"/>
  <c r="AE658" i="6"/>
  <c r="BC610" i="6"/>
  <c r="Y680" i="6"/>
  <c r="Y742" i="6"/>
  <c r="AE642" i="6"/>
  <c r="AQ594" i="6"/>
  <c r="AQ605" i="6"/>
  <c r="AE653" i="6"/>
  <c r="BC605" i="6"/>
  <c r="Y688" i="6"/>
  <c r="BC693" i="6"/>
  <c r="AE741" i="6"/>
  <c r="AQ693" i="6"/>
  <c r="Y643" i="6"/>
  <c r="BI603" i="6"/>
  <c r="Y651" i="6"/>
  <c r="AW495" i="6"/>
  <c r="BC447" i="6"/>
  <c r="Y752" i="6"/>
  <c r="Y642" i="6"/>
  <c r="BI594" i="6"/>
  <c r="BC637" i="6"/>
  <c r="AE685" i="6"/>
  <c r="AQ637" i="6"/>
  <c r="BC611" i="6"/>
  <c r="AE659" i="6"/>
  <c r="AQ611" i="6"/>
  <c r="Y702" i="6"/>
  <c r="BI654" i="6"/>
  <c r="BI611" i="6"/>
  <c r="Y659" i="6"/>
  <c r="Y631" i="6"/>
  <c r="BI588" i="6"/>
  <c r="Y636" i="6"/>
  <c r="BI604" i="6"/>
  <c r="Y652" i="6"/>
  <c r="BC604" i="6"/>
  <c r="AE652" i="6"/>
  <c r="AQ604" i="6"/>
  <c r="BC374" i="6"/>
  <c r="AW422" i="6"/>
  <c r="BC560" i="6"/>
  <c r="AE608" i="6"/>
  <c r="AQ560" i="6"/>
  <c r="BI560" i="6"/>
  <c r="BC561" i="6"/>
  <c r="AE609" i="6"/>
  <c r="AQ561" i="6"/>
  <c r="BI561" i="6"/>
  <c r="BC606" i="6"/>
  <c r="AE654" i="6"/>
  <c r="AQ606" i="6"/>
  <c r="BI641" i="6"/>
  <c r="Y689" i="6"/>
  <c r="AQ602" i="6"/>
  <c r="AE650" i="6"/>
  <c r="AE583" i="6"/>
  <c r="BI583" i="6" s="1"/>
  <c r="AQ535" i="6"/>
  <c r="BC535" i="6"/>
  <c r="AE585" i="6"/>
  <c r="AQ537" i="6"/>
  <c r="BI537" i="6"/>
  <c r="BI661" i="6"/>
  <c r="Y709" i="6"/>
  <c r="BC547" i="6"/>
  <c r="AE595" i="6"/>
  <c r="AQ547" i="6"/>
  <c r="AE586" i="6"/>
  <c r="AQ538" i="6"/>
  <c r="BC538" i="6"/>
  <c r="Y753" i="6"/>
  <c r="Y682" i="6"/>
  <c r="BI535" i="6"/>
  <c r="BC594" i="6"/>
  <c r="AW642" i="6"/>
  <c r="AW521" i="6"/>
  <c r="BC473" i="6"/>
  <c r="BC641" i="6"/>
  <c r="AE689" i="6"/>
  <c r="AQ641" i="6"/>
  <c r="BI599" i="6"/>
  <c r="Y647" i="6"/>
  <c r="AW423" i="6"/>
  <c r="BC375" i="6"/>
  <c r="Y686" i="6"/>
  <c r="BI638" i="6"/>
  <c r="BC644" i="6"/>
  <c r="AE692" i="6"/>
  <c r="AQ644" i="6"/>
  <c r="AE617" i="6"/>
  <c r="AQ569" i="6"/>
  <c r="BC544" i="6"/>
  <c r="AE592" i="6"/>
  <c r="AQ544" i="6"/>
  <c r="BI544" i="6"/>
  <c r="Y745" i="6"/>
  <c r="AE591" i="6"/>
  <c r="AQ543" i="6"/>
  <c r="BI543" i="6"/>
  <c r="AE635" i="6"/>
  <c r="BC559" i="6"/>
  <c r="AE607" i="6"/>
  <c r="AQ559" i="6"/>
  <c r="AW698" i="6"/>
  <c r="Y735" i="6"/>
  <c r="AW393" i="6"/>
  <c r="BC345" i="6"/>
  <c r="BI597" i="6"/>
  <c r="Y645" i="6"/>
  <c r="BI589" i="6"/>
  <c r="Y637" i="6"/>
  <c r="BI653" i="6"/>
  <c r="Y701" i="6"/>
  <c r="AQ638" i="6"/>
  <c r="AE686" i="6"/>
  <c r="Y760" i="6"/>
  <c r="Y655" i="6"/>
  <c r="BI522" i="6"/>
  <c r="AW539" i="6"/>
  <c r="BC491" i="6"/>
  <c r="BC599" i="6"/>
  <c r="AE647" i="6"/>
  <c r="AQ599" i="6"/>
  <c r="AQ646" i="6"/>
  <c r="AE694" i="6"/>
  <c r="BC646" i="6"/>
  <c r="BI610" i="6"/>
  <c r="Y658" i="6"/>
  <c r="BC649" i="6"/>
  <c r="AE697" i="6"/>
  <c r="AQ649" i="6"/>
  <c r="BC568" i="6"/>
  <c r="AE616" i="6"/>
  <c r="AQ568" i="6"/>
  <c r="BI568" i="6"/>
  <c r="BI606" i="6"/>
  <c r="BC612" i="6"/>
  <c r="AE660" i="6"/>
  <c r="AQ612" i="6"/>
  <c r="BC330" i="6"/>
  <c r="AQ332" i="6" s="1"/>
  <c r="BC602" i="6"/>
  <c r="Y729" i="6"/>
  <c r="BC350" i="6"/>
  <c r="AW398" i="6"/>
  <c r="K243" i="8"/>
  <c r="BI284" i="6"/>
  <c r="BI548" i="6"/>
  <c r="Y596" i="6"/>
  <c r="BC600" i="6"/>
  <c r="AE648" i="6"/>
  <c r="AQ600" i="6"/>
  <c r="BI559" i="6"/>
  <c r="BI605" i="6"/>
  <c r="AQ522" i="6"/>
  <c r="BI44" i="6"/>
  <c r="AQ651" i="6" l="1"/>
  <c r="BC651" i="6"/>
  <c r="AE699" i="6"/>
  <c r="BC378" i="6"/>
  <c r="AQ380" i="6" s="1"/>
  <c r="AE663" i="6"/>
  <c r="AQ615" i="6"/>
  <c r="BI615" i="6"/>
  <c r="BI614" i="6"/>
  <c r="AE662" i="6"/>
  <c r="AQ614" i="6"/>
  <c r="Y1062" i="6"/>
  <c r="BI659" i="6"/>
  <c r="Y707" i="6"/>
  <c r="Y749" i="6"/>
  <c r="Y797" i="6" s="1"/>
  <c r="AQ654" i="6"/>
  <c r="AE702" i="6"/>
  <c r="BI702" i="6" s="1"/>
  <c r="BC654" i="6"/>
  <c r="AW441" i="6"/>
  <c r="BC393" i="6"/>
  <c r="BI709" i="6"/>
  <c r="Y757" i="6"/>
  <c r="BC592" i="6"/>
  <c r="AE640" i="6"/>
  <c r="AQ592" i="6"/>
  <c r="BI592" i="6"/>
  <c r="BI648" i="6"/>
  <c r="Y696" i="6"/>
  <c r="Y750" i="6"/>
  <c r="Y706" i="6"/>
  <c r="BI658" i="6"/>
  <c r="AQ659" i="6"/>
  <c r="BC659" i="6"/>
  <c r="AE707" i="6"/>
  <c r="BC595" i="6"/>
  <c r="AE643" i="6"/>
  <c r="AQ595" i="6"/>
  <c r="AW746" i="6"/>
  <c r="AW794" i="6" s="1"/>
  <c r="AE632" i="6"/>
  <c r="BC584" i="6"/>
  <c r="AQ584" i="6"/>
  <c r="BI584" i="6"/>
  <c r="BC607" i="6"/>
  <c r="AE655" i="6"/>
  <c r="BI655" i="6" s="1"/>
  <c r="AQ607" i="6"/>
  <c r="Y759" i="6"/>
  <c r="BC616" i="6"/>
  <c r="AE664" i="6"/>
  <c r="AQ616" i="6"/>
  <c r="BI616" i="6"/>
  <c r="BI637" i="6"/>
  <c r="Y685" i="6"/>
  <c r="Y736" i="6"/>
  <c r="BC697" i="6"/>
  <c r="AE745" i="6"/>
  <c r="AQ697" i="6"/>
  <c r="BC653" i="6"/>
  <c r="AE701" i="6"/>
  <c r="AQ653" i="6"/>
  <c r="BC648" i="6"/>
  <c r="AE696" i="6"/>
  <c r="AQ648" i="6"/>
  <c r="BI596" i="6"/>
  <c r="Y644" i="6"/>
  <c r="BI686" i="6"/>
  <c r="Y734" i="6"/>
  <c r="AW587" i="6"/>
  <c r="BC539" i="6"/>
  <c r="BC689" i="6"/>
  <c r="AE737" i="6"/>
  <c r="AQ689" i="6"/>
  <c r="Y808" i="6"/>
  <c r="Y679" i="6"/>
  <c r="Y730" i="6"/>
  <c r="AQ617" i="6"/>
  <c r="AE665" i="6"/>
  <c r="Y683" i="6"/>
  <c r="BI635" i="6"/>
  <c r="BI586" i="6"/>
  <c r="AE634" i="6"/>
  <c r="AQ586" i="6"/>
  <c r="BC586" i="6"/>
  <c r="BC685" i="6"/>
  <c r="AE733" i="6"/>
  <c r="AQ685" i="6"/>
  <c r="BC647" i="6"/>
  <c r="AE695" i="6"/>
  <c r="AQ647" i="6"/>
  <c r="Y728" i="6"/>
  <c r="AW446" i="6"/>
  <c r="BC398" i="6"/>
  <c r="Y777" i="6"/>
  <c r="AE706" i="6"/>
  <c r="AQ658" i="6"/>
  <c r="BC658" i="6"/>
  <c r="AW543" i="6"/>
  <c r="BC495" i="6"/>
  <c r="BI607" i="6"/>
  <c r="BC652" i="6"/>
  <c r="AE700" i="6"/>
  <c r="AQ652" i="6"/>
  <c r="AQ570" i="6"/>
  <c r="BI595" i="6"/>
  <c r="BI570" i="6"/>
  <c r="Y758" i="6"/>
  <c r="AQ650" i="6"/>
  <c r="AE698" i="6"/>
  <c r="BC741" i="6"/>
  <c r="AE789" i="6"/>
  <c r="AQ741" i="6"/>
  <c r="Y801" i="6"/>
  <c r="K337" i="8"/>
  <c r="BI380" i="6"/>
  <c r="AQ692" i="6"/>
  <c r="AE740" i="6"/>
  <c r="BC692" i="6"/>
  <c r="AE657" i="6"/>
  <c r="AQ609" i="6"/>
  <c r="BC609" i="6"/>
  <c r="BI609" i="6"/>
  <c r="AE690" i="6"/>
  <c r="AQ642" i="6"/>
  <c r="BC650" i="6"/>
  <c r="AQ608" i="6"/>
  <c r="AE656" i="6"/>
  <c r="BC608" i="6"/>
  <c r="BI608" i="6"/>
  <c r="BC636" i="6"/>
  <c r="AE684" i="6"/>
  <c r="AQ636" i="6"/>
  <c r="Y695" i="6"/>
  <c r="BI647" i="6"/>
  <c r="AW470" i="6"/>
  <c r="BC422" i="6"/>
  <c r="AE683" i="6"/>
  <c r="BI660" i="6"/>
  <c r="Y708" i="6"/>
  <c r="BI585" i="6"/>
  <c r="AE633" i="6"/>
  <c r="AQ585" i="6"/>
  <c r="BI651" i="6"/>
  <c r="Y699" i="6"/>
  <c r="BI332" i="6"/>
  <c r="K290" i="8"/>
  <c r="AQ709" i="6"/>
  <c r="BC709" i="6"/>
  <c r="AE757" i="6"/>
  <c r="BI652" i="6"/>
  <c r="Y700" i="6"/>
  <c r="AQ583" i="6"/>
  <c r="AE631" i="6"/>
  <c r="BI631" i="6" s="1"/>
  <c r="BC583" i="6"/>
  <c r="BI650" i="6"/>
  <c r="Y698" i="6"/>
  <c r="BI689" i="6"/>
  <c r="Y737" i="6"/>
  <c r="BI645" i="6"/>
  <c r="Y693" i="6"/>
  <c r="AW850" i="6"/>
  <c r="Y783" i="6"/>
  <c r="AQ694" i="6"/>
  <c r="AE742" i="6"/>
  <c r="BC694" i="6"/>
  <c r="BI742" i="6"/>
  <c r="Y790" i="6"/>
  <c r="BI694" i="6"/>
  <c r="Y690" i="6"/>
  <c r="BI642" i="6"/>
  <c r="AW471" i="6"/>
  <c r="BC423" i="6"/>
  <c r="Y800" i="6"/>
  <c r="K426" i="8"/>
  <c r="H473" i="8"/>
  <c r="Y703" i="6"/>
  <c r="AE639" i="6"/>
  <c r="AQ591" i="6"/>
  <c r="BI591" i="6"/>
  <c r="BI643" i="6"/>
  <c r="Y691" i="6"/>
  <c r="BC660" i="6"/>
  <c r="AE708" i="6"/>
  <c r="AQ660" i="6"/>
  <c r="Y793" i="6"/>
  <c r="AW569" i="6"/>
  <c r="BC521" i="6"/>
  <c r="AE734" i="6"/>
  <c r="AQ686" i="6"/>
  <c r="BI697" i="6"/>
  <c r="BC642" i="6"/>
  <c r="AW690" i="6"/>
  <c r="BI636" i="6"/>
  <c r="Y684" i="6"/>
  <c r="AQ582" i="6"/>
  <c r="BC582" i="6"/>
  <c r="AE630" i="6"/>
  <c r="BI582" i="6"/>
  <c r="Y1110" i="6" l="1"/>
  <c r="BC699" i="6"/>
  <c r="AE747" i="6"/>
  <c r="AQ699" i="6"/>
  <c r="BI662" i="6"/>
  <c r="AQ662" i="6"/>
  <c r="AE710" i="6"/>
  <c r="AQ663" i="6"/>
  <c r="AE711" i="6"/>
  <c r="BI663" i="6"/>
  <c r="Y739" i="6"/>
  <c r="AQ706" i="6"/>
  <c r="AE754" i="6"/>
  <c r="BC706" i="6"/>
  <c r="BI685" i="6"/>
  <c r="Y733" i="6"/>
  <c r="BC737" i="6"/>
  <c r="AE785" i="6"/>
  <c r="AQ737" i="6"/>
  <c r="BC470" i="6"/>
  <c r="AW518" i="6"/>
  <c r="BC695" i="6"/>
  <c r="AE743" i="6"/>
  <c r="AQ695" i="6"/>
  <c r="BI734" i="6"/>
  <c r="Y782" i="6"/>
  <c r="Y805" i="6"/>
  <c r="BI757" i="6"/>
  <c r="AW898" i="6"/>
  <c r="BI708" i="6"/>
  <c r="Y756" i="6"/>
  <c r="Y825" i="6"/>
  <c r="H520" i="8"/>
  <c r="K473" i="8"/>
  <c r="BC789" i="6"/>
  <c r="AE837" i="6"/>
  <c r="AQ789" i="6"/>
  <c r="AW635" i="6"/>
  <c r="BC587" i="6"/>
  <c r="BI684" i="6"/>
  <c r="Y732" i="6"/>
  <c r="Y806" i="6"/>
  <c r="BI690" i="6"/>
  <c r="Y738" i="6"/>
  <c r="BI644" i="6"/>
  <c r="Y692" i="6"/>
  <c r="BC696" i="6"/>
  <c r="AE744" i="6"/>
  <c r="AQ696" i="6"/>
  <c r="AE680" i="6"/>
  <c r="AQ632" i="6"/>
  <c r="BC632" i="6"/>
  <c r="BI632" i="6"/>
  <c r="AE750" i="6"/>
  <c r="AQ702" i="6"/>
  <c r="BC702" i="6"/>
  <c r="Y778" i="6"/>
  <c r="AQ740" i="6"/>
  <c r="AE788" i="6"/>
  <c r="BC740" i="6"/>
  <c r="Y754" i="6"/>
  <c r="BI706" i="6"/>
  <c r="AE731" i="6"/>
  <c r="Y743" i="6"/>
  <c r="BI695" i="6"/>
  <c r="AQ684" i="6"/>
  <c r="AE732" i="6"/>
  <c r="BC684" i="6"/>
  <c r="AW519" i="6"/>
  <c r="BC471" i="6"/>
  <c r="AQ757" i="6"/>
  <c r="AE805" i="6"/>
  <c r="BC757" i="6"/>
  <c r="AW489" i="6"/>
  <c r="BC441" i="6"/>
  <c r="Y838" i="6"/>
  <c r="AE738" i="6"/>
  <c r="AQ690" i="6"/>
  <c r="AW842" i="6"/>
  <c r="AE681" i="6"/>
  <c r="AQ633" i="6"/>
  <c r="BI633" i="6"/>
  <c r="BI618" i="6"/>
  <c r="BI693" i="6"/>
  <c r="Y741" i="6"/>
  <c r="Y798" i="6"/>
  <c r="BI737" i="6"/>
  <c r="Y785" i="6"/>
  <c r="AQ698" i="6"/>
  <c r="AE746" i="6"/>
  <c r="BC690" i="6"/>
  <c r="AW738" i="6"/>
  <c r="AW786" i="6" s="1"/>
  <c r="BC655" i="6"/>
  <c r="AE703" i="6"/>
  <c r="AQ655" i="6"/>
  <c r="BC426" i="6"/>
  <c r="AQ428" i="6" s="1"/>
  <c r="Y747" i="6"/>
  <c r="BI699" i="6"/>
  <c r="BI683" i="6"/>
  <c r="Y731" i="6"/>
  <c r="BC698" i="6"/>
  <c r="Y845" i="6"/>
  <c r="AE687" i="6"/>
  <c r="AQ639" i="6"/>
  <c r="BI639" i="6"/>
  <c r="Y751" i="6"/>
  <c r="BI703" i="6"/>
  <c r="BC446" i="6"/>
  <c r="AW494" i="6"/>
  <c r="BI696" i="6"/>
  <c r="Y744" i="6"/>
  <c r="BI698" i="6"/>
  <c r="Y746" i="6"/>
  <c r="BC640" i="6"/>
  <c r="AE688" i="6"/>
  <c r="AQ640" i="6"/>
  <c r="BI640" i="6"/>
  <c r="AQ733" i="6"/>
  <c r="AE781" i="6"/>
  <c r="BC733" i="6"/>
  <c r="AW617" i="6"/>
  <c r="BC569" i="6"/>
  <c r="AE713" i="6"/>
  <c r="AQ665" i="6"/>
  <c r="AQ701" i="6"/>
  <c r="AE749" i="6"/>
  <c r="BC701" i="6"/>
  <c r="BI701" i="6"/>
  <c r="BC707" i="6"/>
  <c r="AE755" i="6"/>
  <c r="AQ707" i="6"/>
  <c r="BI679" i="6"/>
  <c r="Y727" i="6"/>
  <c r="Y856" i="6"/>
  <c r="BC664" i="6"/>
  <c r="AE712" i="6"/>
  <c r="AQ664" i="6"/>
  <c r="BI664" i="6"/>
  <c r="Y807" i="6"/>
  <c r="AQ700" i="6"/>
  <c r="AE748" i="6"/>
  <c r="BC700" i="6"/>
  <c r="AQ643" i="6"/>
  <c r="AE691" i="6"/>
  <c r="BC643" i="6"/>
  <c r="BI707" i="6"/>
  <c r="Y755" i="6"/>
  <c r="BC745" i="6"/>
  <c r="AE793" i="6"/>
  <c r="AQ745" i="6"/>
  <c r="Y784" i="6"/>
  <c r="AQ630" i="6"/>
  <c r="AE678" i="6"/>
  <c r="BC630" i="6"/>
  <c r="BI630" i="6"/>
  <c r="Y849" i="6"/>
  <c r="Y776" i="6"/>
  <c r="Y848" i="6"/>
  <c r="AQ631" i="6"/>
  <c r="AE679" i="6"/>
  <c r="BC631" i="6"/>
  <c r="BI700" i="6"/>
  <c r="Y748" i="6"/>
  <c r="BC656" i="6"/>
  <c r="AE704" i="6"/>
  <c r="AQ656" i="6"/>
  <c r="BI656" i="6"/>
  <c r="AE782" i="6"/>
  <c r="AQ734" i="6"/>
  <c r="AQ618" i="6"/>
  <c r="AQ634" i="6"/>
  <c r="AE682" i="6"/>
  <c r="BC634" i="6"/>
  <c r="BI634" i="6"/>
  <c r="Y841" i="6"/>
  <c r="BI745" i="6"/>
  <c r="BC742" i="6"/>
  <c r="AE790" i="6"/>
  <c r="AQ742" i="6"/>
  <c r="BC708" i="6"/>
  <c r="AE756" i="6"/>
  <c r="AQ708" i="6"/>
  <c r="Y831" i="6"/>
  <c r="BC657" i="6"/>
  <c r="AE705" i="6"/>
  <c r="AQ657" i="6"/>
  <c r="BI657" i="6"/>
  <c r="AW591" i="6"/>
  <c r="BC543" i="6"/>
  <c r="AE759" i="6" l="1"/>
  <c r="AQ711" i="6"/>
  <c r="BI711" i="6"/>
  <c r="AQ710" i="6"/>
  <c r="AE758" i="6"/>
  <c r="BI710" i="6"/>
  <c r="AQ747" i="6"/>
  <c r="BC747" i="6"/>
  <c r="AE795" i="6"/>
  <c r="Y1158" i="6"/>
  <c r="BC750" i="6"/>
  <c r="AE798" i="6"/>
  <c r="AQ750" i="6"/>
  <c r="AW542" i="6"/>
  <c r="BC494" i="6"/>
  <c r="AE728" i="6"/>
  <c r="AQ680" i="6"/>
  <c r="BC680" i="6"/>
  <c r="BI680" i="6"/>
  <c r="Y833" i="6"/>
  <c r="BI785" i="6"/>
  <c r="AW639" i="6"/>
  <c r="BC591" i="6"/>
  <c r="Y799" i="6"/>
  <c r="Y854" i="6"/>
  <c r="AW566" i="6"/>
  <c r="BC518" i="6"/>
  <c r="BI756" i="6"/>
  <c r="Y804" i="6"/>
  <c r="AQ678" i="6"/>
  <c r="AE726" i="6"/>
  <c r="BC678" i="6"/>
  <c r="BI678" i="6"/>
  <c r="Y832" i="6"/>
  <c r="Y789" i="6"/>
  <c r="BI741" i="6"/>
  <c r="Y879" i="6"/>
  <c r="Y927" i="6" s="1"/>
  <c r="BI731" i="6"/>
  <c r="Y779" i="6"/>
  <c r="Y896" i="6"/>
  <c r="Y944" i="6" s="1"/>
  <c r="BC788" i="6"/>
  <c r="AE836" i="6"/>
  <c r="AQ788" i="6"/>
  <c r="AQ666" i="6"/>
  <c r="AW567" i="6"/>
  <c r="BC519" i="6"/>
  <c r="BC732" i="6"/>
  <c r="AE780" i="6"/>
  <c r="AQ732" i="6"/>
  <c r="BI755" i="6"/>
  <c r="Y803" i="6"/>
  <c r="AE735" i="6"/>
  <c r="AQ687" i="6"/>
  <c r="BI687" i="6"/>
  <c r="AE779" i="6"/>
  <c r="AE761" i="6"/>
  <c r="AQ713" i="6"/>
  <c r="AQ679" i="6"/>
  <c r="AE727" i="6"/>
  <c r="BC679" i="6"/>
  <c r="BI754" i="6"/>
  <c r="Y802" i="6"/>
  <c r="AQ837" i="6"/>
  <c r="AE885" i="6"/>
  <c r="AE933" i="6" s="1"/>
  <c r="BC837" i="6"/>
  <c r="BI798" i="6"/>
  <c r="Y846" i="6"/>
  <c r="BC704" i="6"/>
  <c r="AE752" i="6"/>
  <c r="AQ704" i="6"/>
  <c r="BI704" i="6"/>
  <c r="BI750" i="6"/>
  <c r="Y791" i="6"/>
  <c r="BI743" i="6"/>
  <c r="BC691" i="6"/>
  <c r="AE739" i="6"/>
  <c r="AQ691" i="6"/>
  <c r="AQ785" i="6"/>
  <c r="AE833" i="6"/>
  <c r="BC785" i="6"/>
  <c r="AW890" i="6"/>
  <c r="BC790" i="6"/>
  <c r="AE838" i="6"/>
  <c r="AQ790" i="6"/>
  <c r="BI747" i="6"/>
  <c r="Y795" i="6"/>
  <c r="Y889" i="6"/>
  <c r="Y937" i="6" s="1"/>
  <c r="BC703" i="6"/>
  <c r="AE751" i="6"/>
  <c r="AQ703" i="6"/>
  <c r="Y886" i="6"/>
  <c r="Y934" i="6" s="1"/>
  <c r="Y826" i="6"/>
  <c r="BC754" i="6"/>
  <c r="AQ754" i="6"/>
  <c r="AE802" i="6"/>
  <c r="BI744" i="6"/>
  <c r="Y792" i="6"/>
  <c r="Y775" i="6"/>
  <c r="BI805" i="6"/>
  <c r="Y853" i="6"/>
  <c r="BI749" i="6"/>
  <c r="AE797" i="6"/>
  <c r="AQ749" i="6"/>
  <c r="BC749" i="6"/>
  <c r="BC743" i="6"/>
  <c r="AE791" i="6"/>
  <c r="AQ743" i="6"/>
  <c r="Y893" i="6"/>
  <c r="Y941" i="6" s="1"/>
  <c r="BC756" i="6"/>
  <c r="AQ756" i="6"/>
  <c r="AE804" i="6"/>
  <c r="AE729" i="6"/>
  <c r="AQ681" i="6"/>
  <c r="BI681" i="6"/>
  <c r="AQ748" i="6"/>
  <c r="AE796" i="6"/>
  <c r="BC748" i="6"/>
  <c r="Y781" i="6"/>
  <c r="BI733" i="6"/>
  <c r="BI790" i="6"/>
  <c r="AQ682" i="6"/>
  <c r="AE730" i="6"/>
  <c r="BC682" i="6"/>
  <c r="BI682" i="6"/>
  <c r="Y904" i="6"/>
  <c r="BC755" i="6"/>
  <c r="AE803" i="6"/>
  <c r="AQ755" i="6"/>
  <c r="BC744" i="6"/>
  <c r="AE792" i="6"/>
  <c r="AQ744" i="6"/>
  <c r="AE841" i="6"/>
  <c r="BI841" i="6" s="1"/>
  <c r="AQ793" i="6"/>
  <c r="BC793" i="6"/>
  <c r="BI692" i="6"/>
  <c r="Y740" i="6"/>
  <c r="BC705" i="6"/>
  <c r="AE753" i="6"/>
  <c r="AQ705" i="6"/>
  <c r="BI705" i="6"/>
  <c r="Y786" i="6"/>
  <c r="BI738" i="6"/>
  <c r="K384" i="8"/>
  <c r="BI428" i="6"/>
  <c r="BI666" i="6"/>
  <c r="AW834" i="6"/>
  <c r="BC474" i="6"/>
  <c r="AQ476" i="6" s="1"/>
  <c r="K520" i="8"/>
  <c r="H567" i="8"/>
  <c r="BI739" i="6"/>
  <c r="Y787" i="6"/>
  <c r="AE794" i="6"/>
  <c r="BC746" i="6"/>
  <c r="AQ746" i="6"/>
  <c r="BC805" i="6"/>
  <c r="AE853" i="6"/>
  <c r="AQ805" i="6"/>
  <c r="AE830" i="6"/>
  <c r="AQ782" i="6"/>
  <c r="BI782" i="6"/>
  <c r="Y830" i="6"/>
  <c r="BI748" i="6"/>
  <c r="Y796" i="6"/>
  <c r="BI732" i="6"/>
  <c r="Y780" i="6"/>
  <c r="BC617" i="6"/>
  <c r="AW665" i="6"/>
  <c r="BC781" i="6"/>
  <c r="AE829" i="6"/>
  <c r="AQ781" i="6"/>
  <c r="AW683" i="6"/>
  <c r="BC635" i="6"/>
  <c r="Y855" i="6"/>
  <c r="AQ738" i="6"/>
  <c r="BC738" i="6"/>
  <c r="AE786" i="6"/>
  <c r="BC786" i="6" s="1"/>
  <c r="Y824" i="6"/>
  <c r="BI793" i="6"/>
  <c r="BC688" i="6"/>
  <c r="AE736" i="6"/>
  <c r="AQ688" i="6"/>
  <c r="BI688" i="6"/>
  <c r="Y897" i="6"/>
  <c r="Y945" i="6" s="1"/>
  <c r="BC712" i="6"/>
  <c r="AE760" i="6"/>
  <c r="AQ712" i="6"/>
  <c r="BI712" i="6"/>
  <c r="Y794" i="6"/>
  <c r="BI746" i="6"/>
  <c r="AW537" i="6"/>
  <c r="BC489" i="6"/>
  <c r="Y873" i="6"/>
  <c r="Y921" i="6" s="1"/>
  <c r="BI691" i="6"/>
  <c r="BC933" i="6" l="1"/>
  <c r="AE981" i="6"/>
  <c r="AQ933" i="6"/>
  <c r="Y989" i="6"/>
  <c r="Y975" i="6"/>
  <c r="Y985" i="6"/>
  <c r="Y969" i="6"/>
  <c r="Y1206" i="6"/>
  <c r="Y992" i="6"/>
  <c r="Y993" i="6"/>
  <c r="Y982" i="6"/>
  <c r="AQ795" i="6"/>
  <c r="AE843" i="6"/>
  <c r="BC795" i="6"/>
  <c r="BI758" i="6"/>
  <c r="AE806" i="6"/>
  <c r="AQ758" i="6"/>
  <c r="BI759" i="6"/>
  <c r="AQ759" i="6"/>
  <c r="AE807" i="6"/>
  <c r="BC751" i="6"/>
  <c r="AE799" i="6"/>
  <c r="AQ751" i="6"/>
  <c r="AQ797" i="6"/>
  <c r="AE845" i="6"/>
  <c r="BC797" i="6"/>
  <c r="BI797" i="6"/>
  <c r="BI787" i="6"/>
  <c r="Y835" i="6"/>
  <c r="BC791" i="6"/>
  <c r="AQ791" i="6"/>
  <c r="AE839" i="6"/>
  <c r="AQ838" i="6"/>
  <c r="AE886" i="6"/>
  <c r="AE934" i="6" s="1"/>
  <c r="BC838" i="6"/>
  <c r="BC836" i="6"/>
  <c r="AE884" i="6"/>
  <c r="AE932" i="6" s="1"/>
  <c r="AQ836" i="6"/>
  <c r="BI751" i="6"/>
  <c r="BI796" i="6"/>
  <c r="Y844" i="6"/>
  <c r="AQ802" i="6"/>
  <c r="AE850" i="6"/>
  <c r="BC802" i="6"/>
  <c r="BI791" i="6"/>
  <c r="Y839" i="6"/>
  <c r="AE776" i="6"/>
  <c r="BC728" i="6"/>
  <c r="AQ728" i="6"/>
  <c r="BI728" i="6"/>
  <c r="Y894" i="6"/>
  <c r="Y942" i="6" s="1"/>
  <c r="K567" i="8"/>
  <c r="H614" i="8"/>
  <c r="AW615" i="6"/>
  <c r="BC567" i="6"/>
  <c r="AQ829" i="6"/>
  <c r="AE877" i="6"/>
  <c r="AE925" i="6" s="1"/>
  <c r="BC829" i="6"/>
  <c r="BI794" i="6"/>
  <c r="Y842" i="6"/>
  <c r="BI853" i="6"/>
  <c r="Y901" i="6"/>
  <c r="AQ727" i="6"/>
  <c r="AE775" i="6"/>
  <c r="BC727" i="6"/>
  <c r="BI786" i="6"/>
  <c r="Y834" i="6"/>
  <c r="Y823" i="6"/>
  <c r="BI775" i="6"/>
  <c r="BI792" i="6"/>
  <c r="Y840" i="6"/>
  <c r="BC739" i="6"/>
  <c r="AE787" i="6"/>
  <c r="AQ739" i="6"/>
  <c r="BC780" i="6"/>
  <c r="AE828" i="6"/>
  <c r="AQ780" i="6"/>
  <c r="AQ803" i="6"/>
  <c r="BC803" i="6"/>
  <c r="AE851" i="6"/>
  <c r="AW731" i="6"/>
  <c r="BC683" i="6"/>
  <c r="BI795" i="6"/>
  <c r="Y843" i="6"/>
  <c r="AQ885" i="6"/>
  <c r="BC885" i="6"/>
  <c r="AW882" i="6"/>
  <c r="Y902" i="6"/>
  <c r="Y847" i="6"/>
  <c r="BI799" i="6"/>
  <c r="AW687" i="6"/>
  <c r="BC639" i="6"/>
  <c r="AQ761" i="6"/>
  <c r="AE809" i="6"/>
  <c r="AQ753" i="6"/>
  <c r="AE801" i="6"/>
  <c r="BC753" i="6"/>
  <c r="BI753" i="6"/>
  <c r="AQ714" i="6"/>
  <c r="BC853" i="6"/>
  <c r="AE901" i="6"/>
  <c r="AE949" i="6" s="1"/>
  <c r="AQ853" i="6"/>
  <c r="AE783" i="6"/>
  <c r="AQ735" i="6"/>
  <c r="BI735" i="6"/>
  <c r="BI789" i="6"/>
  <c r="Y837" i="6"/>
  <c r="BC542" i="6"/>
  <c r="AW590" i="6"/>
  <c r="AQ726" i="6"/>
  <c r="AE774" i="6"/>
  <c r="BC726" i="6"/>
  <c r="BI726" i="6"/>
  <c r="K431" i="8"/>
  <c r="BI476" i="6"/>
  <c r="AW585" i="6"/>
  <c r="BC537" i="6"/>
  <c r="Y850" i="6"/>
  <c r="BI802" i="6"/>
  <c r="AQ730" i="6"/>
  <c r="AE778" i="6"/>
  <c r="BC730" i="6"/>
  <c r="BI730" i="6"/>
  <c r="BC841" i="6"/>
  <c r="AE889" i="6"/>
  <c r="AQ841" i="6"/>
  <c r="BI838" i="6"/>
  <c r="Y880" i="6"/>
  <c r="Y928" i="6" s="1"/>
  <c r="AW713" i="6"/>
  <c r="BC665" i="6"/>
  <c r="BI830" i="6"/>
  <c r="Y878" i="6"/>
  <c r="Y926" i="6" s="1"/>
  <c r="BI833" i="6"/>
  <c r="Y881" i="6"/>
  <c r="BI781" i="6"/>
  <c r="Y829" i="6"/>
  <c r="BC796" i="6"/>
  <c r="AE844" i="6"/>
  <c r="AQ796" i="6"/>
  <c r="AE878" i="6"/>
  <c r="AQ830" i="6"/>
  <c r="AQ786" i="6"/>
  <c r="AE834" i="6"/>
  <c r="BC804" i="6"/>
  <c r="AE852" i="6"/>
  <c r="AQ804" i="6"/>
  <c r="AQ752" i="6"/>
  <c r="AE800" i="6"/>
  <c r="BC752" i="6"/>
  <c r="BI752" i="6"/>
  <c r="BI803" i="6"/>
  <c r="Y851" i="6"/>
  <c r="AE846" i="6"/>
  <c r="BI846" i="6" s="1"/>
  <c r="AQ798" i="6"/>
  <c r="BC798" i="6"/>
  <c r="AE842" i="6"/>
  <c r="AQ794" i="6"/>
  <c r="BC794" i="6"/>
  <c r="Y903" i="6"/>
  <c r="BI804" i="6"/>
  <c r="Y852" i="6"/>
  <c r="BC522" i="6"/>
  <c r="AQ524" i="6" s="1"/>
  <c r="BC566" i="6"/>
  <c r="AW614" i="6"/>
  <c r="BI780" i="6"/>
  <c r="Y828" i="6"/>
  <c r="AQ760" i="6"/>
  <c r="AE808" i="6"/>
  <c r="BC760" i="6"/>
  <c r="BI760" i="6"/>
  <c r="BC833" i="6"/>
  <c r="AE881" i="6"/>
  <c r="AE929" i="6" s="1"/>
  <c r="AQ833" i="6"/>
  <c r="BI727" i="6"/>
  <c r="BI779" i="6"/>
  <c r="Y827" i="6"/>
  <c r="AQ736" i="6"/>
  <c r="AE784" i="6"/>
  <c r="BC736" i="6"/>
  <c r="BI736" i="6"/>
  <c r="BI740" i="6"/>
  <c r="Y788" i="6"/>
  <c r="AE827" i="6"/>
  <c r="Y872" i="6"/>
  <c r="Y920" i="6" s="1"/>
  <c r="Y874" i="6"/>
  <c r="Y922" i="6" s="1"/>
  <c r="AQ729" i="6"/>
  <c r="AE777" i="6"/>
  <c r="BI729" i="6"/>
  <c r="BC792" i="6"/>
  <c r="AE840" i="6"/>
  <c r="AQ792" i="6"/>
  <c r="BI714" i="6"/>
  <c r="BI762" i="6" l="1"/>
  <c r="BC934" i="6"/>
  <c r="AE982" i="6"/>
  <c r="AQ934" i="6"/>
  <c r="BC932" i="6"/>
  <c r="AE980" i="6"/>
  <c r="AQ932" i="6"/>
  <c r="Y976" i="6"/>
  <c r="AQ929" i="6"/>
  <c r="AE977" i="6"/>
  <c r="BC929" i="6"/>
  <c r="BI982" i="6"/>
  <c r="Y1030" i="6"/>
  <c r="BI889" i="6"/>
  <c r="AE937" i="6"/>
  <c r="Y1040" i="6"/>
  <c r="AQ878" i="6"/>
  <c r="AE926" i="6"/>
  <c r="Y1033" i="6"/>
  <c r="BC925" i="6"/>
  <c r="AE973" i="6"/>
  <c r="AQ925" i="6"/>
  <c r="AQ843" i="6"/>
  <c r="AE891" i="6"/>
  <c r="BC843" i="6"/>
  <c r="BI934" i="6"/>
  <c r="AQ949" i="6"/>
  <c r="AE997" i="6"/>
  <c r="BI949" i="6"/>
  <c r="BC949" i="6"/>
  <c r="Y990" i="6"/>
  <c r="AQ981" i="6"/>
  <c r="AE1029" i="6"/>
  <c r="BC981" i="6"/>
  <c r="BI806" i="6"/>
  <c r="AE854" i="6"/>
  <c r="AQ806" i="6"/>
  <c r="Y1041" i="6"/>
  <c r="Y1254" i="6"/>
  <c r="Y1017" i="6"/>
  <c r="Y970" i="6"/>
  <c r="Y1018" i="6" s="1"/>
  <c r="Y1066" i="6" s="1"/>
  <c r="Y968" i="6"/>
  <c r="Y1023" i="6"/>
  <c r="Y1037" i="6"/>
  <c r="BI881" i="6"/>
  <c r="Y929" i="6"/>
  <c r="AQ807" i="6"/>
  <c r="AE855" i="6"/>
  <c r="BI807" i="6"/>
  <c r="Y974" i="6"/>
  <c r="BI901" i="6"/>
  <c r="AQ886" i="6"/>
  <c r="BC886" i="6"/>
  <c r="AQ842" i="6"/>
  <c r="AE890" i="6"/>
  <c r="AE938" i="6" s="1"/>
  <c r="BC842" i="6"/>
  <c r="Y890" i="6"/>
  <c r="BI842" i="6"/>
  <c r="AQ778" i="6"/>
  <c r="AE826" i="6"/>
  <c r="BC778" i="6"/>
  <c r="BI778" i="6"/>
  <c r="BC877" i="6"/>
  <c r="AQ877" i="6"/>
  <c r="BC839" i="6"/>
  <c r="AQ839" i="6"/>
  <c r="AE887" i="6"/>
  <c r="AE935" i="6" s="1"/>
  <c r="BI829" i="6"/>
  <c r="Y877" i="6"/>
  <c r="BC828" i="6"/>
  <c r="AE876" i="6"/>
  <c r="AE924" i="6" s="1"/>
  <c r="AQ828" i="6"/>
  <c r="BI878" i="6"/>
  <c r="BI823" i="6"/>
  <c r="Y871" i="6"/>
  <c r="Y919" i="6" s="1"/>
  <c r="BI839" i="6"/>
  <c r="Y887" i="6"/>
  <c r="Y935" i="6" s="1"/>
  <c r="AW662" i="6"/>
  <c r="BC614" i="6"/>
  <c r="BC901" i="6"/>
  <c r="AQ901" i="6"/>
  <c r="AW663" i="6"/>
  <c r="BC615" i="6"/>
  <c r="BI827" i="6"/>
  <c r="Y875" i="6"/>
  <c r="AW633" i="6"/>
  <c r="BC585" i="6"/>
  <c r="BC852" i="6"/>
  <c r="AE900" i="6"/>
  <c r="AE948" i="6" s="1"/>
  <c r="AQ852" i="6"/>
  <c r="AE831" i="6"/>
  <c r="AQ783" i="6"/>
  <c r="BI783" i="6"/>
  <c r="BI852" i="6"/>
  <c r="Y900" i="6"/>
  <c r="Y948" i="6" s="1"/>
  <c r="AE875" i="6"/>
  <c r="AE923" i="6" s="1"/>
  <c r="BC851" i="6"/>
  <c r="AE899" i="6"/>
  <c r="AE947" i="6" s="1"/>
  <c r="AQ851" i="6"/>
  <c r="BC844" i="6"/>
  <c r="AE892" i="6"/>
  <c r="AE940" i="6" s="1"/>
  <c r="AQ844" i="6"/>
  <c r="AQ787" i="6"/>
  <c r="AE835" i="6"/>
  <c r="BC787" i="6"/>
  <c r="BI847" i="6"/>
  <c r="Y895" i="6"/>
  <c r="Y943" i="6" s="1"/>
  <c r="BC800" i="6"/>
  <c r="AE848" i="6"/>
  <c r="AQ800" i="6"/>
  <c r="BI800" i="6"/>
  <c r="BI828" i="6"/>
  <c r="Y876" i="6"/>
  <c r="AQ834" i="6"/>
  <c r="AE882" i="6"/>
  <c r="BC884" i="6"/>
  <c r="AQ884" i="6"/>
  <c r="K614" i="8"/>
  <c r="H661" i="8"/>
  <c r="BC784" i="6"/>
  <c r="AE832" i="6"/>
  <c r="AQ784" i="6"/>
  <c r="BI784" i="6"/>
  <c r="BI850" i="6"/>
  <c r="Y898" i="6"/>
  <c r="Y946" i="6" s="1"/>
  <c r="Y883" i="6"/>
  <c r="Y931" i="6" s="1"/>
  <c r="AQ846" i="6"/>
  <c r="AE894" i="6"/>
  <c r="AE942" i="6" s="1"/>
  <c r="BC846" i="6"/>
  <c r="BI840" i="6"/>
  <c r="Y888" i="6"/>
  <c r="Y936" i="6" s="1"/>
  <c r="AW735" i="6"/>
  <c r="BC687" i="6"/>
  <c r="BC881" i="6"/>
  <c r="AQ881" i="6"/>
  <c r="AQ850" i="6"/>
  <c r="AE898" i="6"/>
  <c r="AE946" i="6" s="1"/>
  <c r="BC850" i="6"/>
  <c r="BC889" i="6"/>
  <c r="AQ889" i="6"/>
  <c r="BI843" i="6"/>
  <c r="Y891" i="6"/>
  <c r="BI788" i="6"/>
  <c r="Y836" i="6"/>
  <c r="AQ801" i="6"/>
  <c r="AE849" i="6"/>
  <c r="BC801" i="6"/>
  <c r="BI801" i="6"/>
  <c r="BC570" i="6"/>
  <c r="AQ572" i="6" s="1"/>
  <c r="AQ809" i="6"/>
  <c r="AE857" i="6"/>
  <c r="AW761" i="6"/>
  <c r="BC713" i="6"/>
  <c r="BC840" i="6"/>
  <c r="AE888" i="6"/>
  <c r="AE936" i="6" s="1"/>
  <c r="AQ840" i="6"/>
  <c r="AQ762" i="6"/>
  <c r="AW638" i="6"/>
  <c r="BC590" i="6"/>
  <c r="BI886" i="6"/>
  <c r="BI837" i="6"/>
  <c r="Y885" i="6"/>
  <c r="BC834" i="6"/>
  <c r="AQ775" i="6"/>
  <c r="AE823" i="6"/>
  <c r="BC775" i="6"/>
  <c r="BC799" i="6"/>
  <c r="AQ799" i="6"/>
  <c r="AE847" i="6"/>
  <c r="K478" i="8"/>
  <c r="BI524" i="6"/>
  <c r="AW779" i="6"/>
  <c r="BC731" i="6"/>
  <c r="AQ845" i="6"/>
  <c r="AE893" i="6"/>
  <c r="AE941" i="6" s="1"/>
  <c r="BC845" i="6"/>
  <c r="BI845" i="6"/>
  <c r="BI851" i="6"/>
  <c r="Y899" i="6"/>
  <c r="AE824" i="6"/>
  <c r="AQ776" i="6"/>
  <c r="BC776" i="6"/>
  <c r="BI776" i="6"/>
  <c r="AQ774" i="6"/>
  <c r="BC774" i="6"/>
  <c r="AE822" i="6"/>
  <c r="BI774" i="6"/>
  <c r="BI834" i="6"/>
  <c r="Y882" i="6"/>
  <c r="Y930" i="6" s="1"/>
  <c r="BC808" i="6"/>
  <c r="AE856" i="6"/>
  <c r="AQ808" i="6"/>
  <c r="BI808" i="6"/>
  <c r="AQ777" i="6"/>
  <c r="AE825" i="6"/>
  <c r="BI777" i="6"/>
  <c r="BI844" i="6"/>
  <c r="Y892" i="6"/>
  <c r="BC973" i="6" l="1"/>
  <c r="AE1021" i="6"/>
  <c r="AQ973" i="6"/>
  <c r="Y1081" i="6"/>
  <c r="Y1088" i="6"/>
  <c r="BI854" i="6"/>
  <c r="AQ854" i="6"/>
  <c r="AE902" i="6"/>
  <c r="Y978" i="6"/>
  <c r="BI930" i="6"/>
  <c r="BI990" i="6"/>
  <c r="Y1038" i="6"/>
  <c r="BC977" i="6"/>
  <c r="AE1025" i="6"/>
  <c r="AQ977" i="6"/>
  <c r="BI892" i="6"/>
  <c r="Y940" i="6"/>
  <c r="BI890" i="6"/>
  <c r="Y938" i="6"/>
  <c r="BI894" i="6"/>
  <c r="Y994" i="6"/>
  <c r="BI946" i="6"/>
  <c r="Y1089" i="6"/>
  <c r="BC937" i="6"/>
  <c r="AE985" i="6"/>
  <c r="AQ937" i="6"/>
  <c r="BI937" i="6"/>
  <c r="AQ942" i="6"/>
  <c r="AE990" i="6"/>
  <c r="BC942" i="6"/>
  <c r="AQ947" i="6"/>
  <c r="AE995" i="6"/>
  <c r="BC947" i="6"/>
  <c r="BC923" i="6"/>
  <c r="AE971" i="6"/>
  <c r="AQ980" i="6"/>
  <c r="AE1028" i="6"/>
  <c r="BC980" i="6"/>
  <c r="Y1114" i="6"/>
  <c r="Y1162" i="6" s="1"/>
  <c r="BC940" i="6"/>
  <c r="AE988" i="6"/>
  <c r="AQ940" i="6"/>
  <c r="Y983" i="6"/>
  <c r="BI935" i="6"/>
  <c r="Y1022" i="6"/>
  <c r="BI948" i="6"/>
  <c r="Y996" i="6"/>
  <c r="AQ924" i="6"/>
  <c r="AE972" i="6"/>
  <c r="BC924" i="6"/>
  <c r="BI929" i="6"/>
  <c r="Y977" i="6"/>
  <c r="BC926" i="6"/>
  <c r="AE974" i="6"/>
  <c r="AQ926" i="6"/>
  <c r="Y967" i="6"/>
  <c r="BI919" i="6"/>
  <c r="Y1078" i="6"/>
  <c r="BI942" i="6"/>
  <c r="AE994" i="6"/>
  <c r="AQ946" i="6"/>
  <c r="BC946" i="6"/>
  <c r="BC948" i="6"/>
  <c r="AE996" i="6"/>
  <c r="AQ948" i="6"/>
  <c r="BI885" i="6"/>
  <c r="Y933" i="6"/>
  <c r="BI876" i="6"/>
  <c r="Y924" i="6"/>
  <c r="BC997" i="6"/>
  <c r="AE1045" i="6"/>
  <c r="AQ997" i="6"/>
  <c r="BI997" i="6"/>
  <c r="BI899" i="6"/>
  <c r="Y947" i="6"/>
  <c r="BI875" i="6"/>
  <c r="Y923" i="6"/>
  <c r="Y1016" i="6"/>
  <c r="AE939" i="6"/>
  <c r="BC891" i="6"/>
  <c r="AQ891" i="6"/>
  <c r="AQ982" i="6"/>
  <c r="AE1030" i="6"/>
  <c r="BI1030" i="6" s="1"/>
  <c r="BC982" i="6"/>
  <c r="BC941" i="6"/>
  <c r="AE989" i="6"/>
  <c r="AQ941" i="6"/>
  <c r="BI941" i="6"/>
  <c r="BI931" i="6"/>
  <c r="Y979" i="6"/>
  <c r="AE986" i="6"/>
  <c r="AQ938" i="6"/>
  <c r="BC938" i="6"/>
  <c r="BI926" i="6"/>
  <c r="BC1029" i="6"/>
  <c r="AE1077" i="6"/>
  <c r="AQ1029" i="6"/>
  <c r="AQ882" i="6"/>
  <c r="AE930" i="6"/>
  <c r="BI877" i="6"/>
  <c r="Y925" i="6"/>
  <c r="Y1024" i="6"/>
  <c r="BC935" i="6"/>
  <c r="AE983" i="6"/>
  <c r="AQ935" i="6"/>
  <c r="BI936" i="6"/>
  <c r="Y984" i="6"/>
  <c r="Y1065" i="6"/>
  <c r="BI891" i="6"/>
  <c r="Y939" i="6"/>
  <c r="BI855" i="6"/>
  <c r="AE903" i="6"/>
  <c r="AQ855" i="6"/>
  <c r="AQ810" i="6"/>
  <c r="Y1085" i="6"/>
  <c r="Y1071" i="6"/>
  <c r="BC936" i="6"/>
  <c r="AE984" i="6"/>
  <c r="AQ936" i="6"/>
  <c r="Y991" i="6"/>
  <c r="AW783" i="6"/>
  <c r="BC735" i="6"/>
  <c r="AQ898" i="6"/>
  <c r="BC898" i="6"/>
  <c r="AE872" i="6"/>
  <c r="AE920" i="6" s="1"/>
  <c r="BC824" i="6"/>
  <c r="AQ824" i="6"/>
  <c r="BI824" i="6"/>
  <c r="BC618" i="6"/>
  <c r="AQ620" i="6" s="1"/>
  <c r="BI898" i="6"/>
  <c r="BC876" i="6"/>
  <c r="AQ876" i="6"/>
  <c r="BC900" i="6"/>
  <c r="AQ900" i="6"/>
  <c r="AQ888" i="6"/>
  <c r="BC888" i="6"/>
  <c r="BI888" i="6"/>
  <c r="K525" i="8"/>
  <c r="BI572" i="6"/>
  <c r="AQ832" i="6"/>
  <c r="AE880" i="6"/>
  <c r="AE928" i="6" s="1"/>
  <c r="BC832" i="6"/>
  <c r="BI832" i="6"/>
  <c r="AQ848" i="6"/>
  <c r="AE896" i="6"/>
  <c r="AE944" i="6" s="1"/>
  <c r="BC848" i="6"/>
  <c r="BI848" i="6"/>
  <c r="BI810" i="6"/>
  <c r="AW827" i="6"/>
  <c r="BC779" i="6"/>
  <c r="AQ826" i="6"/>
  <c r="AE874" i="6"/>
  <c r="AE922" i="6" s="1"/>
  <c r="BC826" i="6"/>
  <c r="BI826" i="6"/>
  <c r="AQ856" i="6"/>
  <c r="AE904" i="6"/>
  <c r="AE952" i="6" s="1"/>
  <c r="BC856" i="6"/>
  <c r="BI856" i="6"/>
  <c r="AQ823" i="6"/>
  <c r="AE871" i="6"/>
  <c r="AE919" i="6" s="1"/>
  <c r="BC823" i="6"/>
  <c r="AQ890" i="6"/>
  <c r="BC890" i="6"/>
  <c r="BC893" i="6"/>
  <c r="AQ893" i="6"/>
  <c r="BI893" i="6"/>
  <c r="AE905" i="6"/>
  <c r="AE953" i="6" s="1"/>
  <c r="AQ857" i="6"/>
  <c r="BC882" i="6"/>
  <c r="BC662" i="6"/>
  <c r="AW710" i="6"/>
  <c r="BI887" i="6"/>
  <c r="AE879" i="6"/>
  <c r="AE927" i="6" s="1"/>
  <c r="AQ831" i="6"/>
  <c r="BI831" i="6"/>
  <c r="AW809" i="6"/>
  <c r="BC761" i="6"/>
  <c r="AQ894" i="6"/>
  <c r="BC894" i="6"/>
  <c r="AE873" i="6"/>
  <c r="AE921" i="6" s="1"/>
  <c r="AQ825" i="6"/>
  <c r="BI825" i="6"/>
  <c r="BC835" i="6"/>
  <c r="AE883" i="6"/>
  <c r="AE931" i="6" s="1"/>
  <c r="AQ835" i="6"/>
  <c r="BI835" i="6"/>
  <c r="BC849" i="6"/>
  <c r="AE897" i="6"/>
  <c r="AE945" i="6" s="1"/>
  <c r="AQ849" i="6"/>
  <c r="BI849" i="6"/>
  <c r="BI836" i="6"/>
  <c r="Y884" i="6"/>
  <c r="BC638" i="6"/>
  <c r="AW686" i="6"/>
  <c r="BC887" i="6"/>
  <c r="AQ887" i="6"/>
  <c r="AW681" i="6"/>
  <c r="BC633" i="6"/>
  <c r="AW711" i="6"/>
  <c r="BC663" i="6"/>
  <c r="BC847" i="6"/>
  <c r="AE895" i="6"/>
  <c r="AE943" i="6" s="1"/>
  <c r="AQ847" i="6"/>
  <c r="BC892" i="6"/>
  <c r="AQ892" i="6"/>
  <c r="BI882" i="6"/>
  <c r="BC899" i="6"/>
  <c r="AQ899" i="6"/>
  <c r="H708" i="8"/>
  <c r="K661" i="8"/>
  <c r="BI822" i="6"/>
  <c r="AE870" i="6"/>
  <c r="AE918" i="6" s="1"/>
  <c r="AQ822" i="6"/>
  <c r="BC822" i="6"/>
  <c r="BI900" i="6"/>
  <c r="Y1042" i="6" l="1"/>
  <c r="BI994" i="6"/>
  <c r="BI983" i="6"/>
  <c r="Y1031" i="6"/>
  <c r="Y1113" i="6"/>
  <c r="BI984" i="6"/>
  <c r="Y1032" i="6"/>
  <c r="AE1042" i="6"/>
  <c r="AQ994" i="6"/>
  <c r="BC994" i="6"/>
  <c r="BC927" i="6"/>
  <c r="AE975" i="6"/>
  <c r="AQ927" i="6"/>
  <c r="BI927" i="6"/>
  <c r="BI884" i="6"/>
  <c r="Y932" i="6"/>
  <c r="Y1072" i="6"/>
  <c r="BC953" i="6"/>
  <c r="AE1001" i="6"/>
  <c r="AQ953" i="6"/>
  <c r="Y1039" i="6"/>
  <c r="BI991" i="6"/>
  <c r="BC974" i="6"/>
  <c r="AE1022" i="6"/>
  <c r="AQ974" i="6"/>
  <c r="AQ930" i="6"/>
  <c r="AE978" i="6"/>
  <c r="BC930" i="6"/>
  <c r="BC943" i="6"/>
  <c r="AE991" i="6"/>
  <c r="AQ943" i="6"/>
  <c r="BC996" i="6"/>
  <c r="AE1044" i="6"/>
  <c r="AQ996" i="6"/>
  <c r="AQ989" i="6"/>
  <c r="AE1037" i="6"/>
  <c r="BC989" i="6"/>
  <c r="BI989" i="6"/>
  <c r="Y1210" i="6"/>
  <c r="BC983" i="6"/>
  <c r="AE1031" i="6"/>
  <c r="AQ983" i="6"/>
  <c r="BC971" i="6"/>
  <c r="AE1019" i="6"/>
  <c r="Y1064" i="6"/>
  <c r="BI943" i="6"/>
  <c r="BC995" i="6"/>
  <c r="AE1043" i="6"/>
  <c r="AQ995" i="6"/>
  <c r="AQ918" i="6"/>
  <c r="AE966" i="6"/>
  <c r="BC918" i="6"/>
  <c r="BI918" i="6"/>
  <c r="AQ984" i="6"/>
  <c r="AE1032" i="6"/>
  <c r="BC984" i="6"/>
  <c r="AQ931" i="6"/>
  <c r="AE979" i="6"/>
  <c r="BC931" i="6"/>
  <c r="BI996" i="6"/>
  <c r="Y1044" i="6"/>
  <c r="BC985" i="6"/>
  <c r="AE1033" i="6"/>
  <c r="AQ985" i="6"/>
  <c r="BI985" i="6"/>
  <c r="BI939" i="6"/>
  <c r="Y987" i="6"/>
  <c r="BC1028" i="6"/>
  <c r="AE1076" i="6"/>
  <c r="AQ1028" i="6"/>
  <c r="Y1015" i="6"/>
  <c r="BI923" i="6"/>
  <c r="Y971" i="6"/>
  <c r="BC928" i="6"/>
  <c r="AE976" i="6"/>
  <c r="AQ928" i="6"/>
  <c r="BI928" i="6"/>
  <c r="AQ902" i="6"/>
  <c r="AE950" i="6"/>
  <c r="BI902" i="6"/>
  <c r="BI947" i="6"/>
  <c r="Y995" i="6"/>
  <c r="BI977" i="6"/>
  <c r="Y1025" i="6"/>
  <c r="Y1119" i="6"/>
  <c r="BC1077" i="6"/>
  <c r="AE1125" i="6"/>
  <c r="AQ1077" i="6"/>
  <c r="Y1136" i="6"/>
  <c r="Y1133" i="6"/>
  <c r="Y1129" i="6"/>
  <c r="BI924" i="6"/>
  <c r="Y972" i="6"/>
  <c r="AQ988" i="6"/>
  <c r="AE1036" i="6"/>
  <c r="BC988" i="6"/>
  <c r="BC920" i="6"/>
  <c r="AE968" i="6"/>
  <c r="AQ920" i="6"/>
  <c r="BI920" i="6"/>
  <c r="AQ1030" i="6"/>
  <c r="AE1078" i="6"/>
  <c r="BC1030" i="6"/>
  <c r="BC1025" i="6"/>
  <c r="AE1073" i="6"/>
  <c r="AQ1025" i="6"/>
  <c r="Y1086" i="6"/>
  <c r="AQ945" i="6"/>
  <c r="AE993" i="6"/>
  <c r="BC945" i="6"/>
  <c r="BI945" i="6"/>
  <c r="BC972" i="6"/>
  <c r="AE1020" i="6"/>
  <c r="AQ972" i="6"/>
  <c r="BC921" i="6"/>
  <c r="AE969" i="6"/>
  <c r="AQ921" i="6"/>
  <c r="BI921" i="6"/>
  <c r="AE951" i="6"/>
  <c r="AQ903" i="6"/>
  <c r="BI903" i="6"/>
  <c r="AE1034" i="6"/>
  <c r="AQ986" i="6"/>
  <c r="BC986" i="6"/>
  <c r="BI1022" i="6"/>
  <c r="Y1070" i="6"/>
  <c r="Y1137" i="6"/>
  <c r="AQ1021" i="6"/>
  <c r="AE1069" i="6"/>
  <c r="BC1021" i="6"/>
  <c r="BC922" i="6"/>
  <c r="AE970" i="6"/>
  <c r="AQ922" i="6"/>
  <c r="BI922" i="6"/>
  <c r="BI938" i="6"/>
  <c r="Y986" i="6"/>
  <c r="BI940" i="6"/>
  <c r="Y988" i="6"/>
  <c r="Y1126" i="6"/>
  <c r="BC944" i="6"/>
  <c r="AE992" i="6"/>
  <c r="AQ944" i="6"/>
  <c r="BI944" i="6"/>
  <c r="AQ939" i="6"/>
  <c r="AE987" i="6"/>
  <c r="BC939" i="6"/>
  <c r="BI895" i="6"/>
  <c r="BI925" i="6"/>
  <c r="Y973" i="6"/>
  <c r="Y1026" i="6"/>
  <c r="BI978" i="6"/>
  <c r="BC990" i="6"/>
  <c r="AE1038" i="6"/>
  <c r="AQ990" i="6"/>
  <c r="AQ919" i="6"/>
  <c r="AE967" i="6"/>
  <c r="BI967" i="6" s="1"/>
  <c r="BC919" i="6"/>
  <c r="BC1045" i="6"/>
  <c r="AE1093" i="6"/>
  <c r="AQ1045" i="6"/>
  <c r="BI1045" i="6"/>
  <c r="AQ952" i="6"/>
  <c r="AE1000" i="6"/>
  <c r="BI952" i="6"/>
  <c r="BC952" i="6"/>
  <c r="Y1027" i="6"/>
  <c r="BI933" i="6"/>
  <c r="Y981" i="6"/>
  <c r="BI974" i="6"/>
  <c r="BC895" i="6"/>
  <c r="AQ895" i="6"/>
  <c r="BC904" i="6"/>
  <c r="AQ904" i="6"/>
  <c r="BI904" i="6"/>
  <c r="AQ871" i="6"/>
  <c r="BC871" i="6"/>
  <c r="K708" i="8"/>
  <c r="H755" i="8"/>
  <c r="BC681" i="6"/>
  <c r="BC714" i="6" s="1"/>
  <c r="AQ716" i="6" s="1"/>
  <c r="AW729" i="6"/>
  <c r="BC874" i="6"/>
  <c r="AQ874" i="6"/>
  <c r="BI874" i="6"/>
  <c r="BC883" i="6"/>
  <c r="AQ883" i="6"/>
  <c r="BC666" i="6"/>
  <c r="AQ668" i="6" s="1"/>
  <c r="AQ879" i="6"/>
  <c r="BI879" i="6"/>
  <c r="AW875" i="6"/>
  <c r="BC875" i="6" s="1"/>
  <c r="BC827" i="6"/>
  <c r="AQ873" i="6"/>
  <c r="BI873" i="6"/>
  <c r="AW759" i="6"/>
  <c r="BC711" i="6"/>
  <c r="K572" i="8"/>
  <c r="BI620" i="6"/>
  <c r="BC686" i="6"/>
  <c r="AW734" i="6"/>
  <c r="BI871" i="6"/>
  <c r="BC710" i="6"/>
  <c r="AW758" i="6"/>
  <c r="BC872" i="6"/>
  <c r="AQ872" i="6"/>
  <c r="BI872" i="6"/>
  <c r="BC880" i="6"/>
  <c r="AQ880" i="6"/>
  <c r="BI880" i="6"/>
  <c r="BC809" i="6"/>
  <c r="AW857" i="6"/>
  <c r="BI858" i="6"/>
  <c r="AQ858" i="6"/>
  <c r="BI883" i="6"/>
  <c r="BI870" i="6"/>
  <c r="BC870" i="6"/>
  <c r="AQ870" i="6"/>
  <c r="BC897" i="6"/>
  <c r="AQ897" i="6"/>
  <c r="BI897" i="6"/>
  <c r="AQ905" i="6"/>
  <c r="AQ896" i="6"/>
  <c r="BC896" i="6"/>
  <c r="BI896" i="6"/>
  <c r="AW831" i="6"/>
  <c r="BC783" i="6"/>
  <c r="BI987" i="6" l="1"/>
  <c r="Y1035" i="6"/>
  <c r="Y1134" i="6"/>
  <c r="AE1121" i="6"/>
  <c r="BC1073" i="6"/>
  <c r="AQ1073" i="6"/>
  <c r="BC1038" i="6"/>
  <c r="AE1086" i="6"/>
  <c r="AQ1038" i="6"/>
  <c r="BI970" i="6"/>
  <c r="AE1018" i="6"/>
  <c r="BC970" i="6"/>
  <c r="AQ970" i="6"/>
  <c r="BC1125" i="6"/>
  <c r="AE1173" i="6"/>
  <c r="AQ1125" i="6"/>
  <c r="Y1185" i="6"/>
  <c r="BI1044" i="6"/>
  <c r="Y1092" i="6"/>
  <c r="BC979" i="6"/>
  <c r="AE1027" i="6"/>
  <c r="AQ979" i="6"/>
  <c r="BC950" i="6"/>
  <c r="AE998" i="6"/>
  <c r="AQ950" i="6"/>
  <c r="BI950" i="6"/>
  <c r="BC1036" i="6"/>
  <c r="AE1084" i="6"/>
  <c r="AQ1036" i="6"/>
  <c r="BI1032" i="6"/>
  <c r="Y1080" i="6"/>
  <c r="AQ1000" i="6"/>
  <c r="AE1048" i="6"/>
  <c r="BC1000" i="6"/>
  <c r="BI1000" i="6"/>
  <c r="BI988" i="6"/>
  <c r="Y1036" i="6"/>
  <c r="AE1026" i="6"/>
  <c r="AQ978" i="6"/>
  <c r="BC978" i="6"/>
  <c r="BC993" i="6"/>
  <c r="AE1041" i="6"/>
  <c r="AQ993" i="6"/>
  <c r="BI993" i="6"/>
  <c r="BC1031" i="6"/>
  <c r="AE1079" i="6"/>
  <c r="AQ1031" i="6"/>
  <c r="Y1074" i="6"/>
  <c r="Y1258" i="6"/>
  <c r="AQ987" i="6"/>
  <c r="AE1035" i="6"/>
  <c r="BC987" i="6"/>
  <c r="AQ1032" i="6"/>
  <c r="AE1080" i="6"/>
  <c r="BC1032" i="6"/>
  <c r="BC992" i="6"/>
  <c r="AE1040" i="6"/>
  <c r="AQ992" i="6"/>
  <c r="BI992" i="6"/>
  <c r="AQ1042" i="6"/>
  <c r="AE1090" i="6"/>
  <c r="BC1042" i="6"/>
  <c r="BC969" i="6"/>
  <c r="AE1017" i="6"/>
  <c r="AQ969" i="6"/>
  <c r="BI969" i="6"/>
  <c r="BI971" i="6"/>
  <c r="Y1019" i="6"/>
  <c r="Y1063" i="6"/>
  <c r="AQ1043" i="6"/>
  <c r="AE1091" i="6"/>
  <c r="BC1043" i="6"/>
  <c r="Y1079" i="6"/>
  <c r="BI1031" i="6"/>
  <c r="Y1087" i="6"/>
  <c r="BC1069" i="6"/>
  <c r="AE1117" i="6"/>
  <c r="AQ1069" i="6"/>
  <c r="BI973" i="6"/>
  <c r="Y1021" i="6"/>
  <c r="BI1025" i="6"/>
  <c r="Y1073" i="6"/>
  <c r="Y1121" i="6" s="1"/>
  <c r="BC1078" i="6"/>
  <c r="AE1126" i="6"/>
  <c r="BI1126" i="6" s="1"/>
  <c r="AQ1078" i="6"/>
  <c r="BC975" i="6"/>
  <c r="AE1023" i="6"/>
  <c r="AQ975" i="6"/>
  <c r="BI975" i="6"/>
  <c r="AE1082" i="6"/>
  <c r="AQ1034" i="6"/>
  <c r="BC1034" i="6"/>
  <c r="AQ968" i="6"/>
  <c r="AE1016" i="6"/>
  <c r="BC968" i="6"/>
  <c r="BI968" i="6"/>
  <c r="BC951" i="6"/>
  <c r="AE999" i="6"/>
  <c r="BI951" i="6"/>
  <c r="AQ951" i="6"/>
  <c r="AQ954" i="6" s="1"/>
  <c r="BC954" i="6"/>
  <c r="Y1174" i="6"/>
  <c r="BI972" i="6"/>
  <c r="Y1020" i="6"/>
  <c r="AQ1093" i="6"/>
  <c r="AE1141" i="6"/>
  <c r="BI1093" i="6"/>
  <c r="BC1093" i="6"/>
  <c r="BI986" i="6"/>
  <c r="Y1034" i="6"/>
  <c r="BC1020" i="6"/>
  <c r="AE1068" i="6"/>
  <c r="AQ1020" i="6"/>
  <c r="Y1177" i="6"/>
  <c r="AQ967" i="6"/>
  <c r="AE1015" i="6"/>
  <c r="BC967" i="6"/>
  <c r="Y1184" i="6"/>
  <c r="BI1038" i="6"/>
  <c r="AQ1033" i="6"/>
  <c r="AE1081" i="6"/>
  <c r="BC1033" i="6"/>
  <c r="BI1033" i="6"/>
  <c r="Y1167" i="6"/>
  <c r="BI932" i="6"/>
  <c r="BI954" i="6" s="1"/>
  <c r="Y980" i="6"/>
  <c r="Y1118" i="6"/>
  <c r="BC1037" i="6"/>
  <c r="AQ1037" i="6"/>
  <c r="AE1085" i="6"/>
  <c r="BI1037" i="6"/>
  <c r="BI981" i="6"/>
  <c r="Y1029" i="6"/>
  <c r="Y1075" i="6"/>
  <c r="AQ1044" i="6"/>
  <c r="AE1092" i="6"/>
  <c r="BC1044" i="6"/>
  <c r="BC976" i="6"/>
  <c r="AE1024" i="6"/>
  <c r="AQ976" i="6"/>
  <c r="BI976" i="6"/>
  <c r="BC991" i="6"/>
  <c r="AE1039" i="6"/>
  <c r="AQ991" i="6"/>
  <c r="Y1161" i="6"/>
  <c r="Y1181" i="6"/>
  <c r="AQ1022" i="6"/>
  <c r="AE1070" i="6"/>
  <c r="BC1022" i="6"/>
  <c r="BC1019" i="6"/>
  <c r="AE1067" i="6"/>
  <c r="BC1001" i="6"/>
  <c r="AE1049" i="6"/>
  <c r="AQ1001" i="6"/>
  <c r="Y1120" i="6"/>
  <c r="BI995" i="6"/>
  <c r="Y1043" i="6"/>
  <c r="BI979" i="6"/>
  <c r="BC966" i="6"/>
  <c r="AE1014" i="6"/>
  <c r="AQ966" i="6"/>
  <c r="BI966" i="6"/>
  <c r="BI1078" i="6"/>
  <c r="BC1076" i="6"/>
  <c r="AE1124" i="6"/>
  <c r="AQ1076" i="6"/>
  <c r="Y1112" i="6"/>
  <c r="Y1090" i="6"/>
  <c r="BI1042" i="6"/>
  <c r="AW806" i="6"/>
  <c r="BC758" i="6"/>
  <c r="K755" i="8"/>
  <c r="H802" i="8"/>
  <c r="AW905" i="6"/>
  <c r="BC905" i="6" s="1"/>
  <c r="BC857" i="6"/>
  <c r="AW777" i="6"/>
  <c r="BC729" i="6"/>
  <c r="AW879" i="6"/>
  <c r="BC879" i="6" s="1"/>
  <c r="BC831" i="6"/>
  <c r="K619" i="8"/>
  <c r="BI668" i="6"/>
  <c r="BI906" i="6"/>
  <c r="K666" i="8"/>
  <c r="BI716" i="6"/>
  <c r="AW782" i="6"/>
  <c r="BC734" i="6"/>
  <c r="AW807" i="6"/>
  <c r="BC759" i="6"/>
  <c r="AQ906" i="6"/>
  <c r="BC1068" i="6" l="1"/>
  <c r="AE1116" i="6"/>
  <c r="AQ1068" i="6"/>
  <c r="BC1041" i="6"/>
  <c r="AE1089" i="6"/>
  <c r="AQ1041" i="6"/>
  <c r="BI1041" i="6"/>
  <c r="Y1166" i="6"/>
  <c r="Y1214" i="6" s="1"/>
  <c r="AQ1049" i="6"/>
  <c r="AE1097" i="6"/>
  <c r="BC1049" i="6"/>
  <c r="BC1085" i="6"/>
  <c r="AE1133" i="6"/>
  <c r="AQ1085" i="6"/>
  <c r="BI1085" i="6"/>
  <c r="BC1023" i="6"/>
  <c r="AE1071" i="6"/>
  <c r="AQ1023" i="6"/>
  <c r="BI1023" i="6"/>
  <c r="Y1233" i="6"/>
  <c r="BC1070" i="6"/>
  <c r="AE1118" i="6"/>
  <c r="AQ1070" i="6"/>
  <c r="BI1121" i="6"/>
  <c r="Y1169" i="6"/>
  <c r="AQ1040" i="6"/>
  <c r="AE1088" i="6"/>
  <c r="BC1040" i="6"/>
  <c r="BI1040" i="6"/>
  <c r="Y1135" i="6"/>
  <c r="BC1067" i="6"/>
  <c r="AE1115" i="6"/>
  <c r="Y1082" i="6"/>
  <c r="BI1034" i="6"/>
  <c r="BC1017" i="6"/>
  <c r="AE1065" i="6"/>
  <c r="AQ1017" i="6"/>
  <c r="BI1017" i="6"/>
  <c r="BI1070" i="6"/>
  <c r="BC1141" i="6"/>
  <c r="AE1189" i="6"/>
  <c r="AQ1141" i="6"/>
  <c r="BI1141" i="6"/>
  <c r="AQ1026" i="6"/>
  <c r="AE1074" i="6"/>
  <c r="BC1026" i="6"/>
  <c r="BI1021" i="6"/>
  <c r="Y1069" i="6"/>
  <c r="AQ956" i="6"/>
  <c r="BI1080" i="6"/>
  <c r="Y1128" i="6"/>
  <c r="Y1232" i="6"/>
  <c r="AQ1035" i="6"/>
  <c r="AE1083" i="6"/>
  <c r="BC1035" i="6"/>
  <c r="BC1121" i="6"/>
  <c r="AE1169" i="6"/>
  <c r="AQ1121" i="6"/>
  <c r="BI1043" i="6"/>
  <c r="Y1091" i="6"/>
  <c r="Y1122" i="6"/>
  <c r="BI1134" i="6"/>
  <c r="Y1182" i="6"/>
  <c r="Y1230" i="6" s="1"/>
  <c r="BI1090" i="6"/>
  <c r="Y1138" i="6"/>
  <c r="AQ1090" i="6"/>
  <c r="AE1138" i="6"/>
  <c r="BC1090" i="6"/>
  <c r="BI1036" i="6"/>
  <c r="Y1084" i="6"/>
  <c r="BC1124" i="6"/>
  <c r="AE1172" i="6"/>
  <c r="AQ1124" i="6"/>
  <c r="Y1222" i="6"/>
  <c r="BC1039" i="6"/>
  <c r="AE1087" i="6"/>
  <c r="BI1087" i="6" s="1"/>
  <c r="AQ1039" i="6"/>
  <c r="BC1048" i="6"/>
  <c r="AE1096" i="6"/>
  <c r="BI1048" i="6"/>
  <c r="AQ1048" i="6"/>
  <c r="AQ1086" i="6"/>
  <c r="BC1086" i="6"/>
  <c r="AE1134" i="6"/>
  <c r="AQ1014" i="6"/>
  <c r="AE1062" i="6"/>
  <c r="BC1014" i="6"/>
  <c r="BI1014" i="6"/>
  <c r="AQ1024" i="6"/>
  <c r="AE1072" i="6"/>
  <c r="BC1024" i="6"/>
  <c r="BI1024" i="6"/>
  <c r="BC1016" i="6"/>
  <c r="AE1064" i="6"/>
  <c r="AQ1016" i="6"/>
  <c r="BI1016" i="6"/>
  <c r="BI1026" i="6"/>
  <c r="AQ998" i="6"/>
  <c r="AQ1002" i="6" s="1"/>
  <c r="AE1046" i="6"/>
  <c r="BI998" i="6"/>
  <c r="BC998" i="6"/>
  <c r="BI1086" i="6"/>
  <c r="BC1027" i="6"/>
  <c r="AE1075" i="6"/>
  <c r="AQ1027" i="6"/>
  <c r="BI1092" i="6"/>
  <c r="Y1140" i="6"/>
  <c r="BC1126" i="6"/>
  <c r="AE1174" i="6"/>
  <c r="AQ1126" i="6"/>
  <c r="Y1160" i="6"/>
  <c r="Y1229" i="6"/>
  <c r="Y1215" i="6"/>
  <c r="BC1081" i="6"/>
  <c r="AE1129" i="6"/>
  <c r="AQ1081" i="6"/>
  <c r="BI1081" i="6"/>
  <c r="AQ1080" i="6"/>
  <c r="AE1128" i="6"/>
  <c r="BC1080" i="6"/>
  <c r="BI1039" i="6"/>
  <c r="Y1127" i="6"/>
  <c r="BI1079" i="6"/>
  <c r="BC1084" i="6"/>
  <c r="AE1132" i="6"/>
  <c r="AQ1084" i="6"/>
  <c r="AQ1015" i="6"/>
  <c r="BC1015" i="6"/>
  <c r="AE1063" i="6"/>
  <c r="AQ1091" i="6"/>
  <c r="AE1139" i="6"/>
  <c r="BC1091" i="6"/>
  <c r="Y1111" i="6"/>
  <c r="BI1035" i="6"/>
  <c r="Y1083" i="6"/>
  <c r="BI980" i="6"/>
  <c r="Y1028" i="6"/>
  <c r="BC1173" i="6"/>
  <c r="AE1221" i="6"/>
  <c r="AQ1173" i="6"/>
  <c r="BI1020" i="6"/>
  <c r="Y1068" i="6"/>
  <c r="Y1209" i="6"/>
  <c r="BI1018" i="6"/>
  <c r="AE1066" i="6"/>
  <c r="BC1018" i="6"/>
  <c r="AQ1018" i="6"/>
  <c r="BC1117" i="6"/>
  <c r="AE1165" i="6"/>
  <c r="AQ1117" i="6"/>
  <c r="BC999" i="6"/>
  <c r="BC1002" i="6" s="1"/>
  <c r="BI999" i="6"/>
  <c r="BI1002" i="6" s="1"/>
  <c r="AE1047" i="6"/>
  <c r="AQ999" i="6"/>
  <c r="BC1092" i="6"/>
  <c r="AE1140" i="6"/>
  <c r="AQ1092" i="6"/>
  <c r="BI1073" i="6"/>
  <c r="Y1168" i="6"/>
  <c r="Y1123" i="6"/>
  <c r="Y1225" i="6"/>
  <c r="BI1015" i="6"/>
  <c r="BI1027" i="6"/>
  <c r="BI1029" i="6"/>
  <c r="Y1077" i="6"/>
  <c r="AQ1082" i="6"/>
  <c r="AE1130" i="6"/>
  <c r="BC1082" i="6"/>
  <c r="BI1019" i="6"/>
  <c r="Y1067" i="6"/>
  <c r="BC1079" i="6"/>
  <c r="AE1127" i="6"/>
  <c r="AQ1079" i="6"/>
  <c r="AW830" i="6"/>
  <c r="BC782" i="6"/>
  <c r="AW855" i="6"/>
  <c r="BC807" i="6"/>
  <c r="K802" i="8"/>
  <c r="H849" i="8"/>
  <c r="K849" i="8" s="1"/>
  <c r="BC762" i="6"/>
  <c r="AQ764" i="6" s="1"/>
  <c r="AW825" i="6"/>
  <c r="BC777" i="6"/>
  <c r="AW854" i="6"/>
  <c r="BC806" i="6"/>
  <c r="AQ1004" i="6" l="1"/>
  <c r="BC1118" i="6"/>
  <c r="AE1166" i="6"/>
  <c r="AQ1118" i="6"/>
  <c r="Y1278" i="6"/>
  <c r="AQ1174" i="6"/>
  <c r="AE1222" i="6"/>
  <c r="BC1174" i="6"/>
  <c r="AE1122" i="6"/>
  <c r="AQ1074" i="6"/>
  <c r="BC1074" i="6"/>
  <c r="BC1047" i="6"/>
  <c r="BC1050" i="6" s="1"/>
  <c r="AE1095" i="6"/>
  <c r="BI1047" i="6"/>
  <c r="AQ1047" i="6"/>
  <c r="AQ1050" i="6" s="1"/>
  <c r="Y1208" i="6"/>
  <c r="Y1281" i="6"/>
  <c r="AE1178" i="6"/>
  <c r="AQ1130" i="6"/>
  <c r="BC1130" i="6"/>
  <c r="BC1132" i="6"/>
  <c r="AE1180" i="6"/>
  <c r="AQ1132" i="6"/>
  <c r="BC1075" i="6"/>
  <c r="AE1123" i="6"/>
  <c r="AQ1075" i="6"/>
  <c r="AE1163" i="6"/>
  <c r="BC1115" i="6"/>
  <c r="Y1273" i="6"/>
  <c r="Y1262" i="6"/>
  <c r="AQ1139" i="6"/>
  <c r="AE1187" i="6"/>
  <c r="BC1139" i="6"/>
  <c r="AQ1063" i="6"/>
  <c r="AE1111" i="6"/>
  <c r="BC1063" i="6"/>
  <c r="BC1134" i="6"/>
  <c r="AE1182" i="6"/>
  <c r="AQ1134" i="6"/>
  <c r="Y1170" i="6"/>
  <c r="Y1218" i="6" s="1"/>
  <c r="BI1122" i="6"/>
  <c r="BC1165" i="6"/>
  <c r="AE1213" i="6"/>
  <c r="AQ1165" i="6"/>
  <c r="BI1091" i="6"/>
  <c r="Y1139" i="6"/>
  <c r="AQ1065" i="6"/>
  <c r="AE1113" i="6"/>
  <c r="BC1065" i="6"/>
  <c r="BI1065" i="6"/>
  <c r="Y1130" i="6"/>
  <c r="BI1082" i="6"/>
  <c r="AQ1083" i="6"/>
  <c r="AE1131" i="6"/>
  <c r="BC1083" i="6"/>
  <c r="BC1128" i="6"/>
  <c r="AE1176" i="6"/>
  <c r="AQ1128" i="6"/>
  <c r="Y1280" i="6"/>
  <c r="BI1118" i="6"/>
  <c r="BI1075" i="6"/>
  <c r="BI1128" i="6"/>
  <c r="Y1176" i="6"/>
  <c r="BC1064" i="6"/>
  <c r="AE1112" i="6"/>
  <c r="AQ1064" i="6"/>
  <c r="BI1064" i="6"/>
  <c r="BI956" i="6"/>
  <c r="K901" i="8"/>
  <c r="Y1159" i="6"/>
  <c r="Y1186" i="6"/>
  <c r="Y1234" i="6" s="1"/>
  <c r="BI1138" i="6"/>
  <c r="AQ1062" i="6"/>
  <c r="AE1110" i="6"/>
  <c r="BC1062" i="6"/>
  <c r="BI1062" i="6"/>
  <c r="BI1074" i="6"/>
  <c r="BC1169" i="6"/>
  <c r="AE1217" i="6"/>
  <c r="AQ1169" i="6"/>
  <c r="BC1133" i="6"/>
  <c r="AE1181" i="6"/>
  <c r="AQ1133" i="6"/>
  <c r="BI1133" i="6"/>
  <c r="BI1222" i="6"/>
  <c r="Y1270" i="6"/>
  <c r="BC810" i="6"/>
  <c r="AQ812" i="6" s="1"/>
  <c r="K760" i="8" s="1"/>
  <c r="BC1172" i="6"/>
  <c r="AE1220" i="6"/>
  <c r="AQ1172" i="6"/>
  <c r="Y1263" i="6"/>
  <c r="BI1069" i="6"/>
  <c r="Y1117" i="6"/>
  <c r="BI1169" i="6"/>
  <c r="Y1217" i="6"/>
  <c r="BC1127" i="6"/>
  <c r="AE1175" i="6"/>
  <c r="AQ1127" i="6"/>
  <c r="BC1189" i="6"/>
  <c r="AE1237" i="6"/>
  <c r="BI1189" i="6"/>
  <c r="AQ1189" i="6"/>
  <c r="BI1067" i="6"/>
  <c r="Y1115" i="6"/>
  <c r="BC1096" i="6"/>
  <c r="AE1144" i="6"/>
  <c r="BI1096" i="6"/>
  <c r="AQ1096" i="6"/>
  <c r="BI1077" i="6"/>
  <c r="Y1125" i="6"/>
  <c r="BI1127" i="6"/>
  <c r="Y1175" i="6"/>
  <c r="BC1046" i="6"/>
  <c r="AE1094" i="6"/>
  <c r="AQ1046" i="6"/>
  <c r="BI1046" i="6"/>
  <c r="AQ1221" i="6"/>
  <c r="AE1269" i="6"/>
  <c r="BC1221" i="6"/>
  <c r="Y1216" i="6"/>
  <c r="BI1084" i="6"/>
  <c r="Y1132" i="6"/>
  <c r="BC1088" i="6"/>
  <c r="AE1136" i="6"/>
  <c r="AQ1088" i="6"/>
  <c r="BI1088" i="6"/>
  <c r="BC1140" i="6"/>
  <c r="AE1188" i="6"/>
  <c r="AQ1140" i="6"/>
  <c r="Y1277" i="6"/>
  <c r="AQ1072" i="6"/>
  <c r="AE1120" i="6"/>
  <c r="BC1072" i="6"/>
  <c r="BI1072" i="6"/>
  <c r="AQ1138" i="6"/>
  <c r="AE1186" i="6"/>
  <c r="BC1138" i="6"/>
  <c r="BC1116" i="6"/>
  <c r="AE1164" i="6"/>
  <c r="AQ1116" i="6"/>
  <c r="BI1140" i="6"/>
  <c r="Y1188" i="6"/>
  <c r="BC1071" i="6"/>
  <c r="AE1119" i="6"/>
  <c r="AQ1071" i="6"/>
  <c r="BI1071" i="6"/>
  <c r="BC1066" i="6"/>
  <c r="AE1114" i="6"/>
  <c r="AQ1066" i="6"/>
  <c r="BI1066" i="6"/>
  <c r="Y1257" i="6"/>
  <c r="BC1087" i="6"/>
  <c r="AE1135" i="6"/>
  <c r="AQ1087" i="6"/>
  <c r="AQ1097" i="6"/>
  <c r="AE1145" i="6"/>
  <c r="BC1097" i="6"/>
  <c r="BI1068" i="6"/>
  <c r="Y1116" i="6"/>
  <c r="BI1174" i="6"/>
  <c r="Y1183" i="6"/>
  <c r="BI1123" i="6"/>
  <c r="Y1171" i="6"/>
  <c r="BC1129" i="6"/>
  <c r="AE1177" i="6"/>
  <c r="AQ1129" i="6"/>
  <c r="BI1129" i="6"/>
  <c r="BI1028" i="6"/>
  <c r="BI1050" i="6" s="1"/>
  <c r="Y1076" i="6"/>
  <c r="AQ1089" i="6"/>
  <c r="AE1137" i="6"/>
  <c r="BC1089" i="6"/>
  <c r="BI1089" i="6"/>
  <c r="BI1083" i="6"/>
  <c r="Y1131" i="6"/>
  <c r="BI1063" i="6"/>
  <c r="AW873" i="6"/>
  <c r="BC873" i="6" s="1"/>
  <c r="BC825" i="6"/>
  <c r="BC854" i="6"/>
  <c r="AW902" i="6"/>
  <c r="BC902" i="6" s="1"/>
  <c r="K713" i="8"/>
  <c r="BI764" i="6"/>
  <c r="AW903" i="6"/>
  <c r="BC903" i="6" s="1"/>
  <c r="BC855" i="6"/>
  <c r="BC830" i="6"/>
  <c r="AW878" i="6"/>
  <c r="BC878" i="6" s="1"/>
  <c r="AQ1052" i="6" l="1"/>
  <c r="BC1135" i="6"/>
  <c r="AE1183" i="6"/>
  <c r="AQ1135" i="6"/>
  <c r="BC1144" i="6"/>
  <c r="AE1192" i="6"/>
  <c r="BI1144" i="6"/>
  <c r="AQ1144" i="6"/>
  <c r="Y1266" i="6"/>
  <c r="AQ1237" i="6"/>
  <c r="AE1285" i="6"/>
  <c r="BI1237" i="6"/>
  <c r="BC1237" i="6"/>
  <c r="BI1131" i="6"/>
  <c r="Y1179" i="6"/>
  <c r="BI1176" i="6"/>
  <c r="Y1224" i="6"/>
  <c r="Y1163" i="6"/>
  <c r="BI1115" i="6"/>
  <c r="AQ1111" i="6"/>
  <c r="BC1111" i="6"/>
  <c r="AE1159" i="6"/>
  <c r="BI1076" i="6"/>
  <c r="Y1124" i="6"/>
  <c r="BC1176" i="6"/>
  <c r="AE1224" i="6"/>
  <c r="AQ1176" i="6"/>
  <c r="Y1264" i="6"/>
  <c r="BI1135" i="6"/>
  <c r="BC1163" i="6"/>
  <c r="AE1211" i="6"/>
  <c r="BI1139" i="6"/>
  <c r="Y1187" i="6"/>
  <c r="BC1112" i="6"/>
  <c r="AE1160" i="6"/>
  <c r="AQ1112" i="6"/>
  <c r="BI1112" i="6"/>
  <c r="Y1256" i="6"/>
  <c r="BC1137" i="6"/>
  <c r="AE1185" i="6"/>
  <c r="AQ1137" i="6"/>
  <c r="BI1137" i="6"/>
  <c r="BI1114" i="6"/>
  <c r="AE1162" i="6"/>
  <c r="AQ1114" i="6"/>
  <c r="BC1114" i="6"/>
  <c r="BC1095" i="6"/>
  <c r="BI1095" i="6"/>
  <c r="AE1143" i="6"/>
  <c r="AQ1095" i="6"/>
  <c r="BC1119" i="6"/>
  <c r="AE1167" i="6"/>
  <c r="AQ1119" i="6"/>
  <c r="BI1119" i="6"/>
  <c r="AQ1175" i="6"/>
  <c r="AE1223" i="6"/>
  <c r="BC1175" i="6"/>
  <c r="BI1188" i="6"/>
  <c r="Y1236" i="6"/>
  <c r="Y1219" i="6"/>
  <c r="Y1265" i="6"/>
  <c r="BI1265" i="6" s="1"/>
  <c r="BI1217" i="6"/>
  <c r="BI812" i="6"/>
  <c r="BC1164" i="6"/>
  <c r="AE1212" i="6"/>
  <c r="AQ1164" i="6"/>
  <c r="Y1282" i="6"/>
  <c r="BI1117" i="6"/>
  <c r="Y1165" i="6"/>
  <c r="BI1166" i="6"/>
  <c r="AE1214" i="6"/>
  <c r="AQ1166" i="6"/>
  <c r="BC1166" i="6"/>
  <c r="BC1120" i="6"/>
  <c r="AE1168" i="6"/>
  <c r="AQ1120" i="6"/>
  <c r="BI1120" i="6"/>
  <c r="BI1178" i="6"/>
  <c r="AE1226" i="6"/>
  <c r="BC1178" i="6"/>
  <c r="AQ1178" i="6"/>
  <c r="BI1098" i="6"/>
  <c r="BC1187" i="6"/>
  <c r="AQ1187" i="6"/>
  <c r="AE1235" i="6"/>
  <c r="BI1132" i="6"/>
  <c r="Y1180" i="6"/>
  <c r="BC1177" i="6"/>
  <c r="AE1225" i="6"/>
  <c r="AQ1177" i="6"/>
  <c r="BI1177" i="6"/>
  <c r="AQ1131" i="6"/>
  <c r="AE1179" i="6"/>
  <c r="BC1131" i="6"/>
  <c r="AE1170" i="6"/>
  <c r="AQ1122" i="6"/>
  <c r="BC1122" i="6"/>
  <c r="BC1222" i="6"/>
  <c r="AE1270" i="6"/>
  <c r="AQ1222" i="6"/>
  <c r="BI1111" i="6"/>
  <c r="Y1207" i="6"/>
  <c r="BI1159" i="6"/>
  <c r="AQ1123" i="6"/>
  <c r="AE1171" i="6"/>
  <c r="BI1171" i="6" s="1"/>
  <c r="BC1123" i="6"/>
  <c r="BI1175" i="6"/>
  <c r="Y1223" i="6"/>
  <c r="BC1180" i="6"/>
  <c r="AE1228" i="6"/>
  <c r="AQ1180" i="6"/>
  <c r="BI1125" i="6"/>
  <c r="Y1173" i="6"/>
  <c r="BI1182" i="6"/>
  <c r="AE1230" i="6"/>
  <c r="BC1182" i="6"/>
  <c r="AQ1182" i="6"/>
  <c r="BC1188" i="6"/>
  <c r="AE1236" i="6"/>
  <c r="AQ1188" i="6"/>
  <c r="BC1181" i="6"/>
  <c r="AE1229" i="6"/>
  <c r="AQ1181" i="6"/>
  <c r="BI1181" i="6"/>
  <c r="BC1136" i="6"/>
  <c r="AE1184" i="6"/>
  <c r="AQ1136" i="6"/>
  <c r="BI1136" i="6"/>
  <c r="AQ1217" i="6"/>
  <c r="AE1265" i="6"/>
  <c r="BC1217" i="6"/>
  <c r="BC1110" i="6"/>
  <c r="AE1158" i="6"/>
  <c r="AQ1110" i="6"/>
  <c r="BI1110" i="6"/>
  <c r="Y1178" i="6"/>
  <c r="Y1226" i="6" s="1"/>
  <c r="BI1130" i="6"/>
  <c r="AQ1269" i="6"/>
  <c r="BC1269" i="6"/>
  <c r="BC1098" i="6"/>
  <c r="Y1231" i="6"/>
  <c r="BI1183" i="6"/>
  <c r="BC1113" i="6"/>
  <c r="AE1161" i="6"/>
  <c r="AQ1113" i="6"/>
  <c r="BI1113" i="6"/>
  <c r="BI1116" i="6"/>
  <c r="Y1164" i="6"/>
  <c r="BI1186" i="6"/>
  <c r="AE1234" i="6"/>
  <c r="BI1234" i="6" s="1"/>
  <c r="AQ1186" i="6"/>
  <c r="BC1186" i="6"/>
  <c r="AQ1094" i="6"/>
  <c r="AQ1098" i="6" s="1"/>
  <c r="BC1094" i="6"/>
  <c r="AE1142" i="6"/>
  <c r="BI1094" i="6"/>
  <c r="BC1145" i="6"/>
  <c r="AE1193" i="6"/>
  <c r="AQ1145" i="6"/>
  <c r="AQ1220" i="6"/>
  <c r="AE1268" i="6"/>
  <c r="BC1220" i="6"/>
  <c r="BC1213" i="6"/>
  <c r="AE1261" i="6"/>
  <c r="AQ1213" i="6"/>
  <c r="BI1004" i="6"/>
  <c r="K948" i="8"/>
  <c r="BC858" i="6"/>
  <c r="AQ860" i="6" s="1"/>
  <c r="BC906" i="6"/>
  <c r="AQ908" i="6" s="1"/>
  <c r="BC1185" i="6" l="1"/>
  <c r="AE1233" i="6"/>
  <c r="AQ1185" i="6"/>
  <c r="BI1185" i="6"/>
  <c r="BI1236" i="6"/>
  <c r="Y1284" i="6"/>
  <c r="BC1160" i="6"/>
  <c r="AE1208" i="6"/>
  <c r="AQ1160" i="6"/>
  <c r="BI1160" i="6"/>
  <c r="BC1285" i="6"/>
  <c r="BI1285" i="6"/>
  <c r="AQ1285" i="6"/>
  <c r="BC1261" i="6"/>
  <c r="AQ1261" i="6"/>
  <c r="AQ1100" i="6"/>
  <c r="BC1143" i="6"/>
  <c r="BC1146" i="6" s="1"/>
  <c r="AE1191" i="6"/>
  <c r="BI1143" i="6"/>
  <c r="BI1146" i="6" s="1"/>
  <c r="AQ1143" i="6"/>
  <c r="BI1219" i="6"/>
  <c r="Y1267" i="6"/>
  <c r="AQ1167" i="6"/>
  <c r="AE1215" i="6"/>
  <c r="BC1167" i="6"/>
  <c r="BI1167" i="6"/>
  <c r="BC1179" i="6"/>
  <c r="AE1227" i="6"/>
  <c r="AQ1179" i="6"/>
  <c r="Y1274" i="6"/>
  <c r="BI1226" i="6"/>
  <c r="AQ1224" i="6"/>
  <c r="AE1272" i="6"/>
  <c r="BC1224" i="6"/>
  <c r="BC1162" i="6"/>
  <c r="AE1210" i="6"/>
  <c r="AQ1162" i="6"/>
  <c r="BI1162" i="6"/>
  <c r="BC1184" i="6"/>
  <c r="AE1232" i="6"/>
  <c r="AQ1184" i="6"/>
  <c r="BI1184" i="6"/>
  <c r="BI1224" i="6"/>
  <c r="Y1272" i="6"/>
  <c r="BI1272" i="6" s="1"/>
  <c r="BC1211" i="6"/>
  <c r="AE1259" i="6"/>
  <c r="BC1259" i="6" s="1"/>
  <c r="BI1231" i="6"/>
  <c r="Y1279" i="6"/>
  <c r="BI1165" i="6"/>
  <c r="Y1213" i="6"/>
  <c r="AE1273" i="6"/>
  <c r="AQ1225" i="6"/>
  <c r="BC1225" i="6"/>
  <c r="BI1225" i="6"/>
  <c r="AQ1228" i="6"/>
  <c r="AE1276" i="6"/>
  <c r="BC1228" i="6"/>
  <c r="AQ1183" i="6"/>
  <c r="AE1231" i="6"/>
  <c r="BC1183" i="6"/>
  <c r="BI1207" i="6"/>
  <c r="Y1255" i="6"/>
  <c r="BI1164" i="6"/>
  <c r="Y1212" i="6"/>
  <c r="BI1179" i="6"/>
  <c r="Y1227" i="6"/>
  <c r="BC1270" i="6"/>
  <c r="AQ1270" i="6"/>
  <c r="BC1223" i="6"/>
  <c r="AE1271" i="6"/>
  <c r="AQ1223" i="6"/>
  <c r="BI1187" i="6"/>
  <c r="Y1235" i="6"/>
  <c r="BC1214" i="6"/>
  <c r="AE1262" i="6"/>
  <c r="AQ1214" i="6"/>
  <c r="BI1214" i="6"/>
  <c r="BI1270" i="6"/>
  <c r="BC1192" i="6"/>
  <c r="AE1240" i="6"/>
  <c r="AQ1192" i="6"/>
  <c r="BI1192" i="6"/>
  <c r="AQ1193" i="6"/>
  <c r="AE1241" i="6"/>
  <c r="BC1193" i="6"/>
  <c r="BI1282" i="6"/>
  <c r="BI1223" i="6"/>
  <c r="Y1271" i="6"/>
  <c r="BI1271" i="6" s="1"/>
  <c r="BC1235" i="6"/>
  <c r="AE1283" i="6"/>
  <c r="AQ1235" i="6"/>
  <c r="AQ1212" i="6"/>
  <c r="AE1260" i="6"/>
  <c r="BC1212" i="6"/>
  <c r="AQ1159" i="6"/>
  <c r="AE1207" i="6"/>
  <c r="BC1159" i="6"/>
  <c r="AQ1171" i="6"/>
  <c r="AE1219" i="6"/>
  <c r="BC1171" i="6"/>
  <c r="BI1163" i="6"/>
  <c r="Y1211" i="6"/>
  <c r="AE1282" i="6"/>
  <c r="AQ1234" i="6"/>
  <c r="BC1234" i="6"/>
  <c r="AQ1226" i="6"/>
  <c r="AE1274" i="6"/>
  <c r="BC1226" i="6"/>
  <c r="BC1229" i="6"/>
  <c r="AE1277" i="6"/>
  <c r="AQ1229" i="6"/>
  <c r="BI1229" i="6"/>
  <c r="AQ1161" i="6"/>
  <c r="AE1209" i="6"/>
  <c r="BC1161" i="6"/>
  <c r="BI1161" i="6"/>
  <c r="BC1168" i="6"/>
  <c r="AE1216" i="6"/>
  <c r="AQ1168" i="6"/>
  <c r="BI1168" i="6"/>
  <c r="AQ1236" i="6"/>
  <c r="AE1284" i="6"/>
  <c r="BC1236" i="6"/>
  <c r="BI1170" i="6"/>
  <c r="AE1218" i="6"/>
  <c r="BC1170" i="6"/>
  <c r="AQ1170" i="6"/>
  <c r="BC1230" i="6"/>
  <c r="AE1278" i="6"/>
  <c r="AQ1230" i="6"/>
  <c r="BI1230" i="6"/>
  <c r="BC1268" i="6"/>
  <c r="AQ1268" i="6"/>
  <c r="BI1173" i="6"/>
  <c r="Y1221" i="6"/>
  <c r="BC1158" i="6"/>
  <c r="AE1206" i="6"/>
  <c r="AQ1158" i="6"/>
  <c r="BI1158" i="6"/>
  <c r="BI1180" i="6"/>
  <c r="Y1228" i="6"/>
  <c r="BI1124" i="6"/>
  <c r="Y1172" i="6"/>
  <c r="BC1142" i="6"/>
  <c r="AE1190" i="6"/>
  <c r="BI1142" i="6"/>
  <c r="AQ1142" i="6"/>
  <c r="AQ1146" i="6" s="1"/>
  <c r="AQ1265" i="6"/>
  <c r="BC1265" i="6"/>
  <c r="BI1052" i="6"/>
  <c r="K995" i="8"/>
  <c r="K854" i="8"/>
  <c r="BI908" i="6"/>
  <c r="K807" i="8"/>
  <c r="BI860" i="6"/>
  <c r="BC1194" i="6" l="1"/>
  <c r="AQ1148" i="6"/>
  <c r="AQ1209" i="6"/>
  <c r="AE1257" i="6"/>
  <c r="BC1209" i="6"/>
  <c r="BI1209" i="6"/>
  <c r="BC1283" i="6"/>
  <c r="AQ1283" i="6"/>
  <c r="AQ1191" i="6"/>
  <c r="BI1191" i="6"/>
  <c r="BC1191" i="6"/>
  <c r="AE1239" i="6"/>
  <c r="AQ1241" i="6"/>
  <c r="AE1289" i="6"/>
  <c r="BC1241" i="6"/>
  <c r="BI1100" i="6"/>
  <c r="K1042" i="8"/>
  <c r="BC1240" i="6"/>
  <c r="AE1288" i="6"/>
  <c r="BI1240" i="6"/>
  <c r="AQ1240" i="6"/>
  <c r="AQ1272" i="6"/>
  <c r="BC1272" i="6"/>
  <c r="BC1232" i="6"/>
  <c r="AE1280" i="6"/>
  <c r="AQ1232" i="6"/>
  <c r="BI1232" i="6"/>
  <c r="AQ1274" i="6"/>
  <c r="BC1274" i="6"/>
  <c r="AQ1210" i="6"/>
  <c r="AE1258" i="6"/>
  <c r="BC1210" i="6"/>
  <c r="BI1210" i="6"/>
  <c r="AE1266" i="6"/>
  <c r="AQ1218" i="6"/>
  <c r="BC1218" i="6"/>
  <c r="BI1218" i="6"/>
  <c r="BC1276" i="6"/>
  <c r="AQ1276" i="6"/>
  <c r="BI1190" i="6"/>
  <c r="AE1238" i="6"/>
  <c r="BC1190" i="6"/>
  <c r="AQ1190" i="6"/>
  <c r="AQ1194" i="6" s="1"/>
  <c r="BC1219" i="6"/>
  <c r="AE1267" i="6"/>
  <c r="AQ1219" i="6"/>
  <c r="BI1274" i="6"/>
  <c r="BI1172" i="6"/>
  <c r="BI1194" i="6" s="1"/>
  <c r="Y1220" i="6"/>
  <c r="BI1228" i="6"/>
  <c r="Y1276" i="6"/>
  <c r="BI1276" i="6" s="1"/>
  <c r="BI1235" i="6"/>
  <c r="Y1283" i="6"/>
  <c r="BI1283" i="6" s="1"/>
  <c r="BC1273" i="6"/>
  <c r="AQ1273" i="6"/>
  <c r="BI1273" i="6"/>
  <c r="BI1213" i="6"/>
  <c r="Y1261" i="6"/>
  <c r="BI1261" i="6" s="1"/>
  <c r="AQ1206" i="6"/>
  <c r="BC1206" i="6"/>
  <c r="AE1254" i="6"/>
  <c r="BI1206" i="6"/>
  <c r="BI1227" i="6"/>
  <c r="Y1275" i="6"/>
  <c r="BI1275" i="6" s="1"/>
  <c r="BC1277" i="6"/>
  <c r="AQ1277" i="6"/>
  <c r="BI1277" i="6"/>
  <c r="BI1212" i="6"/>
  <c r="Y1260" i="6"/>
  <c r="BI1260" i="6" s="1"/>
  <c r="BC1231" i="6"/>
  <c r="AE1279" i="6"/>
  <c r="AQ1231" i="6"/>
  <c r="AQ1282" i="6"/>
  <c r="BC1282" i="6"/>
  <c r="BC1260" i="6"/>
  <c r="AQ1260" i="6"/>
  <c r="AQ1233" i="6"/>
  <c r="AE1281" i="6"/>
  <c r="BC1233" i="6"/>
  <c r="BI1233" i="6"/>
  <c r="BI1221" i="6"/>
  <c r="Y1269" i="6"/>
  <c r="BI1269" i="6" s="1"/>
  <c r="BI1255" i="6"/>
  <c r="AQ1278" i="6"/>
  <c r="BC1278" i="6"/>
  <c r="BI1278" i="6"/>
  <c r="BI1211" i="6"/>
  <c r="Y1259" i="6"/>
  <c r="BI1259" i="6" s="1"/>
  <c r="BC1208" i="6"/>
  <c r="AE1256" i="6"/>
  <c r="AQ1208" i="6"/>
  <c r="BI1208" i="6"/>
  <c r="BC1284" i="6"/>
  <c r="AQ1284" i="6"/>
  <c r="BC1262" i="6"/>
  <c r="AQ1262" i="6"/>
  <c r="BI1262" i="6"/>
  <c r="BI1284" i="6"/>
  <c r="AE1255" i="6"/>
  <c r="BC1207" i="6"/>
  <c r="AQ1207" i="6"/>
  <c r="BC1227" i="6"/>
  <c r="AE1275" i="6"/>
  <c r="AQ1227" i="6"/>
  <c r="BC1216" i="6"/>
  <c r="AE1264" i="6"/>
  <c r="AQ1216" i="6"/>
  <c r="BI1216" i="6"/>
  <c r="BC1271" i="6"/>
  <c r="AQ1271" i="6"/>
  <c r="BC1215" i="6"/>
  <c r="AE1263" i="6"/>
  <c r="AQ1215" i="6"/>
  <c r="BI1215" i="6"/>
  <c r="BI1220" i="6" l="1"/>
  <c r="Y1268" i="6"/>
  <c r="BI1268" i="6" s="1"/>
  <c r="BC1279" i="6"/>
  <c r="AQ1279" i="6"/>
  <c r="BC1256" i="6"/>
  <c r="AQ1256" i="6"/>
  <c r="BI1256" i="6"/>
  <c r="BC1288" i="6"/>
  <c r="BI1288" i="6"/>
  <c r="AQ1288" i="6"/>
  <c r="BI1279" i="6"/>
  <c r="BC1289" i="6"/>
  <c r="AQ1289" i="6"/>
  <c r="BC1254" i="6"/>
  <c r="AQ1254" i="6"/>
  <c r="BI1254" i="6"/>
  <c r="BC1239" i="6"/>
  <c r="AE1287" i="6"/>
  <c r="BI1239" i="6"/>
  <c r="AQ1239" i="6"/>
  <c r="AQ1275" i="6"/>
  <c r="BC1275" i="6"/>
  <c r="BI1258" i="6"/>
  <c r="AQ1258" i="6"/>
  <c r="BC1258" i="6"/>
  <c r="BC1281" i="6"/>
  <c r="AQ1281" i="6"/>
  <c r="BI1281" i="6"/>
  <c r="BC1280" i="6"/>
  <c r="AQ1280" i="6"/>
  <c r="BI1280" i="6"/>
  <c r="AQ1267" i="6"/>
  <c r="BC1267" i="6"/>
  <c r="BC1264" i="6"/>
  <c r="AQ1264" i="6"/>
  <c r="BI1264" i="6"/>
  <c r="BI1267" i="6"/>
  <c r="AQ1196" i="6"/>
  <c r="BC1263" i="6"/>
  <c r="AQ1263" i="6"/>
  <c r="BI1263" i="6"/>
  <c r="BC1238" i="6"/>
  <c r="BC1242" i="6" s="1"/>
  <c r="AE1286" i="6"/>
  <c r="BI1238" i="6"/>
  <c r="BI1242" i="6" s="1"/>
  <c r="AQ1238" i="6"/>
  <c r="AQ1242" i="6" s="1"/>
  <c r="AQ1266" i="6"/>
  <c r="BC1266" i="6"/>
  <c r="BI1266" i="6"/>
  <c r="AQ1255" i="6"/>
  <c r="BC1255" i="6"/>
  <c r="BC1257" i="6"/>
  <c r="AQ1257" i="6"/>
  <c r="BI1257" i="6"/>
  <c r="BI1148" i="6"/>
  <c r="K1089" i="8"/>
  <c r="AQ1244" i="6" l="1"/>
  <c r="BC1287" i="6"/>
  <c r="AQ1287" i="6"/>
  <c r="BI1287" i="6"/>
  <c r="BI1196" i="6"/>
  <c r="K1136" i="8"/>
  <c r="AQ1286" i="6"/>
  <c r="AQ1290" i="6" s="1"/>
  <c r="BC1286" i="6"/>
  <c r="BI1286" i="6"/>
  <c r="BI1290" i="6" s="1"/>
  <c r="BC1290" i="6"/>
  <c r="AQ1292" i="6" l="1"/>
  <c r="BI1292" i="6" s="1"/>
  <c r="BI1244" i="6"/>
</calcChain>
</file>

<file path=xl/sharedStrings.xml><?xml version="1.0" encoding="utf-8"?>
<sst xmlns="http://schemas.openxmlformats.org/spreadsheetml/2006/main" count="4023" uniqueCount="119">
  <si>
    <t>項次</t>
  </si>
  <si>
    <t>契約數量</t>
    <phoneticPr fontId="4" type="noConversion"/>
  </si>
  <si>
    <t>本日　　完成數量</t>
    <phoneticPr fontId="4" type="noConversion"/>
  </si>
  <si>
    <t>本日　      完成金額</t>
    <phoneticPr fontId="4" type="noConversion"/>
  </si>
  <si>
    <t>累計　　完成數量</t>
    <phoneticPr fontId="4" type="noConversion"/>
  </si>
  <si>
    <t>累計　    完成金額</t>
    <phoneticPr fontId="4" type="noConversion"/>
  </si>
  <si>
    <t>工程項目</t>
    <phoneticPr fontId="4" type="noConversion"/>
  </si>
  <si>
    <t>單位</t>
    <phoneticPr fontId="4" type="noConversion"/>
  </si>
  <si>
    <t>契約單價</t>
    <phoneticPr fontId="4" type="noConversion"/>
  </si>
  <si>
    <t xml:space="preserve"> 日期：</t>
    <phoneticPr fontId="4" type="noConversion"/>
  </si>
  <si>
    <t>工程名稱：</t>
    <phoneticPr fontId="4" type="noConversion"/>
  </si>
  <si>
    <t>累計完成進度=(累計完成金額÷契約金額)%=</t>
    <phoneticPr fontId="4" type="noConversion"/>
  </si>
  <si>
    <t xml:space="preserve">第二聯                                                                                                    </t>
    <phoneticPr fontId="4" type="noConversion"/>
  </si>
  <si>
    <t>施工日誌</t>
    <phoneticPr fontId="4" type="noConversion"/>
  </si>
  <si>
    <t>負  責  人</t>
    <phoneticPr fontId="4" type="noConversion"/>
  </si>
  <si>
    <t>承　包　廠　商</t>
    <phoneticPr fontId="4" type="noConversion"/>
  </si>
  <si>
    <t>A.</t>
  </si>
  <si>
    <t>B.</t>
  </si>
  <si>
    <t>實際進度(%)</t>
  </si>
  <si>
    <t>公共工程施工日誌</t>
    <phoneticPr fontId="4" type="noConversion"/>
  </si>
  <si>
    <t>表報編號：</t>
  </si>
  <si>
    <t xml:space="preserve">本日天氣：                        </t>
    <phoneticPr fontId="4" type="noConversion"/>
  </si>
  <si>
    <t>上午：</t>
  </si>
  <si>
    <t>晴</t>
    <phoneticPr fontId="4" type="noConversion"/>
  </si>
  <si>
    <t xml:space="preserve"> 下午： 晴</t>
    <phoneticPr fontId="4" type="noConversion"/>
  </si>
  <si>
    <t xml:space="preserve">  填表日期：</t>
    <phoneticPr fontId="4" type="noConversion"/>
  </si>
  <si>
    <t>工程名稱</t>
  </si>
  <si>
    <t>承攬廠商名稱</t>
  </si>
  <si>
    <t>核定工期</t>
    <phoneticPr fontId="4" type="noConversion"/>
  </si>
  <si>
    <t>累計工期</t>
  </si>
  <si>
    <t>剩餘工期</t>
  </si>
  <si>
    <t>開工日期</t>
  </si>
  <si>
    <t>完工日期</t>
  </si>
  <si>
    <t>預定進度(%)</t>
  </si>
  <si>
    <t>一、依施工計畫書執行按圖施工概況（含約定之重要施工項目及完成數量等）：</t>
  </si>
  <si>
    <t>施工項目</t>
  </si>
  <si>
    <t>單位</t>
  </si>
  <si>
    <t>契約數量</t>
  </si>
  <si>
    <t>本日完成數量</t>
  </si>
  <si>
    <t>累計完成數量</t>
  </si>
  <si>
    <t>備註</t>
  </si>
  <si>
    <t>營造業專業工程特定施工項目</t>
  </si>
  <si>
    <t>二、工地材料管理概況（含約定之重要材料使用狀況及數量等）：</t>
  </si>
  <si>
    <t>材料名稱</t>
  </si>
  <si>
    <t>設計數量</t>
  </si>
  <si>
    <t>本日使用數量</t>
  </si>
  <si>
    <t>累計使用數量</t>
  </si>
  <si>
    <t>三、工地人員及機具管理（含約定之出工人數及機具使用情形及數量）：</t>
  </si>
  <si>
    <t>工別</t>
  </si>
  <si>
    <t>本日人數</t>
  </si>
  <si>
    <t>累計人數</t>
  </si>
  <si>
    <t>機具名稱</t>
  </si>
  <si>
    <t>大工</t>
    <phoneticPr fontId="4" type="noConversion"/>
  </si>
  <si>
    <t>小工</t>
    <phoneticPr fontId="4" type="noConversion"/>
  </si>
  <si>
    <t>六、施工取樣試驗紀錄：</t>
  </si>
  <si>
    <t>七、通知協力廠商辦理事項：</t>
  </si>
  <si>
    <t>設立工程告示牌</t>
    <phoneticPr fontId="4" type="noConversion"/>
  </si>
  <si>
    <t>式</t>
    <phoneticPr fontId="4" type="noConversion"/>
  </si>
  <si>
    <t>工程保險</t>
    <phoneticPr fontId="4" type="noConversion"/>
  </si>
  <si>
    <r>
      <t>四、本日施工項目是否有須依「營造業專業工程特定施工項目應置之技術士種類、比率或人數標準表」規定應設置技術士之專業工程：□有</t>
    </r>
    <r>
      <rPr>
        <sz val="9"/>
        <rFont val="Arial"/>
        <family val="2"/>
      </rPr>
      <t xml:space="preserve"> </t>
    </r>
    <r>
      <rPr>
        <sz val="9"/>
        <rFont val="標楷體"/>
        <family val="4"/>
        <charset val="136"/>
      </rPr>
      <t>□無（此項如勾選</t>
    </r>
    <r>
      <rPr>
        <sz val="9"/>
        <rFont val="Arial"/>
        <family val="2"/>
      </rPr>
      <t>”</t>
    </r>
    <r>
      <rPr>
        <sz val="9"/>
        <rFont val="標楷體"/>
        <family val="4"/>
        <charset val="136"/>
      </rPr>
      <t>有</t>
    </r>
    <r>
      <rPr>
        <sz val="9"/>
        <rFont val="Arial"/>
        <family val="2"/>
      </rPr>
      <t>”</t>
    </r>
    <r>
      <rPr>
        <sz val="9"/>
        <rFont val="標楷體"/>
        <family val="4"/>
        <charset val="136"/>
      </rPr>
      <t>，則應填寫後附「公共工程施工日誌之技術士簽章表」）</t>
    </r>
  </si>
  <si>
    <r>
      <t>五、</t>
    </r>
    <r>
      <rPr>
        <sz val="8"/>
        <color rgb="FF000000"/>
        <rFont val="標楷體"/>
        <family val="4"/>
        <charset val="136"/>
      </rPr>
      <t>工地職業安全衛生事項之督導、公共環境與安全之維護及其他工地行政事務：</t>
    </r>
  </si>
  <si>
    <r>
      <t xml:space="preserve"> </t>
    </r>
    <r>
      <rPr>
        <sz val="8"/>
        <color rgb="FFFF0000"/>
        <rFont val="Arial"/>
        <family val="2"/>
      </rPr>
      <t xml:space="preserve"> </t>
    </r>
    <r>
      <rPr>
        <sz val="8"/>
        <color theme="1"/>
        <rFont val="Arial"/>
        <family val="2"/>
      </rPr>
      <t>(</t>
    </r>
    <r>
      <rPr>
        <sz val="8"/>
        <color theme="1"/>
        <rFont val="標楷體"/>
        <family val="4"/>
        <charset val="136"/>
      </rPr>
      <t>ㄧ</t>
    </r>
    <r>
      <rPr>
        <sz val="8"/>
        <color theme="1"/>
        <rFont val="Arial"/>
        <family val="2"/>
      </rPr>
      <t>)</t>
    </r>
    <r>
      <rPr>
        <sz val="8"/>
        <color theme="1"/>
        <rFont val="標楷體"/>
        <family val="4"/>
        <charset val="136"/>
      </rPr>
      <t>施工前檢查事項：</t>
    </r>
  </si>
  <si>
    <r>
      <t xml:space="preserve">   1.</t>
    </r>
    <r>
      <rPr>
        <sz val="8"/>
        <color theme="1"/>
        <rFont val="標楷體"/>
        <family val="4"/>
        <charset val="136"/>
      </rPr>
      <t>實施勤前教育</t>
    </r>
    <r>
      <rPr>
        <sz val="8"/>
        <color theme="1"/>
        <rFont val="Arial"/>
        <family val="2"/>
      </rPr>
      <t>(</t>
    </r>
    <r>
      <rPr>
        <sz val="8"/>
        <color theme="1"/>
        <rFont val="標楷體"/>
        <family val="4"/>
        <charset val="136"/>
      </rPr>
      <t>含工地預防災變及危害告知</t>
    </r>
    <r>
      <rPr>
        <sz val="8"/>
        <color theme="1"/>
        <rFont val="Arial"/>
        <family val="2"/>
      </rPr>
      <t>)</t>
    </r>
    <r>
      <rPr>
        <sz val="8"/>
        <color theme="1"/>
        <rFont val="標楷體"/>
        <family val="4"/>
        <charset val="136"/>
      </rPr>
      <t>：□有 □無</t>
    </r>
  </si>
  <si>
    <r>
      <t xml:space="preserve">   2.</t>
    </r>
    <r>
      <rPr>
        <sz val="8"/>
        <color theme="1"/>
        <rFont val="標楷體"/>
        <family val="4"/>
        <charset val="136"/>
      </rPr>
      <t>確認新進勞工是否提報勞工保險</t>
    </r>
    <r>
      <rPr>
        <sz val="8"/>
        <color theme="1"/>
        <rFont val="Arial"/>
        <family val="2"/>
      </rPr>
      <t>(</t>
    </r>
    <r>
      <rPr>
        <sz val="8"/>
        <color theme="1"/>
        <rFont val="標楷體"/>
        <family val="4"/>
        <charset val="136"/>
      </rPr>
      <t>或其他商業保險</t>
    </r>
    <r>
      <rPr>
        <sz val="8"/>
        <color theme="1"/>
        <rFont val="Arial"/>
        <family val="2"/>
      </rPr>
      <t>)</t>
    </r>
    <r>
      <rPr>
        <sz val="8"/>
        <color theme="1"/>
        <rFont val="標楷體"/>
        <family val="4"/>
        <charset val="136"/>
      </rPr>
      <t>資料及安全衛生教育訓練紀錄：□有 □無 □無新進勞工</t>
    </r>
  </si>
  <si>
    <t xml:space="preserve">   3.檢查勞工個人防護具：□有 □無</t>
  </si>
  <si>
    <r>
      <t xml:space="preserve">  (</t>
    </r>
    <r>
      <rPr>
        <sz val="8"/>
        <color theme="1"/>
        <rFont val="標楷體"/>
        <family val="4"/>
        <charset val="136"/>
      </rPr>
      <t>二</t>
    </r>
    <r>
      <rPr>
        <sz val="8"/>
        <color theme="1"/>
        <rFont val="Arial"/>
        <family val="2"/>
      </rPr>
      <t>)</t>
    </r>
    <r>
      <rPr>
        <sz val="8"/>
        <color theme="1"/>
        <rFont val="標楷體"/>
        <family val="4"/>
        <charset val="136"/>
      </rPr>
      <t>其他事項：</t>
    </r>
  </si>
  <si>
    <t>八、重要事項記錄：</t>
  </si>
  <si>
    <r>
      <t>簽章：【工地主任】（註</t>
    </r>
    <r>
      <rPr>
        <sz val="12"/>
        <rFont val="Arial"/>
        <family val="2"/>
      </rPr>
      <t>3</t>
    </r>
    <r>
      <rPr>
        <sz val="12"/>
        <rFont val="標楷體"/>
        <family val="4"/>
        <charset val="136"/>
      </rPr>
      <t>）：</t>
    </r>
  </si>
  <si>
    <t>申報開工</t>
    <phoneticPr fontId="4" type="noConversion"/>
  </si>
  <si>
    <r>
      <t>註：</t>
    </r>
    <r>
      <rPr>
        <sz val="6"/>
        <color theme="1"/>
        <rFont val="Arial"/>
        <family val="2"/>
      </rPr>
      <t>1.</t>
    </r>
    <r>
      <rPr>
        <sz val="6"/>
        <color theme="1"/>
        <rFont val="標楷體"/>
        <family val="4"/>
        <charset val="136"/>
      </rPr>
      <t>依營造業法第</t>
    </r>
    <r>
      <rPr>
        <sz val="6"/>
        <color theme="1"/>
        <rFont val="Arial"/>
        <family val="2"/>
      </rPr>
      <t>32</t>
    </r>
    <r>
      <rPr>
        <sz val="6"/>
        <color theme="1"/>
        <rFont val="標楷體"/>
        <family val="4"/>
        <charset val="136"/>
      </rPr>
      <t>條第</t>
    </r>
    <r>
      <rPr>
        <sz val="6"/>
        <color theme="1"/>
        <rFont val="Arial"/>
        <family val="2"/>
      </rPr>
      <t>1</t>
    </r>
    <r>
      <rPr>
        <sz val="6"/>
        <color theme="1"/>
        <rFont val="標楷體"/>
        <family val="4"/>
        <charset val="136"/>
      </rPr>
      <t>項第</t>
    </r>
    <r>
      <rPr>
        <sz val="6"/>
        <color theme="1"/>
        <rFont val="Arial"/>
        <family val="2"/>
      </rPr>
      <t>2</t>
    </r>
    <r>
      <rPr>
        <sz val="6"/>
        <color theme="1"/>
        <rFont val="標楷體"/>
        <family val="4"/>
        <charset val="136"/>
      </rPr>
      <t>款規定，工地主任應按日填報施工日誌</t>
    </r>
  </si>
  <si>
    <r>
      <t>2.</t>
    </r>
    <r>
      <rPr>
        <sz val="6"/>
        <color theme="1"/>
        <rFont val="標楷體"/>
        <family val="4"/>
        <charset val="136"/>
      </rPr>
      <t>本施工日誌格式僅供參考，惟原則應包含上開欄位，各機關亦得依工程性質及契約約定事項自行增訂之。</t>
    </r>
  </si>
  <si>
    <r>
      <t>3.</t>
    </r>
    <r>
      <rPr>
        <sz val="6"/>
        <color theme="1"/>
        <rFont val="標楷體"/>
        <family val="4"/>
        <charset val="136"/>
      </rPr>
      <t>本工程依營造業法第</t>
    </r>
    <r>
      <rPr>
        <sz val="6"/>
        <color theme="1"/>
        <rFont val="Arial"/>
        <family val="2"/>
      </rPr>
      <t>30</t>
    </r>
    <r>
      <rPr>
        <sz val="6"/>
        <color theme="1"/>
        <rFont val="標楷體"/>
        <family val="4"/>
        <charset val="136"/>
      </rPr>
      <t>條規定須置工地主任者，由工地主任簽章；依上開規定免置工地主任者，則由營造業法第</t>
    </r>
    <r>
      <rPr>
        <sz val="6"/>
        <color theme="1"/>
        <rFont val="Arial"/>
        <family val="2"/>
      </rPr>
      <t>32</t>
    </r>
    <r>
      <rPr>
        <sz val="6"/>
        <color theme="1"/>
        <rFont val="標楷體"/>
        <family val="4"/>
        <charset val="136"/>
      </rPr>
      <t>條第</t>
    </r>
    <r>
      <rPr>
        <sz val="6"/>
        <color theme="1"/>
        <rFont val="Arial"/>
        <family val="2"/>
      </rPr>
      <t>2</t>
    </r>
    <r>
      <rPr>
        <sz val="6"/>
        <color theme="1"/>
        <rFont val="標楷體"/>
        <family val="4"/>
        <charset val="136"/>
      </rPr>
      <t>項所定之人員簽章。廠商非屬營造業者，由工地負責人簽章。</t>
    </r>
  </si>
  <si>
    <r>
      <t>4.</t>
    </r>
    <r>
      <rPr>
        <sz val="6"/>
        <color theme="1"/>
        <rFont val="標楷體"/>
        <family val="4"/>
        <charset val="136"/>
      </rPr>
      <t>契約工期如有修正，應填修正後之契約工期，含展延工期及不計工期天數；如有依契約變更設計，預定進度及實際進度應填變更設計後計算之進度。</t>
    </r>
  </si>
  <si>
    <r>
      <t>5.</t>
    </r>
    <r>
      <rPr>
        <sz val="6"/>
        <color theme="1"/>
        <rFont val="標楷體"/>
        <family val="4"/>
        <charset val="136"/>
      </rPr>
      <t>上開重要事項記錄包含（</t>
    </r>
    <r>
      <rPr>
        <sz val="6"/>
        <color theme="1"/>
        <rFont val="Arial"/>
        <family val="2"/>
      </rPr>
      <t>1</t>
    </r>
    <r>
      <rPr>
        <sz val="6"/>
        <color theme="1"/>
        <rFont val="標楷體"/>
        <family val="4"/>
        <charset val="136"/>
      </rPr>
      <t>）主辦機關及監造單位指示（</t>
    </r>
    <r>
      <rPr>
        <sz val="6"/>
        <color theme="1"/>
        <rFont val="Arial"/>
        <family val="2"/>
      </rPr>
      <t>2</t>
    </r>
    <r>
      <rPr>
        <sz val="6"/>
        <color theme="1"/>
        <rFont val="標楷體"/>
        <family val="4"/>
        <charset val="136"/>
      </rPr>
      <t>）工地遇緊急異常狀況之通報處理情形（</t>
    </r>
    <r>
      <rPr>
        <sz val="6"/>
        <color theme="1"/>
        <rFont val="Arial"/>
        <family val="2"/>
      </rPr>
      <t>3</t>
    </r>
    <r>
      <rPr>
        <sz val="6"/>
        <color theme="1"/>
        <rFont val="標楷體"/>
        <family val="4"/>
        <charset val="136"/>
      </rPr>
      <t>）本日是否由專任工程人員督察按圖施工、解決施工技術問題等。</t>
    </r>
  </si>
  <si>
    <r>
      <t>6.</t>
    </r>
    <r>
      <rPr>
        <sz val="6"/>
        <color theme="1"/>
        <rFont val="標楷體"/>
        <family val="4"/>
        <charset val="136"/>
      </rPr>
      <t>公共工程屬建築物者，請依內政部</t>
    </r>
    <r>
      <rPr>
        <sz val="6"/>
        <color theme="1"/>
        <rFont val="Arial"/>
        <family val="2"/>
      </rPr>
      <t>99</t>
    </r>
    <r>
      <rPr>
        <sz val="6"/>
        <color theme="1"/>
        <rFont val="標楷體"/>
        <family val="4"/>
        <charset val="136"/>
      </rPr>
      <t>年</t>
    </r>
    <r>
      <rPr>
        <sz val="6"/>
        <color theme="1"/>
        <rFont val="Arial"/>
        <family val="2"/>
      </rPr>
      <t>2</t>
    </r>
    <r>
      <rPr>
        <sz val="6"/>
        <color theme="1"/>
        <rFont val="標楷體"/>
        <family val="4"/>
        <charset val="136"/>
      </rPr>
      <t>月</t>
    </r>
    <r>
      <rPr>
        <sz val="6"/>
        <color theme="1"/>
        <rFont val="Arial"/>
        <family val="2"/>
      </rPr>
      <t>5</t>
    </r>
    <r>
      <rPr>
        <sz val="6"/>
        <color theme="1"/>
        <rFont val="標楷體"/>
        <family val="4"/>
        <charset val="136"/>
      </rPr>
      <t>日台內營字第</t>
    </r>
    <r>
      <rPr>
        <sz val="6"/>
        <color theme="1"/>
        <rFont val="Arial"/>
        <family val="2"/>
      </rPr>
      <t>0990800804</t>
    </r>
    <r>
      <rPr>
        <sz val="6"/>
        <color theme="1"/>
        <rFont val="標楷體"/>
        <family val="4"/>
        <charset val="136"/>
      </rPr>
      <t>號令頒之「建築物施工日誌」填寫。</t>
    </r>
  </si>
  <si>
    <t>工期展延天數</t>
    <phoneticPr fontId="4" type="noConversion"/>
  </si>
  <si>
    <t>計</t>
    <phoneticPr fontId="4" type="noConversion"/>
  </si>
  <si>
    <t>施工廠商：承昇營造有限公司</t>
    <phoneticPr fontId="4" type="noConversion"/>
  </si>
  <si>
    <t>承昇營造有限公司</t>
    <phoneticPr fontId="4" type="noConversion"/>
  </si>
  <si>
    <t>八、重要事項記錄：</t>
    <phoneticPr fontId="4" type="noConversion"/>
  </si>
  <si>
    <t>備料</t>
    <phoneticPr fontId="4" type="noConversion"/>
  </si>
  <si>
    <t xml:space="preserve">              公共工程施工日誌</t>
    <phoneticPr fontId="4" type="noConversion"/>
  </si>
  <si>
    <t>雲林縣明倫國民小學114-116年公立國民中小學老舊廁所整修工程計畫</t>
    <phoneticPr fontId="4" type="noConversion"/>
  </si>
  <si>
    <t>雲林縣東勢鄉明倫國民小學</t>
    <phoneticPr fontId="4" type="noConversion"/>
  </si>
  <si>
    <t>施工日期：115年05月13日~115年05月31日</t>
    <phoneticPr fontId="4" type="noConversion"/>
  </si>
  <si>
    <t>120日曆天</t>
    <phoneticPr fontId="4" type="noConversion"/>
  </si>
  <si>
    <t>115年5月13日</t>
    <phoneticPr fontId="4" type="noConversion"/>
  </si>
  <si>
    <t>115年9月9日</t>
    <phoneticPr fontId="4" type="noConversion"/>
  </si>
  <si>
    <t>既有設施遷移</t>
    <phoneticPr fontId="4" type="noConversion"/>
  </si>
  <si>
    <t>舊有衛浴設拆除</t>
    <phoneticPr fontId="4" type="noConversion"/>
  </si>
  <si>
    <t>既有污水設施抽水肥</t>
    <phoneticPr fontId="4" type="noConversion"/>
  </si>
  <si>
    <t>測量放樣</t>
    <phoneticPr fontId="4" type="noConversion"/>
  </si>
  <si>
    <t>地坪增築</t>
    <phoneticPr fontId="4" type="noConversion"/>
  </si>
  <si>
    <t>砌1/2磚牆</t>
    <phoneticPr fontId="4" type="noConversion"/>
  </si>
  <si>
    <t>M2</t>
    <phoneticPr fontId="4" type="noConversion"/>
  </si>
  <si>
    <t>牆面1:3水泥砂漿粉刷</t>
    <phoneticPr fontId="4" type="noConversion"/>
  </si>
  <si>
    <t>蹲式馬桶安裝</t>
    <phoneticPr fontId="4" type="noConversion"/>
  </si>
  <si>
    <t>門窗門斗安裝</t>
    <phoneticPr fontId="4" type="noConversion"/>
  </si>
  <si>
    <t>環境整理</t>
    <phoneticPr fontId="4" type="noConversion"/>
  </si>
  <si>
    <t>圍籬及安全措施施作</t>
    <phoneticPr fontId="4" type="noConversion"/>
  </si>
  <si>
    <t>給排水系統配管與安裝(連工帶料)</t>
    <phoneticPr fontId="4" type="noConversion"/>
  </si>
  <si>
    <t>地坪及牆面(H=1.5m)塗刷防水層</t>
    <phoneticPr fontId="4" type="noConversion"/>
  </si>
  <si>
    <t>牆面貼數位噴印石英磚30*60cm，白色水泥抹縫(連工帶料)</t>
    <phoneticPr fontId="4" type="noConversion"/>
  </si>
  <si>
    <t>安裝不銹鋼方形地板落水頭(10cm*10cm,連工帶料)</t>
    <phoneticPr fontId="4" type="noConversion"/>
  </si>
  <si>
    <t>組</t>
    <phoneticPr fontId="4" type="noConversion"/>
  </si>
  <si>
    <t>新設砌磚洗手台</t>
    <phoneticPr fontId="4" type="noConversion"/>
  </si>
  <si>
    <t>廁所安裝衛生設備(連工帶料)</t>
    <phoneticPr fontId="4" type="noConversion"/>
  </si>
  <si>
    <t>門窗與雜項工程</t>
    <phoneticPr fontId="4" type="noConversion"/>
  </si>
  <si>
    <t>地坪貼止滑石英磚30cm*30cm，本色水泥勾縫(連工帶料)</t>
    <phoneticPr fontId="4" type="noConversion"/>
  </si>
  <si>
    <t>牆面與平頂塗刷水泥漆(含清潔，批土整平，一底漆二度面漆)</t>
    <phoneticPr fontId="4" type="noConversion"/>
  </si>
  <si>
    <t>牆壁面貼圖案排版釉面馬賽克</t>
    <phoneticPr fontId="4" type="noConversion"/>
  </si>
  <si>
    <t>才</t>
    <phoneticPr fontId="4" type="noConversion"/>
  </si>
  <si>
    <t>樓板防水層試水</t>
    <phoneticPr fontId="4" type="noConversion"/>
  </si>
  <si>
    <t>牆面貼地鐵磚10cm*20cm，白色水泥勾縫(連工帶料)</t>
    <phoneticPr fontId="4" type="noConversion"/>
  </si>
  <si>
    <t>安裝輕鋼架、金屬烤漆透空網與耐燃一級貼皮天花板(含必要之側封板與窗簾盒批土刷漆)</t>
    <phoneticPr fontId="4" type="noConversion"/>
  </si>
  <si>
    <t>安裝鋁合金陽角收邊條</t>
    <phoneticPr fontId="4" type="noConversion"/>
  </si>
  <si>
    <t>M</t>
    <phoneticPr fontId="4" type="noConversion"/>
  </si>
  <si>
    <t>施作抿石子</t>
    <phoneticPr fontId="4" type="noConversion"/>
  </si>
  <si>
    <t>貼地坪60*60止滑石英地磚</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</si>
</sst>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Red]#,##0.00"/>
    <numFmt numFmtId="177" formatCode="[$-404]e&quot;年&quot;m&quot;月&quot;d&quot;日&quot;;@"/>
    <numFmt numFmtId="178" formatCode="##&quot;天&quot;"/>
    <numFmt numFmtId="179" formatCode="yyyy&quot;年&quot;m&quot;月&quot;d&quot;日&quot;;@"/>
    <numFmt numFmtId="180" formatCode="[$-404]aaaa;@"/>
    <numFmt numFmtId="181" formatCode="##&quot;0天&quot;"/>
    <numFmt numFmtId="182" formatCode="0.000%"/>
    <numFmt numFmtId="183" formatCode="#,##0;[Red]#,##0"/>
    <numFmt numFmtId="184" formatCode="#,##0.0;[Red]#,##0.0"/>
    <numFmt numFmtId="185" formatCode="#,##0.000;[Red]#,##0.000"/>
  </numFmts>
  <fonts count="32" x14ac:knownFonts="1">
    <font>
      <sz val="12"/>
      <name val="新細明體"/>
      <family val="1"/>
      <charset val="136"/>
    </font>
    <font>
      <b/>
      <sz val="20"/>
      <name val="標楷體"/>
      <family val="4"/>
      <charset val="136"/>
    </font>
    <font>
      <sz val="12"/>
      <name val="標楷體"/>
      <family val="4"/>
      <charset val="136"/>
    </font>
    <font>
      <sz val="10"/>
      <name val="標楷體"/>
      <family val="4"/>
      <charset val="136"/>
    </font>
    <font>
      <sz val="9"/>
      <name val="新細明體"/>
      <family val="1"/>
      <charset val="136"/>
    </font>
    <font>
      <sz val="11"/>
      <name val="標楷體"/>
      <family val="4"/>
      <charset val="136"/>
    </font>
    <font>
      <sz val="11"/>
      <color indexed="12"/>
      <name val="標楷體"/>
      <family val="4"/>
      <charset val="136"/>
    </font>
    <font>
      <sz val="12"/>
      <color indexed="8"/>
      <name val="新細明體"/>
      <family val="1"/>
      <charset val="136"/>
    </font>
    <font>
      <sz val="36"/>
      <color indexed="8"/>
      <name val="標楷體"/>
      <family val="4"/>
      <charset val="136"/>
    </font>
    <font>
      <b/>
      <sz val="80"/>
      <color rgb="FFFF0000"/>
      <name val="標楷體"/>
      <family val="4"/>
      <charset val="136"/>
    </font>
    <font>
      <sz val="25"/>
      <color indexed="8"/>
      <name val="標楷體"/>
      <family val="4"/>
      <charset val="136"/>
    </font>
    <font>
      <sz val="10"/>
      <color indexed="12"/>
      <name val="標楷體"/>
      <family val="4"/>
      <charset val="136"/>
    </font>
    <font>
      <sz val="6"/>
      <name val="新細明體"/>
      <family val="1"/>
      <charset val="136"/>
    </font>
    <font>
      <b/>
      <sz val="16"/>
      <name val="標楷體"/>
      <family val="4"/>
      <charset val="136"/>
    </font>
    <font>
      <sz val="9"/>
      <name val="標楷體"/>
      <family val="4"/>
      <charset val="136"/>
    </font>
    <font>
      <sz val="8"/>
      <name val="標楷體"/>
      <family val="4"/>
      <charset val="136"/>
    </font>
    <font>
      <sz val="9"/>
      <name val="Arial"/>
      <family val="2"/>
    </font>
    <font>
      <sz val="8"/>
      <color theme="1"/>
      <name val="標楷體"/>
      <family val="4"/>
      <charset val="136"/>
    </font>
    <font>
      <sz val="8"/>
      <color rgb="FF000000"/>
      <name val="標楷體"/>
      <family val="4"/>
      <charset val="136"/>
    </font>
    <font>
      <sz val="8"/>
      <color rgb="FF000000"/>
      <name val="Arial"/>
      <family val="2"/>
    </font>
    <font>
      <sz val="8"/>
      <color rgb="FFFF0000"/>
      <name val="Arial"/>
      <family val="2"/>
    </font>
    <font>
      <sz val="8"/>
      <color theme="1"/>
      <name val="Arial"/>
      <family val="2"/>
    </font>
    <font>
      <sz val="12"/>
      <color theme="1"/>
      <name val="標楷體"/>
      <family val="4"/>
      <charset val="136"/>
    </font>
    <font>
      <sz val="12"/>
      <name val="Arial"/>
      <family val="2"/>
    </font>
    <font>
      <sz val="6"/>
      <color theme="1"/>
      <name val="標楷體"/>
      <family val="4"/>
      <charset val="136"/>
    </font>
    <font>
      <sz val="6"/>
      <color theme="1"/>
      <name val="Arial"/>
      <family val="2"/>
    </font>
    <font>
      <sz val="6"/>
      <color theme="1"/>
      <name val="新細明體"/>
      <family val="2"/>
      <charset val="136"/>
      <scheme val="minor"/>
    </font>
    <font>
      <sz val="11"/>
      <color rgb="FFFF0000"/>
      <name val="標楷體"/>
      <family val="4"/>
      <charset val="136"/>
    </font>
    <font>
      <sz val="12"/>
      <color rgb="FFFF0000"/>
      <name val="標楷體"/>
      <family val="4"/>
      <charset val="136"/>
    </font>
    <font>
      <sz val="8"/>
      <color rgb="FFFF0000"/>
      <name val="標楷體"/>
      <family val="4"/>
      <charset val="136"/>
    </font>
    <font>
      <sz val="23"/>
      <color indexed="8"/>
      <name val="標楷體"/>
      <family val="4"/>
      <charset val="136"/>
    </font>
    <font>
      <sz val="10"/>
      <name val="Helv"/>
      <family val="2"/>
    </font>
  </fonts>
  <fills count="2">
    <fill>
      <patternFill patternType="none"/>
    </fill>
    <fill>
      <patternFill patternType="gray125"/>
    </fill>
  </fills>
  <borders count="32">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7" fillId="0" borderId="0">
      <alignment vertical="center"/>
    </xf>
    <xf numFmtId="0" fontId="31" fillId="0" borderId="0"/>
  </cellStyleXfs>
  <cellXfs count="162">
    <xf numFmtId="0" fontId="0" fillId="0" borderId="0" xfId="0" applyAlignment="1">
      <alignment vertical="center"/>
    </xf>
    <xf numFmtId="0" fontId="2" fillId="0" borderId="0" xfId="0" applyFont="1" applyAlignment="1">
      <alignment horizontal="center" vertical="center" wrapText="1"/>
    </xf>
    <xf numFmtId="0" fontId="2" fillId="0" borderId="0" xfId="0" applyFont="1" applyAlignment="1">
      <alignment vertical="center"/>
    </xf>
    <xf numFmtId="176" fontId="6" fillId="0" borderId="0" xfId="0" applyNumberFormat="1" applyFont="1" applyAlignment="1">
      <alignment horizontal="right" vertical="center" wrapText="1"/>
    </xf>
    <xf numFmtId="0" fontId="2" fillId="0" borderId="9" xfId="0" applyFont="1" applyBorder="1" applyAlignment="1">
      <alignment horizontal="center" vertical="center" wrapText="1"/>
    </xf>
    <xf numFmtId="178" fontId="2" fillId="0" borderId="0" xfId="0" applyNumberFormat="1" applyFont="1" applyAlignment="1">
      <alignment vertical="center"/>
    </xf>
    <xf numFmtId="0" fontId="2" fillId="0" borderId="8" xfId="0" applyFont="1" applyBorder="1" applyAlignment="1">
      <alignment horizontal="center" vertical="center" shrinkToFit="1"/>
    </xf>
    <xf numFmtId="178" fontId="2" fillId="0" borderId="9" xfId="0" applyNumberFormat="1" applyFont="1" applyBorder="1" applyAlignment="1">
      <alignment horizontal="center" vertical="center" wrapText="1"/>
    </xf>
    <xf numFmtId="181" fontId="2" fillId="0" borderId="11" xfId="0" applyNumberFormat="1" applyFont="1" applyBorder="1" applyAlignment="1">
      <alignment horizontal="center" vertical="center" wrapText="1"/>
    </xf>
    <xf numFmtId="0" fontId="2" fillId="0" borderId="9" xfId="0" applyFont="1" applyBorder="1" applyAlignment="1">
      <alignment horizontal="justify" vertical="center" wrapText="1"/>
    </xf>
    <xf numFmtId="0" fontId="12" fillId="0" borderId="0" xfId="0" applyFont="1" applyAlignment="1">
      <alignment vertical="center"/>
    </xf>
    <xf numFmtId="0" fontId="2" fillId="0" borderId="9" xfId="0" applyFont="1" applyBorder="1" applyAlignment="1">
      <alignment horizontal="center"/>
    </xf>
    <xf numFmtId="0" fontId="24" fillId="0" borderId="0" xfId="0" applyFont="1" applyAlignment="1">
      <alignment vertical="center"/>
    </xf>
    <xf numFmtId="0" fontId="26" fillId="0" borderId="0" xfId="0" applyFont="1" applyAlignment="1">
      <alignment vertical="center"/>
    </xf>
    <xf numFmtId="0" fontId="25" fillId="0" borderId="0" xfId="0" applyFont="1" applyAlignment="1">
      <alignment vertical="center"/>
    </xf>
    <xf numFmtId="182" fontId="2" fillId="0" borderId="0" xfId="0" applyNumberFormat="1" applyFont="1" applyAlignment="1">
      <alignment vertical="center"/>
    </xf>
    <xf numFmtId="183" fontId="6" fillId="0" borderId="0" xfId="0" applyNumberFormat="1" applyFont="1" applyAlignment="1">
      <alignment horizontal="right" vertical="center" wrapText="1"/>
    </xf>
    <xf numFmtId="183" fontId="11" fillId="0" borderId="0" xfId="0" applyNumberFormat="1" applyFont="1" applyAlignment="1">
      <alignment horizontal="right" vertical="center" wrapText="1"/>
    </xf>
    <xf numFmtId="176" fontId="27" fillId="0" borderId="0" xfId="0" applyNumberFormat="1" applyFont="1" applyAlignment="1">
      <alignment horizontal="right" vertical="center" wrapText="1"/>
    </xf>
    <xf numFmtId="0" fontId="28" fillId="0" borderId="0" xfId="0" applyFont="1" applyAlignment="1">
      <alignment vertical="center"/>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0" xfId="0" applyFont="1" applyBorder="1" applyAlignment="1">
      <alignment horizontal="left" vertical="top" wrapText="1"/>
    </xf>
    <xf numFmtId="0" fontId="2" fillId="0" borderId="17" xfId="0" applyFont="1" applyBorder="1" applyAlignment="1">
      <alignment vertical="center"/>
    </xf>
    <xf numFmtId="0" fontId="2" fillId="0" borderId="16" xfId="0" applyFont="1" applyBorder="1" applyAlignment="1">
      <alignment vertical="center"/>
    </xf>
    <xf numFmtId="0" fontId="2" fillId="0" borderId="10" xfId="0" applyFont="1" applyBorder="1" applyAlignment="1">
      <alignment vertical="center"/>
    </xf>
    <xf numFmtId="182" fontId="5" fillId="0" borderId="17" xfId="0" applyNumberFormat="1" applyFont="1" applyBorder="1" applyAlignment="1">
      <alignment vertical="center"/>
    </xf>
    <xf numFmtId="182" fontId="5" fillId="0" borderId="16" xfId="0" applyNumberFormat="1" applyFont="1" applyBorder="1" applyAlignment="1">
      <alignment vertical="center"/>
    </xf>
    <xf numFmtId="182" fontId="5" fillId="0" borderId="10" xfId="0" applyNumberFormat="1" applyFont="1" applyBorder="1" applyAlignment="1">
      <alignment vertical="center"/>
    </xf>
    <xf numFmtId="0" fontId="2" fillId="0" borderId="18" xfId="0" applyFont="1" applyBorder="1" applyAlignment="1">
      <alignment vertical="center"/>
    </xf>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0" fontId="2" fillId="0" borderId="10" xfId="0" applyFont="1" applyBorder="1" applyAlignment="1">
      <alignment horizontal="center" vertical="top" wrapText="1"/>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9" xfId="0" applyFont="1" applyBorder="1" applyAlignment="1">
      <alignment horizontal="center" vertical="top" wrapText="1"/>
    </xf>
    <xf numFmtId="0" fontId="2" fillId="0" borderId="20" xfId="0" applyFont="1" applyBorder="1" applyAlignment="1">
      <alignment horizontal="center" vertical="top" wrapText="1"/>
    </xf>
    <xf numFmtId="0" fontId="2" fillId="0" borderId="11" xfId="0" applyFont="1" applyBorder="1" applyAlignment="1">
      <alignment horizontal="center" vertical="top" wrapText="1"/>
    </xf>
    <xf numFmtId="0" fontId="2" fillId="0" borderId="21" xfId="0" applyFont="1" applyBorder="1" applyAlignment="1">
      <alignment horizontal="center" vertical="top" wrapText="1"/>
    </xf>
    <xf numFmtId="49" fontId="15" fillId="0" borderId="15"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10" xfId="0" applyFont="1" applyBorder="1" applyAlignment="1">
      <alignment horizontal="center" vertical="center" wrapText="1"/>
    </xf>
    <xf numFmtId="49" fontId="2" fillId="0" borderId="17" xfId="0" applyNumberFormat="1" applyFont="1" applyBorder="1" applyAlignment="1">
      <alignment horizontal="justify" vertical="top" wrapText="1"/>
    </xf>
    <xf numFmtId="0" fontId="2" fillId="0" borderId="16" xfId="0" applyFont="1" applyBorder="1" applyAlignment="1">
      <alignment horizontal="justify" vertical="top" wrapText="1"/>
    </xf>
    <xf numFmtId="0" fontId="2" fillId="0" borderId="10" xfId="0" applyFont="1" applyBorder="1" applyAlignment="1">
      <alignment horizontal="justify" vertical="top" wrapText="1"/>
    </xf>
    <xf numFmtId="0" fontId="2" fillId="0" borderId="17" xfId="0" applyFont="1" applyBorder="1" applyAlignment="1">
      <alignment horizontal="center" vertical="center"/>
    </xf>
    <xf numFmtId="0" fontId="2" fillId="0" borderId="16" xfId="0" applyFont="1" applyBorder="1" applyAlignment="1">
      <alignment horizontal="center" vertical="center"/>
    </xf>
    <xf numFmtId="0" fontId="2" fillId="0" borderId="10" xfId="0" applyFont="1" applyBorder="1" applyAlignment="1">
      <alignment horizontal="center" vertical="center"/>
    </xf>
    <xf numFmtId="184" fontId="5" fillId="0" borderId="17" xfId="0" applyNumberFormat="1" applyFont="1" applyBorder="1" applyAlignment="1">
      <alignment vertical="center"/>
    </xf>
    <xf numFmtId="184" fontId="5" fillId="0" borderId="16" xfId="0" applyNumberFormat="1" applyFont="1" applyBorder="1" applyAlignment="1">
      <alignment vertical="center"/>
    </xf>
    <xf numFmtId="184" fontId="5" fillId="0" borderId="10" xfId="0" applyNumberFormat="1" applyFont="1" applyBorder="1" applyAlignment="1">
      <alignment vertical="center"/>
    </xf>
    <xf numFmtId="183" fontId="5" fillId="0" borderId="9" xfId="0" applyNumberFormat="1" applyFont="1" applyBorder="1" applyAlignment="1">
      <alignment vertical="center"/>
    </xf>
    <xf numFmtId="185" fontId="5" fillId="0" borderId="9" xfId="0" applyNumberFormat="1" applyFont="1" applyBorder="1" applyAlignment="1">
      <alignment vertical="center"/>
    </xf>
    <xf numFmtId="184" fontId="5" fillId="0" borderId="9" xfId="0" applyNumberFormat="1" applyFont="1" applyBorder="1" applyAlignment="1">
      <alignment vertical="center"/>
    </xf>
    <xf numFmtId="184" fontId="5" fillId="0" borderId="11" xfId="0" applyNumberFormat="1" applyFont="1" applyBorder="1" applyAlignment="1">
      <alignment vertical="center"/>
    </xf>
    <xf numFmtId="0" fontId="2"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0" xfId="0" applyFont="1" applyBorder="1" applyAlignment="1">
      <alignment horizontal="center" vertical="center" wrapText="1"/>
    </xf>
    <xf numFmtId="183" fontId="5" fillId="0" borderId="17" xfId="0" applyNumberFormat="1" applyFont="1" applyBorder="1" applyAlignment="1">
      <alignment vertical="center"/>
    </xf>
    <xf numFmtId="183" fontId="5" fillId="0" borderId="16" xfId="0" applyNumberFormat="1" applyFont="1" applyBorder="1" applyAlignment="1">
      <alignment vertical="center"/>
    </xf>
    <xf numFmtId="183" fontId="5" fillId="0" borderId="10" xfId="0" applyNumberFormat="1" applyFont="1" applyBorder="1" applyAlignment="1">
      <alignment vertical="center"/>
    </xf>
    <xf numFmtId="184" fontId="5" fillId="0" borderId="18" xfId="0" applyNumberFormat="1" applyFont="1" applyBorder="1" applyAlignment="1">
      <alignment vertical="center"/>
    </xf>
    <xf numFmtId="49" fontId="2" fillId="0" borderId="17" xfId="0" applyNumberFormat="1" applyFont="1" applyBorder="1" applyAlignment="1">
      <alignment horizontal="left" vertical="top" wrapText="1"/>
    </xf>
    <xf numFmtId="184" fontId="3" fillId="0" borderId="17" xfId="0" applyNumberFormat="1" applyFont="1" applyBorder="1" applyAlignment="1">
      <alignment vertical="center"/>
    </xf>
    <xf numFmtId="184" fontId="3" fillId="0" borderId="16" xfId="0" applyNumberFormat="1" applyFont="1" applyBorder="1" applyAlignment="1">
      <alignment vertical="center"/>
    </xf>
    <xf numFmtId="184" fontId="3" fillId="0" borderId="10" xfId="0" applyNumberFormat="1" applyFont="1" applyBorder="1" applyAlignment="1">
      <alignment vertical="center"/>
    </xf>
    <xf numFmtId="49" fontId="29" fillId="0" borderId="15" xfId="0" applyNumberFormat="1" applyFont="1" applyBorder="1" applyAlignment="1">
      <alignment horizontal="center" vertical="center" wrapText="1"/>
    </xf>
    <xf numFmtId="0" fontId="29" fillId="0" borderId="16" xfId="0" applyFont="1" applyBorder="1" applyAlignment="1">
      <alignment horizontal="center" vertical="center" wrapText="1"/>
    </xf>
    <xf numFmtId="0" fontId="29" fillId="0" borderId="10" xfId="0" applyFont="1" applyBorder="1" applyAlignment="1">
      <alignment horizontal="center" vertical="center" wrapText="1"/>
    </xf>
    <xf numFmtId="176" fontId="5" fillId="0" borderId="9" xfId="0" applyNumberFormat="1" applyFont="1" applyBorder="1" applyAlignment="1">
      <alignment vertical="center"/>
    </xf>
    <xf numFmtId="176" fontId="5" fillId="0" borderId="11" xfId="0" applyNumberFormat="1" applyFont="1" applyBorder="1" applyAlignment="1">
      <alignment vertical="center"/>
    </xf>
    <xf numFmtId="0" fontId="1" fillId="0" borderId="0" xfId="0" applyFont="1" applyAlignment="1">
      <alignment horizontal="center" vertical="center"/>
    </xf>
    <xf numFmtId="0" fontId="2"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2" xfId="0" applyFont="1" applyBorder="1" applyAlignment="1">
      <alignment horizontal="justify" vertical="center"/>
    </xf>
    <xf numFmtId="0" fontId="2" fillId="0" borderId="2" xfId="0" applyFont="1" applyBorder="1" applyAlignment="1">
      <alignment horizontal="justify" vertical="center"/>
    </xf>
    <xf numFmtId="0" fontId="2" fillId="0" borderId="2" xfId="0" applyFont="1" applyBorder="1" applyAlignment="1">
      <alignment horizontal="right" vertical="center"/>
    </xf>
    <xf numFmtId="177" fontId="2" fillId="0" borderId="2" xfId="0" applyNumberFormat="1" applyFont="1" applyBorder="1" applyAlignment="1">
      <alignment horizontal="lef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2" fillId="0" borderId="17" xfId="0" applyFont="1" applyBorder="1" applyAlignment="1">
      <alignment horizontal="left" vertical="top" wrapText="1"/>
    </xf>
    <xf numFmtId="0" fontId="2" fillId="0" borderId="17" xfId="0" applyFont="1" applyBorder="1" applyAlignment="1">
      <alignment horizontal="justify" vertical="top" wrapText="1"/>
    </xf>
    <xf numFmtId="0" fontId="15" fillId="0" borderId="15" xfId="0" applyFont="1" applyBorder="1" applyAlignment="1">
      <alignment horizontal="center" vertical="center" wrapText="1"/>
    </xf>
    <xf numFmtId="0" fontId="10" fillId="0" borderId="0" xfId="1" applyFont="1" applyAlignment="1">
      <alignment horizontal="left" vertical="center"/>
    </xf>
    <xf numFmtId="0" fontId="8" fillId="0" borderId="0" xfId="1" applyFont="1" applyAlignment="1">
      <alignment horizontal="center" vertical="center"/>
    </xf>
    <xf numFmtId="0" fontId="30" fillId="0" borderId="0" xfId="1" applyFont="1" applyAlignment="1">
      <alignment horizontal="center" vertical="center" wrapText="1"/>
    </xf>
    <xf numFmtId="0" fontId="9" fillId="0" borderId="0" xfId="0" applyFont="1" applyAlignment="1">
      <alignment horizontal="center" vertical="center"/>
    </xf>
    <xf numFmtId="0" fontId="14" fillId="0" borderId="24" xfId="0" applyFont="1" applyBorder="1" applyAlignment="1">
      <alignment horizontal="justify" vertical="center" wrapText="1"/>
    </xf>
    <xf numFmtId="0" fontId="14" fillId="0" borderId="25" xfId="0" applyFont="1" applyBorder="1" applyAlignment="1">
      <alignment horizontal="justify" vertical="center" wrapText="1"/>
    </xf>
    <xf numFmtId="0" fontId="14" fillId="0" borderId="26" xfId="0" applyFont="1" applyBorder="1" applyAlignment="1">
      <alignment horizontal="justify" vertical="center" wrapText="1"/>
    </xf>
    <xf numFmtId="0" fontId="17" fillId="0" borderId="3" xfId="0" applyFont="1" applyBorder="1" applyAlignment="1">
      <alignment horizontal="justify" vertical="center" wrapText="1"/>
    </xf>
    <xf numFmtId="0" fontId="17" fillId="0" borderId="1" xfId="0" applyFont="1" applyBorder="1" applyAlignment="1">
      <alignment horizontal="justify" vertical="center" wrapText="1"/>
    </xf>
    <xf numFmtId="0" fontId="17" fillId="0" borderId="27" xfId="0" applyFont="1" applyBorder="1" applyAlignment="1">
      <alignment horizontal="justify" vertical="center" wrapText="1"/>
    </xf>
    <xf numFmtId="0" fontId="19" fillId="0" borderId="28" xfId="0" applyFont="1" applyBorder="1" applyAlignment="1">
      <alignment horizontal="justify" vertical="center" wrapText="1"/>
    </xf>
    <xf numFmtId="0" fontId="19" fillId="0" borderId="0" xfId="0" applyFont="1" applyAlignment="1">
      <alignment horizontal="justify" vertical="center" wrapText="1"/>
    </xf>
    <xf numFmtId="0" fontId="19" fillId="0" borderId="29" xfId="0" applyFont="1" applyBorder="1" applyAlignment="1">
      <alignment horizontal="justify" vertical="center" wrapText="1"/>
    </xf>
    <xf numFmtId="0" fontId="21" fillId="0" borderId="28" xfId="0" applyFont="1" applyBorder="1" applyAlignment="1">
      <alignment horizontal="justify" vertical="center" wrapText="1"/>
    </xf>
    <xf numFmtId="0" fontId="21" fillId="0" borderId="0" xfId="0" applyFont="1" applyAlignment="1">
      <alignment horizontal="justify" vertical="center" wrapText="1"/>
    </xf>
    <xf numFmtId="0" fontId="21" fillId="0" borderId="29" xfId="0" applyFont="1" applyBorder="1" applyAlignment="1">
      <alignment horizontal="justify" vertical="center" wrapText="1"/>
    </xf>
    <xf numFmtId="0" fontId="17" fillId="0" borderId="28" xfId="0" applyFont="1" applyBorder="1" applyAlignment="1">
      <alignment horizontal="justify" vertical="center" wrapText="1"/>
    </xf>
    <xf numFmtId="0" fontId="17" fillId="0" borderId="0" xfId="0" applyFont="1" applyAlignment="1">
      <alignment horizontal="justify" vertical="center" wrapText="1"/>
    </xf>
    <xf numFmtId="0" fontId="17" fillId="0" borderId="29" xfId="0" applyFont="1" applyBorder="1" applyAlignment="1">
      <alignment horizontal="justify" vertical="center" wrapText="1"/>
    </xf>
    <xf numFmtId="0" fontId="21" fillId="0" borderId="30" xfId="0" applyFont="1" applyBorder="1" applyAlignment="1">
      <alignment horizontal="justify" vertical="center" wrapText="1"/>
    </xf>
    <xf numFmtId="0" fontId="21" fillId="0" borderId="2" xfId="0" applyFont="1" applyBorder="1" applyAlignment="1">
      <alignment horizontal="justify" vertical="center" wrapText="1"/>
    </xf>
    <xf numFmtId="0" fontId="21" fillId="0" borderId="31" xfId="0" applyFont="1" applyBorder="1" applyAlignment="1">
      <alignment horizontal="justify" vertical="center" wrapText="1"/>
    </xf>
    <xf numFmtId="0" fontId="22" fillId="0" borderId="24" xfId="0" applyFont="1" applyBorder="1" applyAlignment="1">
      <alignment horizontal="justify" vertical="center" wrapText="1"/>
    </xf>
    <xf numFmtId="0" fontId="22" fillId="0" borderId="25" xfId="0" applyFont="1" applyBorder="1" applyAlignment="1">
      <alignment horizontal="justify" vertical="center" wrapText="1"/>
    </xf>
    <xf numFmtId="0" fontId="22" fillId="0" borderId="26" xfId="0" applyFont="1" applyBorder="1" applyAlignment="1">
      <alignment horizontal="justify" vertical="center" wrapText="1"/>
    </xf>
    <xf numFmtId="0" fontId="2" fillId="0" borderId="24" xfId="0" applyFont="1" applyBorder="1" applyAlignment="1">
      <alignment horizontal="justify" vertical="center" wrapText="1"/>
    </xf>
    <xf numFmtId="0" fontId="2" fillId="0" borderId="25" xfId="0" applyFont="1" applyBorder="1" applyAlignment="1">
      <alignment horizontal="justify" vertical="center" wrapText="1"/>
    </xf>
    <xf numFmtId="0" fontId="2" fillId="0" borderId="26" xfId="0" applyFont="1" applyBorder="1" applyAlignment="1">
      <alignment horizontal="justify"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1" xfId="0" applyFont="1" applyBorder="1" applyAlignment="1">
      <alignment vertical="center" wrapText="1"/>
    </xf>
    <xf numFmtId="0" fontId="2" fillId="0" borderId="8" xfId="0" applyFont="1" applyBorder="1" applyAlignment="1">
      <alignment horizontal="justify" vertical="center" wrapText="1"/>
    </xf>
    <xf numFmtId="0" fontId="2" fillId="0" borderId="9" xfId="0" applyFont="1" applyBorder="1" applyAlignment="1">
      <alignment horizontal="justify" vertical="center" wrapText="1"/>
    </xf>
    <xf numFmtId="0" fontId="2" fillId="0" borderId="11" xfId="0" applyFont="1" applyBorder="1" applyAlignment="1">
      <alignment horizontal="justify" vertical="center" wrapText="1"/>
    </xf>
    <xf numFmtId="0" fontId="2" fillId="0" borderId="17" xfId="0" applyFont="1" applyBorder="1" applyAlignment="1">
      <alignment vertical="top" wrapText="1"/>
    </xf>
    <xf numFmtId="0" fontId="2" fillId="0" borderId="10" xfId="0" applyFont="1" applyBorder="1" applyAlignment="1">
      <alignment vertical="top" wrapText="1"/>
    </xf>
    <xf numFmtId="49" fontId="5" fillId="0" borderId="8" xfId="0" applyNumberFormat="1" applyFont="1" applyBorder="1" applyAlignment="1">
      <alignment horizontal="justify" vertical="center" wrapText="1"/>
    </xf>
    <xf numFmtId="0" fontId="5" fillId="0" borderId="9" xfId="0" applyFont="1" applyBorder="1" applyAlignment="1">
      <alignment horizontal="justify" vertical="center" wrapText="1"/>
    </xf>
    <xf numFmtId="49" fontId="2" fillId="0" borderId="8" xfId="0" applyNumberFormat="1" applyFont="1" applyBorder="1" applyAlignment="1">
      <alignment horizontal="justify" vertical="center" wrapText="1"/>
    </xf>
    <xf numFmtId="178"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10" fontId="2" fillId="0" borderId="9" xfId="0" applyNumberFormat="1" applyFont="1" applyBorder="1" applyAlignment="1">
      <alignment horizontal="center" vertical="center" wrapText="1"/>
    </xf>
    <xf numFmtId="182" fontId="2" fillId="0" borderId="9" xfId="0" applyNumberFormat="1" applyFont="1" applyBorder="1" applyAlignment="1">
      <alignment horizontal="center" vertical="center" wrapText="1"/>
    </xf>
    <xf numFmtId="182" fontId="2" fillId="0" borderId="11" xfId="0" applyNumberFormat="1" applyFont="1" applyBorder="1" applyAlignment="1">
      <alignment horizontal="center" vertical="center" wrapText="1"/>
    </xf>
    <xf numFmtId="0" fontId="2" fillId="0" borderId="17" xfId="0" applyFont="1" applyBorder="1" applyAlignment="1">
      <alignment horizontal="center"/>
    </xf>
    <xf numFmtId="0" fontId="2" fillId="0" borderId="16" xfId="0" applyFont="1" applyBorder="1" applyAlignment="1">
      <alignment horizontal="center"/>
    </xf>
    <xf numFmtId="0" fontId="2" fillId="0" borderId="10" xfId="0" applyFont="1" applyBorder="1" applyAlignment="1">
      <alignment horizontal="center"/>
    </xf>
    <xf numFmtId="0" fontId="2" fillId="0" borderId="9" xfId="0" applyFont="1" applyBorder="1"/>
    <xf numFmtId="0" fontId="13" fillId="0" borderId="0" xfId="0" applyFont="1" applyAlignment="1">
      <alignment horizontal="center" vertical="center"/>
    </xf>
    <xf numFmtId="0" fontId="2" fillId="0" borderId="0" xfId="0" applyFont="1" applyAlignment="1">
      <alignment vertical="center"/>
    </xf>
    <xf numFmtId="179" fontId="2" fillId="0" borderId="2" xfId="0" applyNumberFormat="1" applyFont="1" applyBorder="1" applyAlignment="1">
      <alignment horizontal="left" vertical="center" shrinkToFit="1"/>
    </xf>
    <xf numFmtId="180" fontId="2" fillId="0" borderId="2" xfId="0" applyNumberFormat="1" applyFont="1" applyBorder="1" applyAlignment="1">
      <alignment horizontal="lef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1" xfId="0" applyFont="1" applyBorder="1" applyAlignment="1">
      <alignment horizontal="center" vertical="center" wrapText="1"/>
    </xf>
    <xf numFmtId="49" fontId="14" fillId="0" borderId="8" xfId="0" applyNumberFormat="1" applyFont="1" applyBorder="1" applyAlignment="1">
      <alignment horizontal="justify" vertical="center" wrapText="1"/>
    </xf>
    <xf numFmtId="0" fontId="14" fillId="0" borderId="9" xfId="0" applyFont="1" applyBorder="1" applyAlignment="1">
      <alignment horizontal="justify" vertical="center" wrapText="1"/>
    </xf>
    <xf numFmtId="49" fontId="3" fillId="0" borderId="8" xfId="0" applyNumberFormat="1" applyFont="1" applyBorder="1" applyAlignment="1">
      <alignment horizontal="justify" vertical="center" wrapText="1"/>
    </xf>
    <xf numFmtId="0" fontId="3" fillId="0" borderId="9" xfId="0" applyFont="1" applyBorder="1" applyAlignment="1">
      <alignment horizontal="justify" vertical="center" wrapText="1"/>
    </xf>
  </cellXfs>
  <cellStyles count="3">
    <cellStyle name="一般" xfId="0" builtinId="0"/>
    <cellStyle name="一般_Sheet3" xfId="1" xr:uid="{00000000-0005-0000-0000-000001000000}"/>
    <cellStyle name="樣式 1"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25215;&#26119;&#29151;&#36896;&#26377;&#38480;&#20844;&#21496;\&#26126;&#20523;&#22283;&#23567;\(&#38928;&#31639;to&#24288;&#21830;)&#26126;&#20523;&#22283;&#23567;&#32769;&#33290;&#24257;&#25152;&#25972;&#20462;&#24037;&#31243;_1150511.xls" TargetMode="External"/><Relationship Id="rId1" Type="http://schemas.openxmlformats.org/officeDocument/2006/relationships/externalLinkPath" Target="(&#38928;&#31639;to&#24288;&#21830;)&#26126;&#20523;&#22283;&#23567;&#32769;&#33290;&#24257;&#25152;&#25972;&#20462;&#24037;&#31243;_11505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總表"/>
      <sheetName val="詳細價目表"/>
      <sheetName val="單價分析表"/>
    </sheetNames>
    <sheetDataSet>
      <sheetData sheetId="0"/>
      <sheetData sheetId="1">
        <row r="2">
          <cell r="A2" t="str">
            <v>壹</v>
          </cell>
          <cell r="B2" t="str">
            <v>直接工程費</v>
          </cell>
        </row>
        <row r="3">
          <cell r="A3">
            <v>1</v>
          </cell>
          <cell r="B3" t="str">
            <v>乙種施工圍籬、警示帶、安全警示燈等安全措施(租用)</v>
          </cell>
          <cell r="C3" t="str">
            <v>式</v>
          </cell>
          <cell r="D3">
            <v>1</v>
          </cell>
          <cell r="E3">
            <v>2200</v>
          </cell>
        </row>
        <row r="4">
          <cell r="A4">
            <v>2</v>
          </cell>
          <cell r="B4" t="str">
            <v>工程告示牌與職安衛告示牌(租用)</v>
          </cell>
          <cell r="C4" t="str">
            <v>式</v>
          </cell>
          <cell r="D4">
            <v>1</v>
          </cell>
          <cell r="E4">
            <v>6000</v>
          </cell>
        </row>
        <row r="5">
          <cell r="A5">
            <v>3</v>
          </cell>
          <cell r="B5" t="str">
            <v>施工動線開闢與損壞復原，既有設備管線遷移與復原；測量與放樣</v>
          </cell>
          <cell r="C5" t="str">
            <v>式</v>
          </cell>
          <cell r="D5">
            <v>1</v>
          </cell>
          <cell r="E5">
            <v>9000</v>
          </cell>
        </row>
        <row r="6">
          <cell r="A6">
            <v>4</v>
          </cell>
          <cell r="B6" t="str">
            <v>既有牆面、地坪、磁磚、衛生設備、給排水設施、搗擺及天花板等拆除(含切割)及運棄(含合法證明);環境保護與清潔</v>
          </cell>
          <cell r="C6" t="str">
            <v>式</v>
          </cell>
          <cell r="D6">
            <v>1</v>
          </cell>
          <cell r="E6">
            <v>214844</v>
          </cell>
        </row>
        <row r="7">
          <cell r="A7">
            <v>5</v>
          </cell>
          <cell r="B7" t="str">
            <v>既有污水處理設施抽水肥(含清潔孔開挖與復原)</v>
          </cell>
          <cell r="C7" t="str">
            <v>式</v>
          </cell>
          <cell r="D7">
            <v>1</v>
          </cell>
          <cell r="E7">
            <v>10000</v>
          </cell>
        </row>
        <row r="8">
          <cell r="A8">
            <v>6</v>
          </cell>
          <cell r="B8" t="str">
            <v>地坪與蹲便台階增築</v>
          </cell>
          <cell r="C8" t="str">
            <v>式</v>
          </cell>
          <cell r="D8">
            <v>1</v>
          </cell>
          <cell r="E8">
            <v>35000</v>
          </cell>
        </row>
        <row r="9">
          <cell r="A9">
            <v>7</v>
          </cell>
          <cell r="B9" t="str">
            <v>砌1/2B磚牆</v>
          </cell>
          <cell r="C9" t="str">
            <v>M2</v>
          </cell>
          <cell r="D9">
            <v>13</v>
          </cell>
          <cell r="E9">
            <v>1500</v>
          </cell>
        </row>
        <row r="10">
          <cell r="A10">
            <v>8</v>
          </cell>
          <cell r="B10" t="str">
            <v>施工範圍內樓板穿管處與既有無用穿管及孔洞需以水泥砂漿封閉並刷防水層；樓板防水層試水</v>
          </cell>
          <cell r="C10" t="str">
            <v>式</v>
          </cell>
          <cell r="D10">
            <v>1</v>
          </cell>
          <cell r="E10">
            <v>9000</v>
          </cell>
        </row>
        <row r="11">
          <cell r="A11">
            <v>9</v>
          </cell>
          <cell r="B11" t="str">
            <v>地坪、牆面1:3水泥砂漿粉刷</v>
          </cell>
          <cell r="C11" t="str">
            <v>M2</v>
          </cell>
          <cell r="D11">
            <v>207</v>
          </cell>
          <cell r="E11">
            <v>800</v>
          </cell>
        </row>
        <row r="12">
          <cell r="A12">
            <v>10</v>
          </cell>
          <cell r="B12" t="str">
            <v>地坪及牆面(H=1.5m)塗刷防水層</v>
          </cell>
          <cell r="C12" t="str">
            <v>M2</v>
          </cell>
          <cell r="D12">
            <v>113</v>
          </cell>
          <cell r="E12">
            <v>700</v>
          </cell>
        </row>
        <row r="13">
          <cell r="A13">
            <v>11</v>
          </cell>
          <cell r="B13" t="str">
            <v>安裝不銹鋼方形地板落水頭(10cm*10cm,連工帶料)</v>
          </cell>
          <cell r="C13" t="str">
            <v>組</v>
          </cell>
          <cell r="D13">
            <v>9</v>
          </cell>
          <cell r="E13">
            <v>750</v>
          </cell>
        </row>
        <row r="14">
          <cell r="A14">
            <v>12</v>
          </cell>
          <cell r="B14" t="str">
            <v>地坪貼止滑石英磚30cm*30cm，本色水泥勾縫(連工帶料)</v>
          </cell>
          <cell r="C14" t="str">
            <v>M2</v>
          </cell>
          <cell r="D14">
            <v>48</v>
          </cell>
          <cell r="E14">
            <v>1300</v>
          </cell>
        </row>
        <row r="15">
          <cell r="A15">
            <v>13</v>
          </cell>
          <cell r="B15" t="str">
            <v>地坪貼60cm*60cm止滑石英磚，本色水泥勾縫(連工帶料)</v>
          </cell>
          <cell r="C15" t="str">
            <v>M2</v>
          </cell>
          <cell r="D15">
            <v>2</v>
          </cell>
          <cell r="E15">
            <v>1700</v>
          </cell>
        </row>
        <row r="16">
          <cell r="A16">
            <v>14</v>
          </cell>
          <cell r="B16" t="str">
            <v>牆面貼數位噴印石英磚30*60cm，白色水泥抹縫(連工帶料)</v>
          </cell>
          <cell r="C16" t="str">
            <v>M2</v>
          </cell>
          <cell r="D16">
            <v>85</v>
          </cell>
          <cell r="E16">
            <v>1700</v>
          </cell>
        </row>
        <row r="17">
          <cell r="A17">
            <v>15</v>
          </cell>
          <cell r="B17" t="str">
            <v>牆面貼地鐵磚10cm*20cm，白色水泥勾縫(連工帶料)</v>
          </cell>
          <cell r="C17" t="str">
            <v>M2</v>
          </cell>
          <cell r="D17">
            <v>13</v>
          </cell>
          <cell r="E17">
            <v>1500</v>
          </cell>
        </row>
        <row r="18">
          <cell r="A18">
            <v>16</v>
          </cell>
          <cell r="B18" t="str">
            <v>安裝鋁合金陽角收邊條</v>
          </cell>
          <cell r="C18" t="str">
            <v>M</v>
          </cell>
          <cell r="D18">
            <v>30</v>
          </cell>
          <cell r="E18">
            <v>550</v>
          </cell>
        </row>
        <row r="19">
          <cell r="A19">
            <v>17</v>
          </cell>
          <cell r="B19" t="str">
            <v>施做抿石子(1~2分霓虹石，抿石子專用泥)</v>
          </cell>
          <cell r="C19" t="str">
            <v>M2</v>
          </cell>
          <cell r="D19">
            <v>9</v>
          </cell>
          <cell r="E19">
            <v>1200</v>
          </cell>
        </row>
        <row r="20">
          <cell r="A20">
            <v>18</v>
          </cell>
          <cell r="B20" t="str">
            <v>牆壁面貼圖案排版釉面馬賽克(方型馬賽克寬1.8cm，12色以上排版，含排版費，白色抺縫，連工帶料)</v>
          </cell>
          <cell r="C20" t="str">
            <v>才</v>
          </cell>
          <cell r="D20">
            <v>58</v>
          </cell>
          <cell r="E20">
            <v>750</v>
          </cell>
        </row>
        <row r="21">
          <cell r="A21">
            <v>19</v>
          </cell>
          <cell r="B21" t="str">
            <v>牆面與平頂塗刷水泥漆(含清潔，批土整平，一底漆二度面漆)</v>
          </cell>
          <cell r="C21" t="str">
            <v>M2</v>
          </cell>
          <cell r="D21">
            <v>82</v>
          </cell>
          <cell r="E21">
            <v>200</v>
          </cell>
        </row>
        <row r="22">
          <cell r="A22">
            <v>20</v>
          </cell>
          <cell r="B22" t="str">
            <v>安裝13mm熱固性樹脂板隔間含門片(頂面H=200cm以上)</v>
          </cell>
          <cell r="C22" t="str">
            <v>M2</v>
          </cell>
          <cell r="D22">
            <v>38</v>
          </cell>
          <cell r="E22">
            <v>3500</v>
          </cell>
        </row>
        <row r="23">
          <cell r="A23">
            <v>21</v>
          </cell>
          <cell r="B23" t="str">
            <v>廁間安裝不鏽鋼掛鈎與置物板</v>
          </cell>
          <cell r="C23" t="str">
            <v>間</v>
          </cell>
          <cell r="D23">
            <v>6</v>
          </cell>
          <cell r="E23">
            <v>1200</v>
          </cell>
        </row>
        <row r="24">
          <cell r="A24">
            <v>22</v>
          </cell>
          <cell r="B24" t="str">
            <v>新設砌磚洗手台</v>
          </cell>
          <cell r="C24" t="str">
            <v>式</v>
          </cell>
          <cell r="D24">
            <v>1</v>
          </cell>
          <cell r="E24">
            <v>54000</v>
          </cell>
        </row>
        <row r="25">
          <cell r="A25">
            <v>23</v>
          </cell>
          <cell r="B25" t="str">
            <v>貼深色石材檯面(t=2cm，倒圓角)</v>
          </cell>
          <cell r="C25" t="str">
            <v>才</v>
          </cell>
          <cell r="D25">
            <v>4</v>
          </cell>
          <cell r="E25">
            <v>750</v>
          </cell>
        </row>
        <row r="26">
          <cell r="A26">
            <v>24</v>
          </cell>
          <cell r="B26" t="str">
            <v>安裝輕鋼架、金屬烤漆透空網與耐燃一級貼皮天花板(含必要之側封板與窗簾盒批土刷漆)</v>
          </cell>
          <cell r="C26" t="str">
            <v>式</v>
          </cell>
          <cell r="D26">
            <v>1</v>
          </cell>
          <cell r="E26">
            <v>53000</v>
          </cell>
        </row>
        <row r="27">
          <cell r="A27">
            <v>25</v>
          </cell>
          <cell r="B27" t="str">
            <v>廁所安裝衛生設備(連工帶料)</v>
          </cell>
          <cell r="C27" t="str">
            <v>式</v>
          </cell>
          <cell r="D27">
            <v>1</v>
          </cell>
          <cell r="E27">
            <v>90400</v>
          </cell>
        </row>
        <row r="28">
          <cell r="A28">
            <v>26</v>
          </cell>
          <cell r="B28" t="str">
            <v>安裝開關、插座與燈具(連工帶料)</v>
          </cell>
          <cell r="C28" t="str">
            <v>式</v>
          </cell>
          <cell r="D28">
            <v>1</v>
          </cell>
          <cell r="E28">
            <v>28500</v>
          </cell>
        </row>
        <row r="29">
          <cell r="A29">
            <v>27</v>
          </cell>
          <cell r="B29" t="str">
            <v>給排水系統配管與安裝(連工帶料)</v>
          </cell>
          <cell r="C29" t="str">
            <v>式</v>
          </cell>
          <cell r="D29">
            <v>1</v>
          </cell>
          <cell r="E29">
            <v>80500</v>
          </cell>
        </row>
        <row r="30">
          <cell r="A30">
            <v>28</v>
          </cell>
          <cell r="B30" t="str">
            <v>施做緊急求救按鈕(含閃光與蜂嗚警報器、線材、五金配件, 各層樓每間廁所皆有求救鈕，連工帶料，責任施工)</v>
          </cell>
          <cell r="C30" t="str">
            <v>式</v>
          </cell>
          <cell r="D30">
            <v>1</v>
          </cell>
          <cell r="E30">
            <v>12500</v>
          </cell>
        </row>
        <row r="31">
          <cell r="A31">
            <v>29</v>
          </cell>
          <cell r="B31" t="str">
            <v>施做拖布盆(砌磚粉刷貼磁磚，H=30cm)</v>
          </cell>
          <cell r="C31" t="str">
            <v>式</v>
          </cell>
          <cell r="D31">
            <v>1</v>
          </cell>
          <cell r="E31">
            <v>6000</v>
          </cell>
        </row>
        <row r="32">
          <cell r="A32">
            <v>30</v>
          </cell>
          <cell r="B32" t="str">
            <v>安裝廁所指標系統、拖把夾(連工帶料，責任施工)</v>
          </cell>
          <cell r="C32" t="str">
            <v>式</v>
          </cell>
          <cell r="D32">
            <v>1</v>
          </cell>
          <cell r="E32">
            <v>16500</v>
          </cell>
        </row>
        <row r="33">
          <cell r="A33">
            <v>31</v>
          </cell>
          <cell r="B33" t="str">
            <v>門窗與雜項工程</v>
          </cell>
          <cell r="C33" t="str">
            <v>式</v>
          </cell>
          <cell r="D33">
            <v>1</v>
          </cell>
          <cell r="E33">
            <v>63400</v>
          </cell>
        </row>
        <row r="35">
          <cell r="A35" t="str">
            <v>貳</v>
          </cell>
          <cell r="B35" t="str">
            <v>職業安全衛生管理費(壹*1%)</v>
          </cell>
          <cell r="C35" t="str">
            <v>式</v>
          </cell>
          <cell r="E35">
            <v>14220</v>
          </cell>
        </row>
        <row r="36">
          <cell r="A36" t="str">
            <v>參</v>
          </cell>
          <cell r="B36" t="str">
            <v>公共工程品質管制作業費(壹*1%)</v>
          </cell>
          <cell r="C36" t="str">
            <v>式</v>
          </cell>
          <cell r="E36">
            <v>14220</v>
          </cell>
        </row>
        <row r="37">
          <cell r="A37" t="str">
            <v>肆</v>
          </cell>
          <cell r="B37" t="str">
            <v>包商利潤及管理費(約壹*7%)</v>
          </cell>
          <cell r="C37" t="str">
            <v>式</v>
          </cell>
          <cell r="E37">
            <v>99540</v>
          </cell>
        </row>
        <row r="38">
          <cell r="A38" t="str">
            <v>伍</v>
          </cell>
          <cell r="B38" t="str">
            <v>營造綜合保險費</v>
          </cell>
          <cell r="C38" t="str">
            <v>式</v>
          </cell>
          <cell r="E38">
            <v>4650</v>
          </cell>
        </row>
        <row r="39">
          <cell r="A39" t="str">
            <v>陸</v>
          </cell>
          <cell r="B39" t="str">
            <v>營業稅((壹~伍)*5%)</v>
          </cell>
          <cell r="C39" t="str">
            <v>式</v>
          </cell>
          <cell r="E39">
            <v>77731</v>
          </cell>
        </row>
      </sheetData>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J25"/>
  <sheetViews>
    <sheetView topLeftCell="A10" zoomScaleNormal="100" workbookViewId="0">
      <selection activeCell="A7" sqref="A7:I7"/>
    </sheetView>
  </sheetViews>
  <sheetFormatPr defaultRowHeight="16.5" x14ac:dyDescent="0.25"/>
  <cols>
    <col min="9" max="9" width="20.5" customWidth="1"/>
  </cols>
  <sheetData>
    <row r="4" spans="1:9" ht="50.25" x14ac:dyDescent="0.25">
      <c r="A4" s="90" t="s">
        <v>83</v>
      </c>
      <c r="B4" s="90"/>
      <c r="C4" s="90"/>
      <c r="D4" s="90"/>
      <c r="E4" s="90"/>
      <c r="F4" s="90"/>
      <c r="G4" s="90"/>
      <c r="H4" s="90"/>
      <c r="I4" s="90"/>
    </row>
    <row r="7" spans="1:9" ht="79.150000000000006" customHeight="1" x14ac:dyDescent="0.25">
      <c r="A7" s="91" t="s">
        <v>82</v>
      </c>
      <c r="B7" s="91"/>
      <c r="C7" s="91"/>
      <c r="D7" s="91"/>
      <c r="E7" s="91"/>
      <c r="F7" s="91"/>
      <c r="G7" s="91"/>
      <c r="H7" s="91"/>
      <c r="I7" s="91"/>
    </row>
    <row r="12" spans="1:9" ht="111.75" x14ac:dyDescent="0.25">
      <c r="A12" s="92" t="s">
        <v>13</v>
      </c>
      <c r="B12" s="92"/>
      <c r="C12" s="92"/>
      <c r="D12" s="92"/>
      <c r="E12" s="92"/>
      <c r="F12" s="92"/>
      <c r="G12" s="92"/>
      <c r="H12" s="92"/>
      <c r="I12" s="92"/>
    </row>
    <row r="19" spans="1:10" ht="50.25" x14ac:dyDescent="0.25">
      <c r="A19" s="90"/>
      <c r="B19" s="90"/>
      <c r="C19" s="90"/>
      <c r="D19" s="90"/>
      <c r="E19" s="90"/>
      <c r="F19" s="90"/>
      <c r="G19" s="90"/>
      <c r="H19" s="90"/>
      <c r="I19" s="90"/>
    </row>
    <row r="24" spans="1:10" ht="35.25" x14ac:dyDescent="0.25">
      <c r="A24" s="89" t="s">
        <v>77</v>
      </c>
      <c r="B24" s="89"/>
      <c r="C24" s="89"/>
      <c r="D24" s="89"/>
      <c r="E24" s="89"/>
      <c r="F24" s="89"/>
      <c r="G24" s="89"/>
      <c r="H24" s="89"/>
      <c r="I24" s="89"/>
      <c r="J24" s="89"/>
    </row>
    <row r="25" spans="1:10" ht="35.25" x14ac:dyDescent="0.25">
      <c r="A25" s="89" t="s">
        <v>84</v>
      </c>
      <c r="B25" s="89"/>
      <c r="C25" s="89"/>
      <c r="D25" s="89"/>
      <c r="E25" s="89"/>
      <c r="F25" s="89"/>
      <c r="G25" s="89"/>
      <c r="H25" s="89"/>
      <c r="I25" s="89"/>
      <c r="J25" s="89"/>
    </row>
  </sheetData>
  <mergeCells count="6">
    <mergeCell ref="A25:J25"/>
    <mergeCell ref="A4:I4"/>
    <mergeCell ref="A7:I7"/>
    <mergeCell ref="A12:I12"/>
    <mergeCell ref="A19:I19"/>
    <mergeCell ref="A24:J24"/>
  </mergeCells>
  <phoneticPr fontId="4" type="noConversion"/>
  <pageMargins left="0.7" right="0.7" top="0.75" bottom="0.75" header="0.3" footer="0.3"/>
  <pageSetup paperSize="9"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303"/>
  <sheetViews>
    <sheetView tabSelected="1" view="pageBreakPreview" topLeftCell="A2270" zoomScale="99" zoomScaleNormal="400" zoomScaleSheetLayoutView="99" workbookViewId="0">
      <selection activeCell="A2287" sqref="A2287:M2287"/>
    </sheetView>
  </sheetViews>
  <sheetFormatPr defaultRowHeight="16.5" x14ac:dyDescent="0.25"/>
  <cols>
    <col min="1" max="1" width="9.125" style="2" customWidth="1"/>
    <col min="2" max="2" width="6.625" style="2" customWidth="1"/>
    <col min="3" max="3" width="5.375" style="2" customWidth="1"/>
    <col min="4" max="4" width="3.75" style="2" customWidth="1"/>
    <col min="5" max="5" width="9" style="2"/>
    <col min="6" max="6" width="4.125" style="2" customWidth="1"/>
    <col min="7" max="7" width="7.25" style="2" customWidth="1"/>
    <col min="8" max="8" width="12.625" style="2" customWidth="1"/>
    <col min="9" max="9" width="5.125" style="2" customWidth="1"/>
    <col min="10" max="10" width="5.5" style="2" customWidth="1"/>
    <col min="11" max="11" width="7.5" style="2" customWidth="1"/>
    <col min="12" max="12" width="4.75" style="2" customWidth="1"/>
    <col min="13" max="13" width="11.875" style="5" customWidth="1"/>
    <col min="14" max="14" width="0.5" hidden="1" customWidth="1"/>
    <col min="15" max="20" width="8.875" hidden="1" customWidth="1"/>
    <col min="21" max="21" width="1.375" customWidth="1"/>
  </cols>
  <sheetData>
    <row r="1" spans="1:13" ht="28.15" customHeight="1" x14ac:dyDescent="0.25">
      <c r="A1" s="140" t="s">
        <v>19</v>
      </c>
      <c r="B1" s="140"/>
      <c r="C1" s="140"/>
      <c r="D1" s="140"/>
      <c r="E1" s="140"/>
      <c r="F1" s="140"/>
      <c r="G1" s="140"/>
      <c r="H1" s="140"/>
      <c r="I1" s="140"/>
      <c r="J1" s="140"/>
      <c r="K1" s="140"/>
      <c r="L1" s="140"/>
      <c r="M1" s="140"/>
    </row>
    <row r="2" spans="1:13" x14ac:dyDescent="0.25">
      <c r="A2" s="2" t="s">
        <v>20</v>
      </c>
      <c r="B2" s="2">
        <v>1</v>
      </c>
    </row>
    <row r="3" spans="1:13" ht="17.25" thickBot="1" x14ac:dyDescent="0.3">
      <c r="A3" s="2" t="s">
        <v>21</v>
      </c>
      <c r="B3" s="2" t="s">
        <v>22</v>
      </c>
      <c r="C3" s="2" t="s">
        <v>23</v>
      </c>
      <c r="D3" s="2" t="s">
        <v>24</v>
      </c>
      <c r="F3" s="141" t="s">
        <v>25</v>
      </c>
      <c r="G3" s="141"/>
      <c r="H3" s="142">
        <v>46155</v>
      </c>
      <c r="I3" s="142"/>
      <c r="J3" s="142"/>
      <c r="K3" s="143">
        <f>H3</f>
        <v>46155</v>
      </c>
      <c r="L3" s="143"/>
      <c r="M3" s="143"/>
    </row>
    <row r="4" spans="1:13" ht="16.5" customHeight="1" x14ac:dyDescent="0.25">
      <c r="A4" s="144" t="s">
        <v>26</v>
      </c>
      <c r="B4" s="145"/>
      <c r="C4" s="146"/>
      <c r="D4" s="150" t="s">
        <v>82</v>
      </c>
      <c r="E4" s="151"/>
      <c r="F4" s="151"/>
      <c r="G4" s="152"/>
      <c r="H4" s="82" t="s">
        <v>27</v>
      </c>
      <c r="I4" s="82"/>
      <c r="J4" s="82"/>
      <c r="K4" s="84" t="s">
        <v>78</v>
      </c>
      <c r="L4" s="84"/>
      <c r="M4" s="85"/>
    </row>
    <row r="5" spans="1:13" ht="21" customHeight="1" x14ac:dyDescent="0.25">
      <c r="A5" s="147"/>
      <c r="B5" s="148"/>
      <c r="C5" s="149"/>
      <c r="D5" s="153"/>
      <c r="E5" s="154"/>
      <c r="F5" s="154"/>
      <c r="G5" s="155"/>
      <c r="H5" s="118"/>
      <c r="I5" s="118"/>
      <c r="J5" s="118"/>
      <c r="K5" s="156"/>
      <c r="L5" s="156"/>
      <c r="M5" s="157"/>
    </row>
    <row r="6" spans="1:13" x14ac:dyDescent="0.25">
      <c r="A6" s="6" t="s">
        <v>28</v>
      </c>
      <c r="B6" s="118" t="s">
        <v>85</v>
      </c>
      <c r="C6" s="118"/>
      <c r="D6" s="118" t="s">
        <v>29</v>
      </c>
      <c r="E6" s="118"/>
      <c r="F6" s="118"/>
      <c r="G6" s="7">
        <v>1</v>
      </c>
      <c r="H6" s="4" t="s">
        <v>30</v>
      </c>
      <c r="I6" s="131">
        <v>119</v>
      </c>
      <c r="J6" s="131"/>
      <c r="K6" s="118" t="s">
        <v>75</v>
      </c>
      <c r="L6" s="118"/>
      <c r="M6" s="8">
        <v>0</v>
      </c>
    </row>
    <row r="7" spans="1:13" x14ac:dyDescent="0.25">
      <c r="A7" s="117" t="s">
        <v>31</v>
      </c>
      <c r="B7" s="118"/>
      <c r="C7" s="118"/>
      <c r="D7" s="118" t="s">
        <v>86</v>
      </c>
      <c r="E7" s="118"/>
      <c r="F7" s="118"/>
      <c r="G7" s="118"/>
      <c r="H7" s="118" t="s">
        <v>32</v>
      </c>
      <c r="I7" s="118"/>
      <c r="J7" s="118"/>
      <c r="K7" s="132" t="s">
        <v>87</v>
      </c>
      <c r="L7" s="118"/>
      <c r="M7" s="119"/>
    </row>
    <row r="8" spans="1:13" x14ac:dyDescent="0.25">
      <c r="A8" s="117" t="s">
        <v>33</v>
      </c>
      <c r="B8" s="118"/>
      <c r="C8" s="118"/>
      <c r="D8" s="133">
        <v>3.0000000000000001E-3</v>
      </c>
      <c r="E8" s="133"/>
      <c r="F8" s="133"/>
      <c r="G8" s="133"/>
      <c r="H8" s="118" t="s">
        <v>18</v>
      </c>
      <c r="I8" s="118"/>
      <c r="J8" s="118"/>
      <c r="K8" s="134">
        <f>施工項目!AQ44</f>
        <v>7.6585050433269717E-3</v>
      </c>
      <c r="L8" s="134"/>
      <c r="M8" s="135"/>
    </row>
    <row r="9" spans="1:13" x14ac:dyDescent="0.25">
      <c r="A9" s="123" t="s">
        <v>34</v>
      </c>
      <c r="B9" s="124"/>
      <c r="C9" s="124"/>
      <c r="D9" s="124"/>
      <c r="E9" s="124"/>
      <c r="F9" s="124"/>
      <c r="G9" s="124"/>
      <c r="H9" s="124"/>
      <c r="I9" s="124"/>
      <c r="J9" s="124"/>
      <c r="K9" s="124"/>
      <c r="L9" s="124"/>
      <c r="M9" s="125"/>
    </row>
    <row r="10" spans="1:13" s="2" customFormat="1" x14ac:dyDescent="0.25">
      <c r="A10" s="136" t="s">
        <v>35</v>
      </c>
      <c r="B10" s="137"/>
      <c r="C10" s="137"/>
      <c r="D10" s="138"/>
      <c r="E10" s="11" t="s">
        <v>36</v>
      </c>
      <c r="F10" s="136" t="s">
        <v>37</v>
      </c>
      <c r="G10" s="138"/>
      <c r="H10" s="136" t="s">
        <v>38</v>
      </c>
      <c r="I10" s="138"/>
      <c r="J10" s="139" t="s">
        <v>39</v>
      </c>
      <c r="K10" s="139"/>
      <c r="L10" s="118" t="s">
        <v>40</v>
      </c>
      <c r="M10" s="119"/>
    </row>
    <row r="11" spans="1:13" x14ac:dyDescent="0.25">
      <c r="A11" s="123" t="s">
        <v>56</v>
      </c>
      <c r="B11" s="124"/>
      <c r="C11" s="124"/>
      <c r="D11" s="124"/>
      <c r="E11" s="4" t="s">
        <v>57</v>
      </c>
      <c r="F11" s="121">
        <v>1</v>
      </c>
      <c r="G11" s="121"/>
      <c r="H11" s="121">
        <v>1</v>
      </c>
      <c r="I11" s="121"/>
      <c r="J11" s="121">
        <v>1</v>
      </c>
      <c r="K11" s="121"/>
      <c r="L11" s="124"/>
      <c r="M11" s="125"/>
    </row>
    <row r="12" spans="1:13" x14ac:dyDescent="0.25">
      <c r="A12" s="123" t="s">
        <v>58</v>
      </c>
      <c r="B12" s="124"/>
      <c r="C12" s="124"/>
      <c r="D12" s="124"/>
      <c r="E12" s="4" t="s">
        <v>57</v>
      </c>
      <c r="F12" s="121">
        <v>1</v>
      </c>
      <c r="G12" s="121"/>
      <c r="H12" s="121">
        <v>1</v>
      </c>
      <c r="I12" s="121"/>
      <c r="J12" s="121">
        <v>1</v>
      </c>
      <c r="K12" s="121"/>
      <c r="L12" s="124"/>
      <c r="M12" s="125"/>
    </row>
    <row r="13" spans="1:13" x14ac:dyDescent="0.25">
      <c r="A13" s="123" t="s">
        <v>68</v>
      </c>
      <c r="B13" s="124"/>
      <c r="C13" s="124"/>
      <c r="D13" s="124"/>
      <c r="E13" s="4"/>
      <c r="F13" s="121"/>
      <c r="G13" s="121"/>
      <c r="H13" s="121"/>
      <c r="I13" s="121"/>
      <c r="J13" s="121"/>
      <c r="K13" s="121"/>
      <c r="L13" s="124"/>
      <c r="M13" s="125"/>
    </row>
    <row r="14" spans="1:13" x14ac:dyDescent="0.25">
      <c r="A14" s="123"/>
      <c r="B14" s="124"/>
      <c r="C14" s="124"/>
      <c r="D14" s="124"/>
      <c r="E14" s="4"/>
      <c r="F14" s="121"/>
      <c r="G14" s="121"/>
      <c r="H14" s="121"/>
      <c r="I14" s="121"/>
      <c r="J14" s="121"/>
      <c r="K14" s="121"/>
      <c r="L14" s="124"/>
      <c r="M14" s="125"/>
    </row>
    <row r="15" spans="1:13" x14ac:dyDescent="0.25">
      <c r="A15" s="123"/>
      <c r="B15" s="124"/>
      <c r="C15" s="124"/>
      <c r="D15" s="124"/>
      <c r="E15" s="4"/>
      <c r="F15" s="118"/>
      <c r="G15" s="118"/>
      <c r="H15" s="121"/>
      <c r="I15" s="121"/>
      <c r="J15" s="121"/>
      <c r="K15" s="121"/>
      <c r="L15" s="124"/>
      <c r="M15" s="125"/>
    </row>
    <row r="16" spans="1:13" x14ac:dyDescent="0.25">
      <c r="A16" s="123"/>
      <c r="B16" s="124"/>
      <c r="C16" s="124"/>
      <c r="D16" s="124"/>
      <c r="E16" s="4"/>
      <c r="F16" s="121"/>
      <c r="G16" s="121"/>
      <c r="H16" s="121"/>
      <c r="I16" s="121"/>
      <c r="J16" s="126"/>
      <c r="K16" s="127"/>
      <c r="L16" s="124"/>
      <c r="M16" s="125"/>
    </row>
    <row r="17" spans="1:13" x14ac:dyDescent="0.25">
      <c r="A17" s="123"/>
      <c r="B17" s="124"/>
      <c r="C17" s="124"/>
      <c r="D17" s="124"/>
      <c r="E17" s="4"/>
      <c r="F17" s="121"/>
      <c r="G17" s="121"/>
      <c r="H17" s="121"/>
      <c r="I17" s="121"/>
      <c r="J17" s="121"/>
      <c r="K17" s="121"/>
      <c r="L17" s="124"/>
      <c r="M17" s="125"/>
    </row>
    <row r="18" spans="1:13" x14ac:dyDescent="0.25">
      <c r="A18" s="123"/>
      <c r="B18" s="124"/>
      <c r="C18" s="124"/>
      <c r="D18" s="124"/>
      <c r="E18" s="9"/>
      <c r="F18" s="121"/>
      <c r="G18" s="121"/>
      <c r="H18" s="121"/>
      <c r="I18" s="121"/>
      <c r="J18" s="121"/>
      <c r="K18" s="121"/>
      <c r="L18" s="124"/>
      <c r="M18" s="125"/>
    </row>
    <row r="19" spans="1:13" x14ac:dyDescent="0.25">
      <c r="A19" s="123"/>
      <c r="B19" s="124"/>
      <c r="C19" s="124"/>
      <c r="D19" s="124"/>
      <c r="E19" s="9"/>
      <c r="F19" s="121"/>
      <c r="G19" s="121"/>
      <c r="H19" s="121"/>
      <c r="I19" s="121"/>
      <c r="J19" s="121"/>
      <c r="K19" s="121"/>
      <c r="L19" s="124"/>
      <c r="M19" s="125"/>
    </row>
    <row r="20" spans="1:13" x14ac:dyDescent="0.25">
      <c r="A20" s="123" t="s">
        <v>41</v>
      </c>
      <c r="B20" s="124"/>
      <c r="C20" s="124"/>
      <c r="D20" s="124"/>
      <c r="E20" s="9"/>
      <c r="F20" s="124"/>
      <c r="G20" s="124"/>
      <c r="H20" s="124"/>
      <c r="I20" s="124"/>
      <c r="J20" s="124"/>
      <c r="K20" s="124"/>
      <c r="L20" s="124"/>
      <c r="M20" s="125"/>
    </row>
    <row r="21" spans="1:13" x14ac:dyDescent="0.25">
      <c r="A21" s="123" t="s">
        <v>16</v>
      </c>
      <c r="B21" s="124"/>
      <c r="C21" s="124"/>
      <c r="D21" s="124"/>
      <c r="E21" s="9"/>
      <c r="F21" s="124"/>
      <c r="G21" s="124"/>
      <c r="H21" s="124"/>
      <c r="I21" s="124"/>
      <c r="J21" s="124"/>
      <c r="K21" s="124"/>
      <c r="L21" s="124"/>
      <c r="M21" s="125"/>
    </row>
    <row r="22" spans="1:13" x14ac:dyDescent="0.25">
      <c r="A22" s="123" t="s">
        <v>17</v>
      </c>
      <c r="B22" s="124"/>
      <c r="C22" s="124"/>
      <c r="D22" s="124"/>
      <c r="E22" s="9"/>
      <c r="F22" s="124"/>
      <c r="G22" s="124"/>
      <c r="H22" s="124"/>
      <c r="I22" s="124"/>
      <c r="J22" s="124"/>
      <c r="K22" s="124"/>
      <c r="L22" s="124"/>
      <c r="M22" s="125"/>
    </row>
    <row r="23" spans="1:13" x14ac:dyDescent="0.25">
      <c r="A23" s="123" t="s">
        <v>42</v>
      </c>
      <c r="B23" s="124"/>
      <c r="C23" s="124"/>
      <c r="D23" s="124"/>
      <c r="E23" s="124"/>
      <c r="F23" s="124"/>
      <c r="G23" s="124"/>
      <c r="H23" s="124"/>
      <c r="I23" s="124"/>
      <c r="J23" s="124"/>
      <c r="K23" s="124"/>
      <c r="L23" s="124"/>
      <c r="M23" s="125"/>
    </row>
    <row r="24" spans="1:13" x14ac:dyDescent="0.25">
      <c r="A24" s="117" t="s">
        <v>43</v>
      </c>
      <c r="B24" s="118"/>
      <c r="C24" s="118"/>
      <c r="D24" s="118"/>
      <c r="E24" s="4" t="s">
        <v>36</v>
      </c>
      <c r="F24" s="118" t="s">
        <v>44</v>
      </c>
      <c r="G24" s="118"/>
      <c r="H24" s="118" t="s">
        <v>45</v>
      </c>
      <c r="I24" s="118"/>
      <c r="J24" s="118" t="s">
        <v>46</v>
      </c>
      <c r="K24" s="118"/>
      <c r="L24" s="118" t="s">
        <v>40</v>
      </c>
      <c r="M24" s="119"/>
    </row>
    <row r="25" spans="1:13" x14ac:dyDescent="0.25">
      <c r="A25" s="123"/>
      <c r="B25" s="124"/>
      <c r="C25" s="124"/>
      <c r="D25" s="124"/>
      <c r="E25" s="9"/>
      <c r="F25" s="124"/>
      <c r="G25" s="124"/>
      <c r="H25" s="124"/>
      <c r="I25" s="124"/>
      <c r="J25" s="124"/>
      <c r="K25" s="124"/>
      <c r="L25" s="124"/>
      <c r="M25" s="125"/>
    </row>
    <row r="26" spans="1:13" x14ac:dyDescent="0.25">
      <c r="A26" s="123"/>
      <c r="B26" s="124"/>
      <c r="C26" s="124"/>
      <c r="D26" s="124"/>
      <c r="E26" s="9"/>
      <c r="F26" s="124"/>
      <c r="G26" s="124"/>
      <c r="H26" s="124"/>
      <c r="I26" s="124"/>
      <c r="J26" s="124"/>
      <c r="K26" s="124"/>
      <c r="L26" s="124"/>
      <c r="M26" s="125"/>
    </row>
    <row r="27" spans="1:13" x14ac:dyDescent="0.25">
      <c r="A27" s="123" t="s">
        <v>47</v>
      </c>
      <c r="B27" s="124"/>
      <c r="C27" s="124"/>
      <c r="D27" s="124"/>
      <c r="E27" s="124"/>
      <c r="F27" s="124"/>
      <c r="G27" s="124"/>
      <c r="H27" s="124"/>
      <c r="I27" s="124"/>
      <c r="J27" s="124"/>
      <c r="K27" s="124"/>
      <c r="L27" s="124"/>
      <c r="M27" s="125"/>
    </row>
    <row r="28" spans="1:13" x14ac:dyDescent="0.25">
      <c r="A28" s="117" t="s">
        <v>48</v>
      </c>
      <c r="B28" s="118"/>
      <c r="C28" s="118" t="s">
        <v>49</v>
      </c>
      <c r="D28" s="118"/>
      <c r="E28" s="118" t="s">
        <v>50</v>
      </c>
      <c r="F28" s="118"/>
      <c r="G28" s="118"/>
      <c r="H28" s="118" t="s">
        <v>51</v>
      </c>
      <c r="I28" s="118"/>
      <c r="J28" s="118" t="s">
        <v>45</v>
      </c>
      <c r="K28" s="118"/>
      <c r="L28" s="118" t="s">
        <v>46</v>
      </c>
      <c r="M28" s="119"/>
    </row>
    <row r="29" spans="1:13" x14ac:dyDescent="0.25">
      <c r="A29" s="120" t="s">
        <v>52</v>
      </c>
      <c r="B29" s="121"/>
      <c r="C29" s="121"/>
      <c r="D29" s="121"/>
      <c r="E29" s="121"/>
      <c r="F29" s="121"/>
      <c r="G29" s="121"/>
      <c r="H29" s="121"/>
      <c r="I29" s="121"/>
      <c r="J29" s="121"/>
      <c r="K29" s="121"/>
      <c r="L29" s="121"/>
      <c r="M29" s="122"/>
    </row>
    <row r="30" spans="1:13" ht="17.25" thickBot="1" x14ac:dyDescent="0.3">
      <c r="A30" s="120" t="s">
        <v>53</v>
      </c>
      <c r="B30" s="121"/>
      <c r="C30" s="121">
        <v>2</v>
      </c>
      <c r="D30" s="121"/>
      <c r="E30" s="121">
        <v>2</v>
      </c>
      <c r="F30" s="121"/>
      <c r="G30" s="121"/>
      <c r="H30" s="121"/>
      <c r="I30" s="121"/>
      <c r="J30" s="121"/>
      <c r="K30" s="121"/>
      <c r="L30" s="121"/>
      <c r="M30" s="122"/>
    </row>
    <row r="31" spans="1:13" ht="25.15" customHeight="1" thickBot="1" x14ac:dyDescent="0.3">
      <c r="A31" s="93" t="s">
        <v>59</v>
      </c>
      <c r="B31" s="94"/>
      <c r="C31" s="94"/>
      <c r="D31" s="94"/>
      <c r="E31" s="94"/>
      <c r="F31" s="94"/>
      <c r="G31" s="94"/>
      <c r="H31" s="94"/>
      <c r="I31" s="94"/>
      <c r="J31" s="94"/>
      <c r="K31" s="94"/>
      <c r="L31" s="94"/>
      <c r="M31" s="95"/>
    </row>
    <row r="32" spans="1:13" x14ac:dyDescent="0.25">
      <c r="A32" s="96" t="s">
        <v>60</v>
      </c>
      <c r="B32" s="97"/>
      <c r="C32" s="97"/>
      <c r="D32" s="97"/>
      <c r="E32" s="97"/>
      <c r="F32" s="97"/>
      <c r="G32" s="97"/>
      <c r="H32" s="97"/>
      <c r="I32" s="97"/>
      <c r="J32" s="97"/>
      <c r="K32" s="97"/>
      <c r="L32" s="97"/>
      <c r="M32" s="98"/>
    </row>
    <row r="33" spans="1:25" x14ac:dyDescent="0.25">
      <c r="A33" s="99" t="s">
        <v>61</v>
      </c>
      <c r="B33" s="100"/>
      <c r="C33" s="100"/>
      <c r="D33" s="100"/>
      <c r="E33" s="100"/>
      <c r="F33" s="100"/>
      <c r="G33" s="100"/>
      <c r="H33" s="100"/>
      <c r="I33" s="100"/>
      <c r="J33" s="100"/>
      <c r="K33" s="100"/>
      <c r="L33" s="100"/>
      <c r="M33" s="101"/>
    </row>
    <row r="34" spans="1:25" x14ac:dyDescent="0.25">
      <c r="A34" s="102" t="s">
        <v>62</v>
      </c>
      <c r="B34" s="103"/>
      <c r="C34" s="103"/>
      <c r="D34" s="103"/>
      <c r="E34" s="103"/>
      <c r="F34" s="103"/>
      <c r="G34" s="103"/>
      <c r="H34" s="103"/>
      <c r="I34" s="103"/>
      <c r="J34" s="103"/>
      <c r="K34" s="103"/>
      <c r="L34" s="103"/>
      <c r="M34" s="104"/>
    </row>
    <row r="35" spans="1:25" x14ac:dyDescent="0.25">
      <c r="A35" s="102" t="s">
        <v>63</v>
      </c>
      <c r="B35" s="103"/>
      <c r="C35" s="103"/>
      <c r="D35" s="103"/>
      <c r="E35" s="103"/>
      <c r="F35" s="103"/>
      <c r="G35" s="103"/>
      <c r="H35" s="103"/>
      <c r="I35" s="103"/>
      <c r="J35" s="103"/>
      <c r="K35" s="103"/>
      <c r="L35" s="103"/>
      <c r="M35" s="104"/>
    </row>
    <row r="36" spans="1:25" x14ac:dyDescent="0.25">
      <c r="A36" s="105" t="s">
        <v>64</v>
      </c>
      <c r="B36" s="106"/>
      <c r="C36" s="106"/>
      <c r="D36" s="106"/>
      <c r="E36" s="106"/>
      <c r="F36" s="106"/>
      <c r="G36" s="106"/>
      <c r="H36" s="106"/>
      <c r="I36" s="106"/>
      <c r="J36" s="106"/>
      <c r="K36" s="106"/>
      <c r="L36" s="106"/>
      <c r="M36" s="107"/>
    </row>
    <row r="37" spans="1:25" ht="17.25" thickBot="1" x14ac:dyDescent="0.3">
      <c r="A37" s="108" t="s">
        <v>65</v>
      </c>
      <c r="B37" s="109"/>
      <c r="C37" s="109"/>
      <c r="D37" s="109"/>
      <c r="E37" s="109"/>
      <c r="F37" s="109"/>
      <c r="G37" s="109"/>
      <c r="H37" s="109"/>
      <c r="I37" s="109"/>
      <c r="J37" s="109"/>
      <c r="K37" s="109"/>
      <c r="L37" s="109"/>
      <c r="M37" s="110"/>
    </row>
    <row r="38" spans="1:25" ht="17.25" thickBot="1" x14ac:dyDescent="0.3">
      <c r="A38" s="111" t="s">
        <v>54</v>
      </c>
      <c r="B38" s="112"/>
      <c r="C38" s="112"/>
      <c r="D38" s="112"/>
      <c r="E38" s="112"/>
      <c r="F38" s="112"/>
      <c r="G38" s="112"/>
      <c r="H38" s="112"/>
      <c r="I38" s="112"/>
      <c r="J38" s="112"/>
      <c r="K38" s="112"/>
      <c r="L38" s="112"/>
      <c r="M38" s="113"/>
    </row>
    <row r="39" spans="1:25" ht="17.25" thickBot="1" x14ac:dyDescent="0.3">
      <c r="A39" s="111" t="s">
        <v>55</v>
      </c>
      <c r="B39" s="112"/>
      <c r="C39" s="112"/>
      <c r="D39" s="112"/>
      <c r="E39" s="112"/>
      <c r="F39" s="112"/>
      <c r="G39" s="112"/>
      <c r="H39" s="112"/>
      <c r="I39" s="112"/>
      <c r="J39" s="112"/>
      <c r="K39" s="112"/>
      <c r="L39" s="112"/>
      <c r="M39" s="113"/>
    </row>
    <row r="40" spans="1:25" ht="17.25" thickBot="1" x14ac:dyDescent="0.3">
      <c r="A40" s="111" t="s">
        <v>79</v>
      </c>
      <c r="B40" s="112"/>
      <c r="C40" s="112"/>
      <c r="D40" s="112"/>
      <c r="E40" s="112"/>
      <c r="F40" s="112"/>
      <c r="G40" s="112"/>
      <c r="H40" s="112"/>
      <c r="I40" s="112"/>
      <c r="J40" s="112"/>
      <c r="K40" s="112"/>
      <c r="L40" s="112"/>
      <c r="M40" s="113"/>
    </row>
    <row r="41" spans="1:25" ht="17.25" thickBot="1" x14ac:dyDescent="0.3">
      <c r="A41" s="114" t="s">
        <v>67</v>
      </c>
      <c r="B41" s="115"/>
      <c r="C41" s="115"/>
      <c r="D41" s="115"/>
      <c r="E41" s="115"/>
      <c r="F41" s="115"/>
      <c r="G41" s="115"/>
      <c r="H41" s="115"/>
      <c r="I41" s="115"/>
      <c r="J41" s="115"/>
      <c r="K41" s="115"/>
      <c r="L41" s="115"/>
      <c r="M41" s="116"/>
    </row>
    <row r="42" spans="1:25" x14ac:dyDescent="0.25">
      <c r="A42" s="12" t="s">
        <v>69</v>
      </c>
      <c r="B42" s="13"/>
      <c r="C42" s="13"/>
      <c r="D42" s="13"/>
      <c r="E42" s="13"/>
      <c r="F42" s="13"/>
      <c r="G42" s="13"/>
      <c r="H42" s="13"/>
      <c r="I42" s="13"/>
      <c r="J42" s="13"/>
      <c r="K42" s="13"/>
      <c r="L42" s="13"/>
      <c r="M42" s="13"/>
      <c r="N42" s="13"/>
      <c r="O42" s="13"/>
      <c r="P42" s="13"/>
      <c r="Q42" s="13"/>
      <c r="R42" s="13"/>
      <c r="S42" s="10"/>
      <c r="T42" s="10"/>
      <c r="U42" s="10"/>
      <c r="V42" s="10"/>
      <c r="W42" s="10"/>
      <c r="X42" s="10"/>
      <c r="Y42" s="10"/>
    </row>
    <row r="43" spans="1:25" x14ac:dyDescent="0.25">
      <c r="A43" s="14" t="s">
        <v>70</v>
      </c>
      <c r="B43" s="13"/>
      <c r="C43" s="13"/>
      <c r="D43" s="13"/>
      <c r="E43" s="13"/>
      <c r="F43" s="13"/>
      <c r="G43" s="13"/>
      <c r="H43" s="13"/>
      <c r="I43" s="13"/>
      <c r="J43" s="13"/>
      <c r="K43" s="13"/>
      <c r="L43" s="13"/>
      <c r="M43" s="13"/>
      <c r="N43" s="13"/>
      <c r="O43" s="13"/>
      <c r="P43" s="13"/>
      <c r="Q43" s="13"/>
      <c r="R43" s="13"/>
      <c r="S43" s="10"/>
      <c r="T43" s="10"/>
      <c r="U43" s="10"/>
      <c r="V43" s="10"/>
      <c r="W43" s="10"/>
      <c r="X43" s="10"/>
      <c r="Y43" s="10"/>
    </row>
    <row r="44" spans="1:25" s="10" customFormat="1" ht="8.25" x14ac:dyDescent="0.25">
      <c r="A44" s="14" t="s">
        <v>71</v>
      </c>
      <c r="B44" s="13"/>
      <c r="C44" s="13"/>
      <c r="D44" s="13"/>
      <c r="E44" s="13"/>
      <c r="F44" s="13"/>
      <c r="G44" s="13"/>
      <c r="H44" s="13"/>
      <c r="I44" s="13"/>
      <c r="J44" s="13"/>
      <c r="K44" s="13"/>
      <c r="L44" s="13"/>
      <c r="M44" s="13"/>
      <c r="N44" s="13"/>
      <c r="O44" s="13"/>
      <c r="P44" s="13"/>
      <c r="Q44" s="13"/>
      <c r="R44" s="13"/>
    </row>
    <row r="45" spans="1:25" x14ac:dyDescent="0.25">
      <c r="A45" s="14" t="s">
        <v>72</v>
      </c>
      <c r="B45" s="13"/>
      <c r="C45" s="13"/>
      <c r="D45" s="13"/>
      <c r="E45" s="13"/>
      <c r="F45" s="13"/>
      <c r="G45" s="13"/>
      <c r="H45" s="13"/>
      <c r="I45" s="13"/>
      <c r="J45" s="13"/>
      <c r="K45" s="13"/>
      <c r="L45" s="13"/>
      <c r="M45" s="13"/>
      <c r="N45" s="13"/>
      <c r="O45" s="13"/>
      <c r="P45" s="13"/>
      <c r="Q45" s="13"/>
      <c r="R45" s="13"/>
      <c r="S45" s="10"/>
      <c r="T45" s="10"/>
      <c r="U45" s="10"/>
      <c r="V45" s="10"/>
      <c r="W45" s="10"/>
      <c r="X45" s="10"/>
      <c r="Y45" s="10"/>
    </row>
    <row r="46" spans="1:25" x14ac:dyDescent="0.25">
      <c r="A46" s="14" t="s">
        <v>73</v>
      </c>
      <c r="B46" s="13"/>
      <c r="C46" s="13"/>
      <c r="D46" s="13"/>
      <c r="E46" s="13"/>
      <c r="F46" s="13"/>
      <c r="G46" s="13"/>
      <c r="H46" s="13"/>
      <c r="I46" s="13"/>
      <c r="J46" s="13"/>
      <c r="K46" s="13"/>
      <c r="L46" s="13"/>
      <c r="M46" s="13"/>
      <c r="N46" s="13"/>
      <c r="O46" s="13"/>
      <c r="P46" s="13"/>
      <c r="Q46" s="13"/>
      <c r="R46" s="13"/>
      <c r="S46" s="10"/>
      <c r="T46" s="10"/>
      <c r="U46" s="10"/>
      <c r="V46" s="10"/>
      <c r="W46" s="10"/>
      <c r="X46" s="10"/>
      <c r="Y46" s="10"/>
    </row>
    <row r="47" spans="1:25" x14ac:dyDescent="0.25">
      <c r="A47" s="14" t="s">
        <v>74</v>
      </c>
      <c r="B47" s="13"/>
      <c r="C47" s="13"/>
      <c r="D47" s="13"/>
      <c r="E47" s="13"/>
      <c r="F47" s="13"/>
      <c r="G47" s="13"/>
      <c r="H47" s="13"/>
      <c r="I47" s="13"/>
      <c r="J47" s="13"/>
      <c r="K47" s="13"/>
      <c r="L47" s="13"/>
      <c r="M47" s="13"/>
      <c r="N47" s="13"/>
      <c r="O47" s="13"/>
      <c r="P47" s="13"/>
      <c r="Q47" s="13"/>
      <c r="R47" s="13"/>
      <c r="S47" s="10"/>
      <c r="T47" s="10"/>
      <c r="U47" s="10"/>
      <c r="V47" s="10"/>
      <c r="W47" s="10"/>
      <c r="X47" s="10"/>
      <c r="Y47" s="10"/>
    </row>
    <row r="48" spans="1:25" ht="28.15" customHeight="1" x14ac:dyDescent="0.25">
      <c r="A48" s="140" t="s">
        <v>19</v>
      </c>
      <c r="B48" s="140"/>
      <c r="C48" s="140"/>
      <c r="D48" s="140"/>
      <c r="E48" s="140"/>
      <c r="F48" s="140"/>
      <c r="G48" s="140"/>
      <c r="H48" s="140"/>
      <c r="I48" s="140"/>
      <c r="J48" s="140"/>
      <c r="K48" s="140"/>
      <c r="L48" s="140"/>
      <c r="M48" s="140"/>
    </row>
    <row r="49" spans="1:13" x14ac:dyDescent="0.25">
      <c r="A49" s="2" t="s">
        <v>20</v>
      </c>
      <c r="B49" s="2">
        <f>B2+1</f>
        <v>2</v>
      </c>
    </row>
    <row r="50" spans="1:13" ht="17.25" thickBot="1" x14ac:dyDescent="0.3">
      <c r="A50" s="2" t="s">
        <v>21</v>
      </c>
      <c r="B50" s="2" t="s">
        <v>22</v>
      </c>
      <c r="C50" s="2" t="s">
        <v>23</v>
      </c>
      <c r="D50" s="2" t="s">
        <v>24</v>
      </c>
      <c r="F50" s="141" t="s">
        <v>25</v>
      </c>
      <c r="G50" s="141"/>
      <c r="H50" s="142">
        <f>H3+1</f>
        <v>46156</v>
      </c>
      <c r="I50" s="142"/>
      <c r="J50" s="142"/>
      <c r="K50" s="143">
        <f>H50</f>
        <v>46156</v>
      </c>
      <c r="L50" s="143"/>
      <c r="M50" s="143"/>
    </row>
    <row r="51" spans="1:13" ht="16.5" customHeight="1" x14ac:dyDescent="0.25">
      <c r="A51" s="144" t="s">
        <v>26</v>
      </c>
      <c r="B51" s="145"/>
      <c r="C51" s="146"/>
      <c r="D51" s="150" t="str">
        <f>D4</f>
        <v>雲林縣明倫國民小學114-116年公立國民中小學老舊廁所整修工程計畫</v>
      </c>
      <c r="E51" s="151"/>
      <c r="F51" s="151"/>
      <c r="G51" s="152"/>
      <c r="H51" s="82" t="s">
        <v>27</v>
      </c>
      <c r="I51" s="82"/>
      <c r="J51" s="82"/>
      <c r="K51" s="84" t="s">
        <v>78</v>
      </c>
      <c r="L51" s="84"/>
      <c r="M51" s="85"/>
    </row>
    <row r="52" spans="1:13" ht="21" customHeight="1" x14ac:dyDescent="0.25">
      <c r="A52" s="147"/>
      <c r="B52" s="148"/>
      <c r="C52" s="149"/>
      <c r="D52" s="153"/>
      <c r="E52" s="154"/>
      <c r="F52" s="154"/>
      <c r="G52" s="155"/>
      <c r="H52" s="118"/>
      <c r="I52" s="118"/>
      <c r="J52" s="118"/>
      <c r="K52" s="156"/>
      <c r="L52" s="156"/>
      <c r="M52" s="157"/>
    </row>
    <row r="53" spans="1:13" x14ac:dyDescent="0.25">
      <c r="A53" s="6" t="s">
        <v>28</v>
      </c>
      <c r="B53" s="118" t="str">
        <f>B6</f>
        <v>120日曆天</v>
      </c>
      <c r="C53" s="118"/>
      <c r="D53" s="118" t="s">
        <v>29</v>
      </c>
      <c r="E53" s="118"/>
      <c r="F53" s="118"/>
      <c r="G53" s="7">
        <f>G6+1</f>
        <v>2</v>
      </c>
      <c r="H53" s="4" t="s">
        <v>30</v>
      </c>
      <c r="I53" s="131">
        <f>I6-1</f>
        <v>118</v>
      </c>
      <c r="J53" s="131"/>
      <c r="K53" s="118" t="s">
        <v>75</v>
      </c>
      <c r="L53" s="118"/>
      <c r="M53" s="8">
        <v>0</v>
      </c>
    </row>
    <row r="54" spans="1:13" x14ac:dyDescent="0.25">
      <c r="A54" s="117" t="s">
        <v>31</v>
      </c>
      <c r="B54" s="118"/>
      <c r="C54" s="118"/>
      <c r="D54" s="118" t="str">
        <f>D7</f>
        <v>115年5月13日</v>
      </c>
      <c r="E54" s="118"/>
      <c r="F54" s="118"/>
      <c r="G54" s="118"/>
      <c r="H54" s="118" t="s">
        <v>32</v>
      </c>
      <c r="I54" s="118"/>
      <c r="J54" s="118"/>
      <c r="K54" s="132" t="str">
        <f>K7</f>
        <v>115年9月9日</v>
      </c>
      <c r="L54" s="118"/>
      <c r="M54" s="119"/>
    </row>
    <row r="55" spans="1:13" x14ac:dyDescent="0.25">
      <c r="A55" s="117" t="s">
        <v>33</v>
      </c>
      <c r="B55" s="118"/>
      <c r="C55" s="118"/>
      <c r="D55" s="133">
        <v>6.0000000000000001E-3</v>
      </c>
      <c r="E55" s="133"/>
      <c r="F55" s="133"/>
      <c r="G55" s="133"/>
      <c r="H55" s="118" t="s">
        <v>18</v>
      </c>
      <c r="I55" s="118"/>
      <c r="J55" s="118"/>
      <c r="K55" s="134">
        <f>施工項目!AQ92</f>
        <v>8.7926939911967678E-3</v>
      </c>
      <c r="L55" s="134"/>
      <c r="M55" s="135"/>
    </row>
    <row r="56" spans="1:13" x14ac:dyDescent="0.25">
      <c r="A56" s="123" t="s">
        <v>34</v>
      </c>
      <c r="B56" s="124"/>
      <c r="C56" s="124"/>
      <c r="D56" s="124"/>
      <c r="E56" s="124"/>
      <c r="F56" s="124"/>
      <c r="G56" s="124"/>
      <c r="H56" s="124"/>
      <c r="I56" s="124"/>
      <c r="J56" s="124"/>
      <c r="K56" s="124"/>
      <c r="L56" s="124"/>
      <c r="M56" s="125"/>
    </row>
    <row r="57" spans="1:13" s="2" customFormat="1" x14ac:dyDescent="0.25">
      <c r="A57" s="136" t="s">
        <v>35</v>
      </c>
      <c r="B57" s="137"/>
      <c r="C57" s="137"/>
      <c r="D57" s="138"/>
      <c r="E57" s="11" t="s">
        <v>36</v>
      </c>
      <c r="F57" s="136" t="s">
        <v>37</v>
      </c>
      <c r="G57" s="138"/>
      <c r="H57" s="136" t="s">
        <v>38</v>
      </c>
      <c r="I57" s="138"/>
      <c r="J57" s="139" t="s">
        <v>39</v>
      </c>
      <c r="K57" s="139"/>
      <c r="L57" s="118" t="s">
        <v>40</v>
      </c>
      <c r="M57" s="119"/>
    </row>
    <row r="58" spans="1:13" x14ac:dyDescent="0.25">
      <c r="A58" s="123" t="s">
        <v>80</v>
      </c>
      <c r="B58" s="124"/>
      <c r="C58" s="124"/>
      <c r="D58" s="124"/>
      <c r="E58" s="4"/>
      <c r="F58" s="121"/>
      <c r="G58" s="121"/>
      <c r="H58" s="121"/>
      <c r="I58" s="121"/>
      <c r="J58" s="121"/>
      <c r="K58" s="121"/>
      <c r="L58" s="124"/>
      <c r="M58" s="125"/>
    </row>
    <row r="59" spans="1:13" x14ac:dyDescent="0.25">
      <c r="A59" s="123"/>
      <c r="B59" s="124"/>
      <c r="C59" s="124"/>
      <c r="D59" s="124"/>
      <c r="E59" s="4"/>
      <c r="F59" s="121"/>
      <c r="G59" s="121"/>
      <c r="H59" s="121"/>
      <c r="I59" s="121"/>
      <c r="J59" s="121"/>
      <c r="K59" s="121"/>
      <c r="L59" s="124"/>
      <c r="M59" s="125"/>
    </row>
    <row r="60" spans="1:13" x14ac:dyDescent="0.25">
      <c r="A60" s="123"/>
      <c r="B60" s="124"/>
      <c r="C60" s="124"/>
      <c r="D60" s="124"/>
      <c r="E60" s="4"/>
      <c r="F60" s="121"/>
      <c r="G60" s="121"/>
      <c r="H60" s="121"/>
      <c r="I60" s="121"/>
      <c r="J60" s="121"/>
      <c r="K60" s="121"/>
      <c r="L60" s="124"/>
      <c r="M60" s="125"/>
    </row>
    <row r="61" spans="1:13" x14ac:dyDescent="0.25">
      <c r="A61" s="123"/>
      <c r="B61" s="124"/>
      <c r="C61" s="124"/>
      <c r="D61" s="124"/>
      <c r="E61" s="4"/>
      <c r="F61" s="121"/>
      <c r="G61" s="121"/>
      <c r="H61" s="121"/>
      <c r="I61" s="121"/>
      <c r="J61" s="121"/>
      <c r="K61" s="121"/>
      <c r="L61" s="124"/>
      <c r="M61" s="125"/>
    </row>
    <row r="62" spans="1:13" x14ac:dyDescent="0.25">
      <c r="A62" s="123"/>
      <c r="B62" s="124"/>
      <c r="C62" s="124"/>
      <c r="D62" s="124"/>
      <c r="E62" s="4"/>
      <c r="F62" s="118"/>
      <c r="G62" s="118"/>
      <c r="H62" s="121"/>
      <c r="I62" s="121"/>
      <c r="J62" s="121"/>
      <c r="K62" s="121"/>
      <c r="L62" s="124"/>
      <c r="M62" s="125"/>
    </row>
    <row r="63" spans="1:13" x14ac:dyDescent="0.25">
      <c r="A63" s="123"/>
      <c r="B63" s="124"/>
      <c r="C63" s="124"/>
      <c r="D63" s="124"/>
      <c r="E63" s="4"/>
      <c r="F63" s="121"/>
      <c r="G63" s="121"/>
      <c r="H63" s="121"/>
      <c r="I63" s="121"/>
      <c r="J63" s="126"/>
      <c r="K63" s="127"/>
      <c r="L63" s="124"/>
      <c r="M63" s="125"/>
    </row>
    <row r="64" spans="1:13" x14ac:dyDescent="0.25">
      <c r="A64" s="123"/>
      <c r="B64" s="124"/>
      <c r="C64" s="124"/>
      <c r="D64" s="124"/>
      <c r="E64" s="4"/>
      <c r="F64" s="121"/>
      <c r="G64" s="121"/>
      <c r="H64" s="121"/>
      <c r="I64" s="121"/>
      <c r="J64" s="121"/>
      <c r="K64" s="121"/>
      <c r="L64" s="124"/>
      <c r="M64" s="125"/>
    </row>
    <row r="65" spans="1:13" x14ac:dyDescent="0.25">
      <c r="A65" s="123"/>
      <c r="B65" s="124"/>
      <c r="C65" s="124"/>
      <c r="D65" s="124"/>
      <c r="E65" s="9"/>
      <c r="F65" s="121"/>
      <c r="G65" s="121"/>
      <c r="H65" s="121"/>
      <c r="I65" s="121"/>
      <c r="J65" s="121"/>
      <c r="K65" s="121"/>
      <c r="L65" s="124"/>
      <c r="M65" s="125"/>
    </row>
    <row r="66" spans="1:13" x14ac:dyDescent="0.25">
      <c r="A66" s="123"/>
      <c r="B66" s="124"/>
      <c r="C66" s="124"/>
      <c r="D66" s="124"/>
      <c r="E66" s="9"/>
      <c r="F66" s="121"/>
      <c r="G66" s="121"/>
      <c r="H66" s="121"/>
      <c r="I66" s="121"/>
      <c r="J66" s="121"/>
      <c r="K66" s="121"/>
      <c r="L66" s="124"/>
      <c r="M66" s="125"/>
    </row>
    <row r="67" spans="1:13" x14ac:dyDescent="0.25">
      <c r="A67" s="123" t="s">
        <v>41</v>
      </c>
      <c r="B67" s="124"/>
      <c r="C67" s="124"/>
      <c r="D67" s="124"/>
      <c r="E67" s="9"/>
      <c r="F67" s="124"/>
      <c r="G67" s="124"/>
      <c r="H67" s="124"/>
      <c r="I67" s="124"/>
      <c r="J67" s="124"/>
      <c r="K67" s="124"/>
      <c r="L67" s="124"/>
      <c r="M67" s="125"/>
    </row>
    <row r="68" spans="1:13" x14ac:dyDescent="0.25">
      <c r="A68" s="123" t="s">
        <v>16</v>
      </c>
      <c r="B68" s="124"/>
      <c r="C68" s="124"/>
      <c r="D68" s="124"/>
      <c r="E68" s="9"/>
      <c r="F68" s="124"/>
      <c r="G68" s="124"/>
      <c r="H68" s="124"/>
      <c r="I68" s="124"/>
      <c r="J68" s="124"/>
      <c r="K68" s="124"/>
      <c r="L68" s="124"/>
      <c r="M68" s="125"/>
    </row>
    <row r="69" spans="1:13" x14ac:dyDescent="0.25">
      <c r="A69" s="123" t="s">
        <v>17</v>
      </c>
      <c r="B69" s="124"/>
      <c r="C69" s="124"/>
      <c r="D69" s="124"/>
      <c r="E69" s="9"/>
      <c r="F69" s="124"/>
      <c r="G69" s="124"/>
      <c r="H69" s="124"/>
      <c r="I69" s="124"/>
      <c r="J69" s="124"/>
      <c r="K69" s="124"/>
      <c r="L69" s="124"/>
      <c r="M69" s="125"/>
    </row>
    <row r="70" spans="1:13" x14ac:dyDescent="0.25">
      <c r="A70" s="123" t="s">
        <v>42</v>
      </c>
      <c r="B70" s="124"/>
      <c r="C70" s="124"/>
      <c r="D70" s="124"/>
      <c r="E70" s="124"/>
      <c r="F70" s="124"/>
      <c r="G70" s="124"/>
      <c r="H70" s="124"/>
      <c r="I70" s="124"/>
      <c r="J70" s="124"/>
      <c r="K70" s="124"/>
      <c r="L70" s="124"/>
      <c r="M70" s="125"/>
    </row>
    <row r="71" spans="1:13" x14ac:dyDescent="0.25">
      <c r="A71" s="117" t="s">
        <v>43</v>
      </c>
      <c r="B71" s="118"/>
      <c r="C71" s="118"/>
      <c r="D71" s="118"/>
      <c r="E71" s="4" t="s">
        <v>36</v>
      </c>
      <c r="F71" s="118" t="s">
        <v>44</v>
      </c>
      <c r="G71" s="118"/>
      <c r="H71" s="118" t="s">
        <v>45</v>
      </c>
      <c r="I71" s="118"/>
      <c r="J71" s="118" t="s">
        <v>46</v>
      </c>
      <c r="K71" s="118"/>
      <c r="L71" s="118" t="s">
        <v>40</v>
      </c>
      <c r="M71" s="119"/>
    </row>
    <row r="72" spans="1:13" x14ac:dyDescent="0.25">
      <c r="A72" s="123"/>
      <c r="B72" s="124"/>
      <c r="C72" s="124"/>
      <c r="D72" s="124"/>
      <c r="E72" s="9"/>
      <c r="F72" s="124"/>
      <c r="G72" s="124"/>
      <c r="H72" s="124"/>
      <c r="I72" s="124"/>
      <c r="J72" s="124"/>
      <c r="K72" s="124"/>
      <c r="L72" s="124"/>
      <c r="M72" s="125"/>
    </row>
    <row r="73" spans="1:13" x14ac:dyDescent="0.25">
      <c r="A73" s="123"/>
      <c r="B73" s="124"/>
      <c r="C73" s="124"/>
      <c r="D73" s="124"/>
      <c r="E73" s="9"/>
      <c r="F73" s="124"/>
      <c r="G73" s="124"/>
      <c r="H73" s="124"/>
      <c r="I73" s="124"/>
      <c r="J73" s="124"/>
      <c r="K73" s="124"/>
      <c r="L73" s="124"/>
      <c r="M73" s="125"/>
    </row>
    <row r="74" spans="1:13" x14ac:dyDescent="0.25">
      <c r="A74" s="123" t="s">
        <v>47</v>
      </c>
      <c r="B74" s="124"/>
      <c r="C74" s="124"/>
      <c r="D74" s="124"/>
      <c r="E74" s="124"/>
      <c r="F74" s="124"/>
      <c r="G74" s="124"/>
      <c r="H74" s="124"/>
      <c r="I74" s="124"/>
      <c r="J74" s="124"/>
      <c r="K74" s="124"/>
      <c r="L74" s="124"/>
      <c r="M74" s="125"/>
    </row>
    <row r="75" spans="1:13" x14ac:dyDescent="0.25">
      <c r="A75" s="117" t="s">
        <v>48</v>
      </c>
      <c r="B75" s="118"/>
      <c r="C75" s="118" t="s">
        <v>49</v>
      </c>
      <c r="D75" s="118"/>
      <c r="E75" s="118" t="s">
        <v>50</v>
      </c>
      <c r="F75" s="118"/>
      <c r="G75" s="118"/>
      <c r="H75" s="118" t="s">
        <v>51</v>
      </c>
      <c r="I75" s="118"/>
      <c r="J75" s="118" t="s">
        <v>45</v>
      </c>
      <c r="K75" s="118"/>
      <c r="L75" s="118" t="s">
        <v>46</v>
      </c>
      <c r="M75" s="119"/>
    </row>
    <row r="76" spans="1:13" x14ac:dyDescent="0.25">
      <c r="A76" s="120" t="s">
        <v>52</v>
      </c>
      <c r="B76" s="121"/>
      <c r="C76" s="121"/>
      <c r="D76" s="121"/>
      <c r="E76" s="121"/>
      <c r="F76" s="121"/>
      <c r="G76" s="121"/>
      <c r="H76" s="121"/>
      <c r="I76" s="121"/>
      <c r="J76" s="121"/>
      <c r="K76" s="121"/>
      <c r="L76" s="121"/>
      <c r="M76" s="122"/>
    </row>
    <row r="77" spans="1:13" ht="17.25" thickBot="1" x14ac:dyDescent="0.3">
      <c r="A77" s="120" t="s">
        <v>53</v>
      </c>
      <c r="B77" s="121"/>
      <c r="C77" s="121"/>
      <c r="D77" s="121"/>
      <c r="E77" s="121">
        <v>2</v>
      </c>
      <c r="F77" s="121"/>
      <c r="G77" s="121"/>
      <c r="H77" s="121"/>
      <c r="I77" s="121"/>
      <c r="J77" s="121"/>
      <c r="K77" s="121"/>
      <c r="L77" s="121"/>
      <c r="M77" s="122"/>
    </row>
    <row r="78" spans="1:13" ht="25.15" customHeight="1" thickBot="1" x14ac:dyDescent="0.3">
      <c r="A78" s="93" t="s">
        <v>59</v>
      </c>
      <c r="B78" s="94"/>
      <c r="C78" s="94"/>
      <c r="D78" s="94"/>
      <c r="E78" s="94"/>
      <c r="F78" s="94"/>
      <c r="G78" s="94"/>
      <c r="H78" s="94"/>
      <c r="I78" s="94"/>
      <c r="J78" s="94"/>
      <c r="K78" s="94"/>
      <c r="L78" s="94"/>
      <c r="M78" s="95"/>
    </row>
    <row r="79" spans="1:13" x14ac:dyDescent="0.25">
      <c r="A79" s="96" t="s">
        <v>60</v>
      </c>
      <c r="B79" s="97"/>
      <c r="C79" s="97"/>
      <c r="D79" s="97"/>
      <c r="E79" s="97"/>
      <c r="F79" s="97"/>
      <c r="G79" s="97"/>
      <c r="H79" s="97"/>
      <c r="I79" s="97"/>
      <c r="J79" s="97"/>
      <c r="K79" s="97"/>
      <c r="L79" s="97"/>
      <c r="M79" s="98"/>
    </row>
    <row r="80" spans="1:13" x14ac:dyDescent="0.25">
      <c r="A80" s="99" t="s">
        <v>61</v>
      </c>
      <c r="B80" s="100"/>
      <c r="C80" s="100"/>
      <c r="D80" s="100"/>
      <c r="E80" s="100"/>
      <c r="F80" s="100"/>
      <c r="G80" s="100"/>
      <c r="H80" s="100"/>
      <c r="I80" s="100"/>
      <c r="J80" s="100"/>
      <c r="K80" s="100"/>
      <c r="L80" s="100"/>
      <c r="M80" s="101"/>
    </row>
    <row r="81" spans="1:25" x14ac:dyDescent="0.25">
      <c r="A81" s="102" t="s">
        <v>62</v>
      </c>
      <c r="B81" s="103"/>
      <c r="C81" s="103"/>
      <c r="D81" s="103"/>
      <c r="E81" s="103"/>
      <c r="F81" s="103"/>
      <c r="G81" s="103"/>
      <c r="H81" s="103"/>
      <c r="I81" s="103"/>
      <c r="J81" s="103"/>
      <c r="K81" s="103"/>
      <c r="L81" s="103"/>
      <c r="M81" s="104"/>
    </row>
    <row r="82" spans="1:25" x14ac:dyDescent="0.25">
      <c r="A82" s="102" t="s">
        <v>63</v>
      </c>
      <c r="B82" s="103"/>
      <c r="C82" s="103"/>
      <c r="D82" s="103"/>
      <c r="E82" s="103"/>
      <c r="F82" s="103"/>
      <c r="G82" s="103"/>
      <c r="H82" s="103"/>
      <c r="I82" s="103"/>
      <c r="J82" s="103"/>
      <c r="K82" s="103"/>
      <c r="L82" s="103"/>
      <c r="M82" s="104"/>
    </row>
    <row r="83" spans="1:25" x14ac:dyDescent="0.25">
      <c r="A83" s="105" t="s">
        <v>64</v>
      </c>
      <c r="B83" s="106"/>
      <c r="C83" s="106"/>
      <c r="D83" s="106"/>
      <c r="E83" s="106"/>
      <c r="F83" s="106"/>
      <c r="G83" s="106"/>
      <c r="H83" s="106"/>
      <c r="I83" s="106"/>
      <c r="J83" s="106"/>
      <c r="K83" s="106"/>
      <c r="L83" s="106"/>
      <c r="M83" s="107"/>
    </row>
    <row r="84" spans="1:25" ht="17.25" thickBot="1" x14ac:dyDescent="0.3">
      <c r="A84" s="108" t="s">
        <v>65</v>
      </c>
      <c r="B84" s="109"/>
      <c r="C84" s="109"/>
      <c r="D84" s="109"/>
      <c r="E84" s="109"/>
      <c r="F84" s="109"/>
      <c r="G84" s="109"/>
      <c r="H84" s="109"/>
      <c r="I84" s="109"/>
      <c r="J84" s="109"/>
      <c r="K84" s="109"/>
      <c r="L84" s="109"/>
      <c r="M84" s="110"/>
    </row>
    <row r="85" spans="1:25" ht="17.25" thickBot="1" x14ac:dyDescent="0.3">
      <c r="A85" s="111" t="s">
        <v>54</v>
      </c>
      <c r="B85" s="112"/>
      <c r="C85" s="112"/>
      <c r="D85" s="112"/>
      <c r="E85" s="112"/>
      <c r="F85" s="112"/>
      <c r="G85" s="112"/>
      <c r="H85" s="112"/>
      <c r="I85" s="112"/>
      <c r="J85" s="112"/>
      <c r="K85" s="112"/>
      <c r="L85" s="112"/>
      <c r="M85" s="113"/>
    </row>
    <row r="86" spans="1:25" ht="17.25" thickBot="1" x14ac:dyDescent="0.3">
      <c r="A86" s="111" t="s">
        <v>55</v>
      </c>
      <c r="B86" s="112"/>
      <c r="C86" s="112"/>
      <c r="D86" s="112"/>
      <c r="E86" s="112"/>
      <c r="F86" s="112"/>
      <c r="G86" s="112"/>
      <c r="H86" s="112"/>
      <c r="I86" s="112"/>
      <c r="J86" s="112"/>
      <c r="K86" s="112"/>
      <c r="L86" s="112"/>
      <c r="M86" s="113"/>
    </row>
    <row r="87" spans="1:25" ht="17.25" thickBot="1" x14ac:dyDescent="0.3">
      <c r="A87" s="111" t="s">
        <v>66</v>
      </c>
      <c r="B87" s="112"/>
      <c r="C87" s="112"/>
      <c r="D87" s="112"/>
      <c r="E87" s="112"/>
      <c r="F87" s="112"/>
      <c r="G87" s="112"/>
      <c r="H87" s="112"/>
      <c r="I87" s="112"/>
      <c r="J87" s="112"/>
      <c r="K87" s="112"/>
      <c r="L87" s="112"/>
      <c r="M87" s="113"/>
    </row>
    <row r="88" spans="1:25" ht="17.25" thickBot="1" x14ac:dyDescent="0.3">
      <c r="A88" s="114" t="s">
        <v>67</v>
      </c>
      <c r="B88" s="115"/>
      <c r="C88" s="115"/>
      <c r="D88" s="115"/>
      <c r="E88" s="115"/>
      <c r="F88" s="115"/>
      <c r="G88" s="115"/>
      <c r="H88" s="115"/>
      <c r="I88" s="115"/>
      <c r="J88" s="115"/>
      <c r="K88" s="115"/>
      <c r="L88" s="115"/>
      <c r="M88" s="116"/>
    </row>
    <row r="89" spans="1:25" x14ac:dyDescent="0.25">
      <c r="A89" s="12" t="s">
        <v>69</v>
      </c>
      <c r="B89" s="13"/>
      <c r="C89" s="13"/>
      <c r="D89" s="13"/>
      <c r="E89" s="13"/>
      <c r="F89" s="13"/>
      <c r="G89" s="13"/>
      <c r="H89" s="13"/>
      <c r="I89" s="13"/>
      <c r="J89" s="13"/>
      <c r="K89" s="13"/>
      <c r="L89" s="13"/>
      <c r="M89" s="13"/>
      <c r="N89" s="13"/>
      <c r="O89" s="13"/>
      <c r="P89" s="13"/>
      <c r="Q89" s="13"/>
      <c r="R89" s="13"/>
      <c r="S89" s="10"/>
      <c r="T89" s="10"/>
      <c r="U89" s="10"/>
      <c r="V89" s="10"/>
      <c r="W89" s="10"/>
      <c r="X89" s="10"/>
      <c r="Y89" s="10"/>
    </row>
    <row r="90" spans="1:25" x14ac:dyDescent="0.25">
      <c r="A90" s="14" t="s">
        <v>70</v>
      </c>
      <c r="B90" s="13"/>
      <c r="C90" s="13"/>
      <c r="D90" s="13"/>
      <c r="E90" s="13"/>
      <c r="F90" s="13"/>
      <c r="G90" s="13"/>
      <c r="H90" s="13"/>
      <c r="I90" s="13"/>
      <c r="J90" s="13"/>
      <c r="K90" s="13"/>
      <c r="L90" s="13"/>
      <c r="M90" s="13"/>
      <c r="N90" s="13"/>
      <c r="O90" s="13"/>
      <c r="P90" s="13"/>
      <c r="Q90" s="13"/>
      <c r="R90" s="13"/>
      <c r="S90" s="10"/>
      <c r="T90" s="10"/>
      <c r="U90" s="10"/>
      <c r="V90" s="10"/>
      <c r="W90" s="10"/>
      <c r="X90" s="10"/>
      <c r="Y90" s="10"/>
    </row>
    <row r="91" spans="1:25" s="10" customFormat="1" ht="8.25" x14ac:dyDescent="0.25">
      <c r="A91" s="14" t="s">
        <v>71</v>
      </c>
      <c r="B91" s="13"/>
      <c r="C91" s="13"/>
      <c r="D91" s="13"/>
      <c r="E91" s="13"/>
      <c r="F91" s="13"/>
      <c r="G91" s="13"/>
      <c r="H91" s="13"/>
      <c r="I91" s="13"/>
      <c r="J91" s="13"/>
      <c r="K91" s="13"/>
      <c r="L91" s="13"/>
      <c r="M91" s="13"/>
      <c r="N91" s="13"/>
      <c r="O91" s="13"/>
      <c r="P91" s="13"/>
      <c r="Q91" s="13"/>
      <c r="R91" s="13"/>
    </row>
    <row r="92" spans="1:25" x14ac:dyDescent="0.25">
      <c r="A92" s="14" t="s">
        <v>72</v>
      </c>
      <c r="B92" s="13"/>
      <c r="C92" s="13"/>
      <c r="D92" s="13"/>
      <c r="E92" s="13"/>
      <c r="F92" s="13"/>
      <c r="G92" s="13"/>
      <c r="H92" s="13"/>
      <c r="I92" s="13"/>
      <c r="J92" s="13"/>
      <c r="K92" s="13"/>
      <c r="L92" s="13"/>
      <c r="M92" s="13"/>
      <c r="N92" s="13"/>
      <c r="O92" s="13"/>
      <c r="P92" s="13"/>
      <c r="Q92" s="13"/>
      <c r="R92" s="13"/>
      <c r="S92" s="10"/>
      <c r="T92" s="10"/>
      <c r="U92" s="10"/>
      <c r="V92" s="10"/>
      <c r="W92" s="10"/>
      <c r="X92" s="10"/>
      <c r="Y92" s="10"/>
    </row>
    <row r="93" spans="1:25" x14ac:dyDescent="0.25">
      <c r="A93" s="14" t="s">
        <v>73</v>
      </c>
      <c r="B93" s="13"/>
      <c r="C93" s="13"/>
      <c r="D93" s="13"/>
      <c r="E93" s="13"/>
      <c r="F93" s="13"/>
      <c r="G93" s="13"/>
      <c r="H93" s="13"/>
      <c r="I93" s="13"/>
      <c r="J93" s="13"/>
      <c r="K93" s="13"/>
      <c r="L93" s="13"/>
      <c r="M93" s="13"/>
      <c r="N93" s="13"/>
      <c r="O93" s="13"/>
      <c r="P93" s="13"/>
      <c r="Q93" s="13"/>
      <c r="R93" s="13"/>
      <c r="S93" s="10"/>
      <c r="T93" s="10"/>
      <c r="U93" s="10"/>
      <c r="V93" s="10"/>
      <c r="W93" s="10"/>
      <c r="X93" s="10"/>
      <c r="Y93" s="10"/>
    </row>
    <row r="94" spans="1:25" x14ac:dyDescent="0.25">
      <c r="A94" s="14" t="s">
        <v>74</v>
      </c>
      <c r="B94" s="13"/>
      <c r="C94" s="13"/>
      <c r="D94" s="13"/>
      <c r="E94" s="13"/>
      <c r="F94" s="13"/>
      <c r="G94" s="13"/>
      <c r="H94" s="13"/>
      <c r="I94" s="13"/>
      <c r="J94" s="13"/>
      <c r="K94" s="13"/>
      <c r="L94" s="13"/>
      <c r="M94" s="13"/>
      <c r="N94" s="13"/>
      <c r="O94" s="13"/>
      <c r="P94" s="13"/>
      <c r="Q94" s="13"/>
      <c r="R94" s="13"/>
      <c r="S94" s="10"/>
      <c r="T94" s="10"/>
      <c r="U94" s="10"/>
      <c r="V94" s="10"/>
      <c r="W94" s="10"/>
      <c r="X94" s="10"/>
      <c r="Y94" s="10"/>
    </row>
    <row r="95" spans="1:25" ht="28.15" customHeight="1" x14ac:dyDescent="0.25">
      <c r="A95" s="140" t="s">
        <v>19</v>
      </c>
      <c r="B95" s="140"/>
      <c r="C95" s="140"/>
      <c r="D95" s="140"/>
      <c r="E95" s="140"/>
      <c r="F95" s="140"/>
      <c r="G95" s="140"/>
      <c r="H95" s="140"/>
      <c r="I95" s="140"/>
      <c r="J95" s="140"/>
      <c r="K95" s="140"/>
      <c r="L95" s="140"/>
      <c r="M95" s="140"/>
    </row>
    <row r="96" spans="1:25" x14ac:dyDescent="0.25">
      <c r="A96" s="2" t="s">
        <v>20</v>
      </c>
      <c r="B96" s="2">
        <f>B49+1</f>
        <v>3</v>
      </c>
    </row>
    <row r="97" spans="1:13" ht="17.25" thickBot="1" x14ac:dyDescent="0.3">
      <c r="A97" s="2" t="s">
        <v>21</v>
      </c>
      <c r="B97" s="2" t="s">
        <v>22</v>
      </c>
      <c r="C97" s="2" t="s">
        <v>23</v>
      </c>
      <c r="D97" s="2" t="s">
        <v>24</v>
      </c>
      <c r="F97" s="141" t="s">
        <v>25</v>
      </c>
      <c r="G97" s="141"/>
      <c r="H97" s="142">
        <f>H50+1</f>
        <v>46157</v>
      </c>
      <c r="I97" s="142"/>
      <c r="J97" s="142"/>
      <c r="K97" s="143">
        <f>H97</f>
        <v>46157</v>
      </c>
      <c r="L97" s="143"/>
      <c r="M97" s="143"/>
    </row>
    <row r="98" spans="1:13" ht="16.5" customHeight="1" x14ac:dyDescent="0.25">
      <c r="A98" s="144" t="s">
        <v>26</v>
      </c>
      <c r="B98" s="145"/>
      <c r="C98" s="146"/>
      <c r="D98" s="150" t="str">
        <f>D51</f>
        <v>雲林縣明倫國民小學114-116年公立國民中小學老舊廁所整修工程計畫</v>
      </c>
      <c r="E98" s="151"/>
      <c r="F98" s="151"/>
      <c r="G98" s="152"/>
      <c r="H98" s="82" t="s">
        <v>27</v>
      </c>
      <c r="I98" s="82"/>
      <c r="J98" s="82"/>
      <c r="K98" s="84" t="s">
        <v>78</v>
      </c>
      <c r="L98" s="84"/>
      <c r="M98" s="85"/>
    </row>
    <row r="99" spans="1:13" ht="21" customHeight="1" x14ac:dyDescent="0.25">
      <c r="A99" s="147"/>
      <c r="B99" s="148"/>
      <c r="C99" s="149"/>
      <c r="D99" s="153"/>
      <c r="E99" s="154"/>
      <c r="F99" s="154"/>
      <c r="G99" s="155"/>
      <c r="H99" s="118"/>
      <c r="I99" s="118"/>
      <c r="J99" s="118"/>
      <c r="K99" s="156"/>
      <c r="L99" s="156"/>
      <c r="M99" s="157"/>
    </row>
    <row r="100" spans="1:13" x14ac:dyDescent="0.25">
      <c r="A100" s="6" t="s">
        <v>28</v>
      </c>
      <c r="B100" s="118" t="str">
        <f>B53</f>
        <v>120日曆天</v>
      </c>
      <c r="C100" s="118"/>
      <c r="D100" s="118" t="s">
        <v>29</v>
      </c>
      <c r="E100" s="118"/>
      <c r="F100" s="118"/>
      <c r="G100" s="7">
        <f>G53+1</f>
        <v>3</v>
      </c>
      <c r="H100" s="4" t="s">
        <v>30</v>
      </c>
      <c r="I100" s="131">
        <f>I53-1</f>
        <v>117</v>
      </c>
      <c r="J100" s="131"/>
      <c r="K100" s="118" t="s">
        <v>75</v>
      </c>
      <c r="L100" s="118"/>
      <c r="M100" s="8">
        <v>0</v>
      </c>
    </row>
    <row r="101" spans="1:13" x14ac:dyDescent="0.25">
      <c r="A101" s="117" t="s">
        <v>31</v>
      </c>
      <c r="B101" s="118"/>
      <c r="C101" s="118"/>
      <c r="D101" s="118" t="str">
        <f>D54</f>
        <v>115年5月13日</v>
      </c>
      <c r="E101" s="118"/>
      <c r="F101" s="118"/>
      <c r="G101" s="118"/>
      <c r="H101" s="118" t="s">
        <v>32</v>
      </c>
      <c r="I101" s="118"/>
      <c r="J101" s="118"/>
      <c r="K101" s="132" t="str">
        <f>K54</f>
        <v>115年9月9日</v>
      </c>
      <c r="L101" s="118"/>
      <c r="M101" s="119"/>
    </row>
    <row r="102" spans="1:13" x14ac:dyDescent="0.25">
      <c r="A102" s="117" t="s">
        <v>33</v>
      </c>
      <c r="B102" s="118"/>
      <c r="C102" s="118"/>
      <c r="D102" s="133">
        <v>8.9999999999999993E-3</v>
      </c>
      <c r="E102" s="133"/>
      <c r="F102" s="133"/>
      <c r="G102" s="133"/>
      <c r="H102" s="118" t="s">
        <v>18</v>
      </c>
      <c r="I102" s="118"/>
      <c r="J102" s="118"/>
      <c r="K102" s="134">
        <f>施工項目!AQ140</f>
        <v>1.1274628986954431E-2</v>
      </c>
      <c r="L102" s="134"/>
      <c r="M102" s="135"/>
    </row>
    <row r="103" spans="1:13" x14ac:dyDescent="0.25">
      <c r="A103" s="123" t="s">
        <v>34</v>
      </c>
      <c r="B103" s="124"/>
      <c r="C103" s="124"/>
      <c r="D103" s="124"/>
      <c r="E103" s="124"/>
      <c r="F103" s="124"/>
      <c r="G103" s="124"/>
      <c r="H103" s="124"/>
      <c r="I103" s="124"/>
      <c r="J103" s="124"/>
      <c r="K103" s="124"/>
      <c r="L103" s="124"/>
      <c r="M103" s="125"/>
    </row>
    <row r="104" spans="1:13" s="2" customFormat="1" x14ac:dyDescent="0.25">
      <c r="A104" s="136" t="s">
        <v>35</v>
      </c>
      <c r="B104" s="137"/>
      <c r="C104" s="137"/>
      <c r="D104" s="138"/>
      <c r="E104" s="11" t="s">
        <v>36</v>
      </c>
      <c r="F104" s="136" t="s">
        <v>37</v>
      </c>
      <c r="G104" s="138"/>
      <c r="H104" s="136" t="s">
        <v>38</v>
      </c>
      <c r="I104" s="138"/>
      <c r="J104" s="139" t="s">
        <v>39</v>
      </c>
      <c r="K104" s="139"/>
      <c r="L104" s="118" t="s">
        <v>40</v>
      </c>
      <c r="M104" s="119"/>
    </row>
    <row r="105" spans="1:13" x14ac:dyDescent="0.25">
      <c r="A105" s="130" t="s">
        <v>99</v>
      </c>
      <c r="B105" s="124"/>
      <c r="C105" s="124"/>
      <c r="D105" s="124"/>
      <c r="E105" s="4" t="s">
        <v>57</v>
      </c>
      <c r="F105" s="121">
        <v>1</v>
      </c>
      <c r="G105" s="121"/>
      <c r="H105" s="121">
        <v>1</v>
      </c>
      <c r="I105" s="121"/>
      <c r="J105" s="121">
        <v>1</v>
      </c>
      <c r="K105" s="121"/>
      <c r="L105" s="124"/>
      <c r="M105" s="125"/>
    </row>
    <row r="106" spans="1:13" x14ac:dyDescent="0.25">
      <c r="A106" s="130"/>
      <c r="B106" s="124"/>
      <c r="C106" s="124"/>
      <c r="D106" s="124"/>
      <c r="E106" s="4"/>
      <c r="F106" s="121"/>
      <c r="G106" s="121"/>
      <c r="H106" s="121"/>
      <c r="I106" s="121"/>
      <c r="J106" s="121"/>
      <c r="K106" s="121"/>
      <c r="L106" s="124"/>
      <c r="M106" s="125"/>
    </row>
    <row r="107" spans="1:13" x14ac:dyDescent="0.25">
      <c r="A107" s="123"/>
      <c r="B107" s="124"/>
      <c r="C107" s="124"/>
      <c r="D107" s="124"/>
      <c r="E107" s="4"/>
      <c r="F107" s="121"/>
      <c r="G107" s="121"/>
      <c r="H107" s="121"/>
      <c r="I107" s="121"/>
      <c r="J107" s="121"/>
      <c r="K107" s="121"/>
      <c r="L107" s="124"/>
      <c r="M107" s="125"/>
    </row>
    <row r="108" spans="1:13" x14ac:dyDescent="0.25">
      <c r="A108" s="123"/>
      <c r="B108" s="124"/>
      <c r="C108" s="124"/>
      <c r="D108" s="124"/>
      <c r="E108" s="4"/>
      <c r="F108" s="121"/>
      <c r="G108" s="121"/>
      <c r="H108" s="121"/>
      <c r="I108" s="121"/>
      <c r="J108" s="121"/>
      <c r="K108" s="121"/>
      <c r="L108" s="124"/>
      <c r="M108" s="125"/>
    </row>
    <row r="109" spans="1:13" x14ac:dyDescent="0.25">
      <c r="A109" s="123"/>
      <c r="B109" s="124"/>
      <c r="C109" s="124"/>
      <c r="D109" s="124"/>
      <c r="E109" s="4"/>
      <c r="F109" s="118"/>
      <c r="G109" s="118"/>
      <c r="H109" s="121"/>
      <c r="I109" s="121"/>
      <c r="J109" s="121"/>
      <c r="K109" s="121"/>
      <c r="L109" s="124"/>
      <c r="M109" s="125"/>
    </row>
    <row r="110" spans="1:13" x14ac:dyDescent="0.25">
      <c r="A110" s="123"/>
      <c r="B110" s="124"/>
      <c r="C110" s="124"/>
      <c r="D110" s="124"/>
      <c r="E110" s="4"/>
      <c r="F110" s="121"/>
      <c r="G110" s="121"/>
      <c r="H110" s="121"/>
      <c r="I110" s="121"/>
      <c r="J110" s="126"/>
      <c r="K110" s="127"/>
      <c r="L110" s="124"/>
      <c r="M110" s="125"/>
    </row>
    <row r="111" spans="1:13" x14ac:dyDescent="0.25">
      <c r="A111" s="123"/>
      <c r="B111" s="124"/>
      <c r="C111" s="124"/>
      <c r="D111" s="124"/>
      <c r="E111" s="4"/>
      <c r="F111" s="121"/>
      <c r="G111" s="121"/>
      <c r="H111" s="121"/>
      <c r="I111" s="121"/>
      <c r="J111" s="121"/>
      <c r="K111" s="121"/>
      <c r="L111" s="124"/>
      <c r="M111" s="125"/>
    </row>
    <row r="112" spans="1:13" x14ac:dyDescent="0.25">
      <c r="A112" s="123"/>
      <c r="B112" s="124"/>
      <c r="C112" s="124"/>
      <c r="D112" s="124"/>
      <c r="E112" s="9"/>
      <c r="F112" s="121"/>
      <c r="G112" s="121"/>
      <c r="H112" s="121"/>
      <c r="I112" s="121"/>
      <c r="J112" s="121"/>
      <c r="K112" s="121"/>
      <c r="L112" s="124"/>
      <c r="M112" s="125"/>
    </row>
    <row r="113" spans="1:13" x14ac:dyDescent="0.25">
      <c r="A113" s="123"/>
      <c r="B113" s="124"/>
      <c r="C113" s="124"/>
      <c r="D113" s="124"/>
      <c r="E113" s="9"/>
      <c r="F113" s="121"/>
      <c r="G113" s="121"/>
      <c r="H113" s="121"/>
      <c r="I113" s="121"/>
      <c r="J113" s="121"/>
      <c r="K113" s="121"/>
      <c r="L113" s="124"/>
      <c r="M113" s="125"/>
    </row>
    <row r="114" spans="1:13" x14ac:dyDescent="0.25">
      <c r="A114" s="123" t="s">
        <v>41</v>
      </c>
      <c r="B114" s="124"/>
      <c r="C114" s="124"/>
      <c r="D114" s="124"/>
      <c r="E114" s="9"/>
      <c r="F114" s="124"/>
      <c r="G114" s="124"/>
      <c r="H114" s="124"/>
      <c r="I114" s="124"/>
      <c r="J114" s="124"/>
      <c r="K114" s="124"/>
      <c r="L114" s="124"/>
      <c r="M114" s="125"/>
    </row>
    <row r="115" spans="1:13" x14ac:dyDescent="0.25">
      <c r="A115" s="123" t="s">
        <v>16</v>
      </c>
      <c r="B115" s="124"/>
      <c r="C115" s="124"/>
      <c r="D115" s="124"/>
      <c r="E115" s="9"/>
      <c r="F115" s="124"/>
      <c r="G115" s="124"/>
      <c r="H115" s="124"/>
      <c r="I115" s="124"/>
      <c r="J115" s="124"/>
      <c r="K115" s="124"/>
      <c r="L115" s="124"/>
      <c r="M115" s="125"/>
    </row>
    <row r="116" spans="1:13" x14ac:dyDescent="0.25">
      <c r="A116" s="123" t="s">
        <v>17</v>
      </c>
      <c r="B116" s="124"/>
      <c r="C116" s="124"/>
      <c r="D116" s="124"/>
      <c r="E116" s="9"/>
      <c r="F116" s="124"/>
      <c r="G116" s="124"/>
      <c r="H116" s="124"/>
      <c r="I116" s="124"/>
      <c r="J116" s="124"/>
      <c r="K116" s="124"/>
      <c r="L116" s="124"/>
      <c r="M116" s="125"/>
    </row>
    <row r="117" spans="1:13" x14ac:dyDescent="0.25">
      <c r="A117" s="123" t="s">
        <v>42</v>
      </c>
      <c r="B117" s="124"/>
      <c r="C117" s="124"/>
      <c r="D117" s="124"/>
      <c r="E117" s="124"/>
      <c r="F117" s="124"/>
      <c r="G117" s="124"/>
      <c r="H117" s="124"/>
      <c r="I117" s="124"/>
      <c r="J117" s="124"/>
      <c r="K117" s="124"/>
      <c r="L117" s="124"/>
      <c r="M117" s="125"/>
    </row>
    <row r="118" spans="1:13" x14ac:dyDescent="0.25">
      <c r="A118" s="117" t="s">
        <v>43</v>
      </c>
      <c r="B118" s="118"/>
      <c r="C118" s="118"/>
      <c r="D118" s="118"/>
      <c r="E118" s="4" t="s">
        <v>36</v>
      </c>
      <c r="F118" s="118" t="s">
        <v>44</v>
      </c>
      <c r="G118" s="118"/>
      <c r="H118" s="118" t="s">
        <v>45</v>
      </c>
      <c r="I118" s="118"/>
      <c r="J118" s="118" t="s">
        <v>46</v>
      </c>
      <c r="K118" s="118"/>
      <c r="L118" s="118" t="s">
        <v>40</v>
      </c>
      <c r="M118" s="119"/>
    </row>
    <row r="119" spans="1:13" x14ac:dyDescent="0.25">
      <c r="A119" s="123"/>
      <c r="B119" s="124"/>
      <c r="C119" s="124"/>
      <c r="D119" s="124"/>
      <c r="E119" s="9"/>
      <c r="F119" s="124"/>
      <c r="G119" s="124"/>
      <c r="H119" s="124"/>
      <c r="I119" s="124"/>
      <c r="J119" s="124"/>
      <c r="K119" s="124"/>
      <c r="L119" s="124"/>
      <c r="M119" s="125"/>
    </row>
    <row r="120" spans="1:13" x14ac:dyDescent="0.25">
      <c r="A120" s="123"/>
      <c r="B120" s="124"/>
      <c r="C120" s="124"/>
      <c r="D120" s="124"/>
      <c r="E120" s="9"/>
      <c r="F120" s="124"/>
      <c r="G120" s="124"/>
      <c r="H120" s="124"/>
      <c r="I120" s="124"/>
      <c r="J120" s="124"/>
      <c r="K120" s="124"/>
      <c r="L120" s="124"/>
      <c r="M120" s="125"/>
    </row>
    <row r="121" spans="1:13" x14ac:dyDescent="0.25">
      <c r="A121" s="123" t="s">
        <v>47</v>
      </c>
      <c r="B121" s="124"/>
      <c r="C121" s="124"/>
      <c r="D121" s="124"/>
      <c r="E121" s="124"/>
      <c r="F121" s="124"/>
      <c r="G121" s="124"/>
      <c r="H121" s="124"/>
      <c r="I121" s="124"/>
      <c r="J121" s="124"/>
      <c r="K121" s="124"/>
      <c r="L121" s="124"/>
      <c r="M121" s="125"/>
    </row>
    <row r="122" spans="1:13" x14ac:dyDescent="0.25">
      <c r="A122" s="117" t="s">
        <v>48</v>
      </c>
      <c r="B122" s="118"/>
      <c r="C122" s="118" t="s">
        <v>49</v>
      </c>
      <c r="D122" s="118"/>
      <c r="E122" s="118" t="s">
        <v>50</v>
      </c>
      <c r="F122" s="118"/>
      <c r="G122" s="118"/>
      <c r="H122" s="118" t="s">
        <v>51</v>
      </c>
      <c r="I122" s="118"/>
      <c r="J122" s="118" t="s">
        <v>45</v>
      </c>
      <c r="K122" s="118"/>
      <c r="L122" s="118" t="s">
        <v>46</v>
      </c>
      <c r="M122" s="119"/>
    </row>
    <row r="123" spans="1:13" x14ac:dyDescent="0.25">
      <c r="A123" s="120" t="s">
        <v>52</v>
      </c>
      <c r="B123" s="121"/>
      <c r="C123" s="121"/>
      <c r="D123" s="121"/>
      <c r="E123" s="121"/>
      <c r="F123" s="121"/>
      <c r="G123" s="121"/>
      <c r="H123" s="121"/>
      <c r="I123" s="121"/>
      <c r="J123" s="121"/>
      <c r="K123" s="121"/>
      <c r="L123" s="121"/>
      <c r="M123" s="122"/>
    </row>
    <row r="124" spans="1:13" ht="17.25" thickBot="1" x14ac:dyDescent="0.3">
      <c r="A124" s="120" t="s">
        <v>53</v>
      </c>
      <c r="B124" s="121"/>
      <c r="C124" s="121">
        <v>3</v>
      </c>
      <c r="D124" s="121"/>
      <c r="E124" s="121">
        <v>5</v>
      </c>
      <c r="F124" s="121"/>
      <c r="G124" s="121"/>
      <c r="H124" s="121"/>
      <c r="I124" s="121"/>
      <c r="J124" s="121"/>
      <c r="K124" s="121"/>
      <c r="L124" s="121"/>
      <c r="M124" s="122"/>
    </row>
    <row r="125" spans="1:13" ht="25.15" customHeight="1" thickBot="1" x14ac:dyDescent="0.3">
      <c r="A125" s="93" t="s">
        <v>59</v>
      </c>
      <c r="B125" s="94"/>
      <c r="C125" s="94"/>
      <c r="D125" s="94"/>
      <c r="E125" s="94"/>
      <c r="F125" s="94"/>
      <c r="G125" s="94"/>
      <c r="H125" s="94"/>
      <c r="I125" s="94"/>
      <c r="J125" s="94"/>
      <c r="K125" s="94"/>
      <c r="L125" s="94"/>
      <c r="M125" s="95"/>
    </row>
    <row r="126" spans="1:13" x14ac:dyDescent="0.25">
      <c r="A126" s="96" t="s">
        <v>60</v>
      </c>
      <c r="B126" s="97"/>
      <c r="C126" s="97"/>
      <c r="D126" s="97"/>
      <c r="E126" s="97"/>
      <c r="F126" s="97"/>
      <c r="G126" s="97"/>
      <c r="H126" s="97"/>
      <c r="I126" s="97"/>
      <c r="J126" s="97"/>
      <c r="K126" s="97"/>
      <c r="L126" s="97"/>
      <c r="M126" s="98"/>
    </row>
    <row r="127" spans="1:13" x14ac:dyDescent="0.25">
      <c r="A127" s="99" t="s">
        <v>61</v>
      </c>
      <c r="B127" s="100"/>
      <c r="C127" s="100"/>
      <c r="D127" s="100"/>
      <c r="E127" s="100"/>
      <c r="F127" s="100"/>
      <c r="G127" s="100"/>
      <c r="H127" s="100"/>
      <c r="I127" s="100"/>
      <c r="J127" s="100"/>
      <c r="K127" s="100"/>
      <c r="L127" s="100"/>
      <c r="M127" s="101"/>
    </row>
    <row r="128" spans="1:13" x14ac:dyDescent="0.25">
      <c r="A128" s="102" t="s">
        <v>62</v>
      </c>
      <c r="B128" s="103"/>
      <c r="C128" s="103"/>
      <c r="D128" s="103"/>
      <c r="E128" s="103"/>
      <c r="F128" s="103"/>
      <c r="G128" s="103"/>
      <c r="H128" s="103"/>
      <c r="I128" s="103"/>
      <c r="J128" s="103"/>
      <c r="K128" s="103"/>
      <c r="L128" s="103"/>
      <c r="M128" s="104"/>
    </row>
    <row r="129" spans="1:25" x14ac:dyDescent="0.25">
      <c r="A129" s="102" t="s">
        <v>63</v>
      </c>
      <c r="B129" s="103"/>
      <c r="C129" s="103"/>
      <c r="D129" s="103"/>
      <c r="E129" s="103"/>
      <c r="F129" s="103"/>
      <c r="G129" s="103"/>
      <c r="H129" s="103"/>
      <c r="I129" s="103"/>
      <c r="J129" s="103"/>
      <c r="K129" s="103"/>
      <c r="L129" s="103"/>
      <c r="M129" s="104"/>
    </row>
    <row r="130" spans="1:25" x14ac:dyDescent="0.25">
      <c r="A130" s="105" t="s">
        <v>64</v>
      </c>
      <c r="B130" s="106"/>
      <c r="C130" s="106"/>
      <c r="D130" s="106"/>
      <c r="E130" s="106"/>
      <c r="F130" s="106"/>
      <c r="G130" s="106"/>
      <c r="H130" s="106"/>
      <c r="I130" s="106"/>
      <c r="J130" s="106"/>
      <c r="K130" s="106"/>
      <c r="L130" s="106"/>
      <c r="M130" s="107"/>
    </row>
    <row r="131" spans="1:25" ht="17.25" thickBot="1" x14ac:dyDescent="0.3">
      <c r="A131" s="108" t="s">
        <v>65</v>
      </c>
      <c r="B131" s="109"/>
      <c r="C131" s="109"/>
      <c r="D131" s="109"/>
      <c r="E131" s="109"/>
      <c r="F131" s="109"/>
      <c r="G131" s="109"/>
      <c r="H131" s="109"/>
      <c r="I131" s="109"/>
      <c r="J131" s="109"/>
      <c r="K131" s="109"/>
      <c r="L131" s="109"/>
      <c r="M131" s="110"/>
    </row>
    <row r="132" spans="1:25" ht="17.25" thickBot="1" x14ac:dyDescent="0.3">
      <c r="A132" s="111" t="s">
        <v>54</v>
      </c>
      <c r="B132" s="112"/>
      <c r="C132" s="112"/>
      <c r="D132" s="112"/>
      <c r="E132" s="112"/>
      <c r="F132" s="112"/>
      <c r="G132" s="112"/>
      <c r="H132" s="112"/>
      <c r="I132" s="112"/>
      <c r="J132" s="112"/>
      <c r="K132" s="112"/>
      <c r="L132" s="112"/>
      <c r="M132" s="113"/>
    </row>
    <row r="133" spans="1:25" ht="17.25" thickBot="1" x14ac:dyDescent="0.3">
      <c r="A133" s="111" t="s">
        <v>55</v>
      </c>
      <c r="B133" s="112"/>
      <c r="C133" s="112"/>
      <c r="D133" s="112"/>
      <c r="E133" s="112"/>
      <c r="F133" s="112"/>
      <c r="G133" s="112"/>
      <c r="H133" s="112"/>
      <c r="I133" s="112"/>
      <c r="J133" s="112"/>
      <c r="K133" s="112"/>
      <c r="L133" s="112"/>
      <c r="M133" s="113"/>
    </row>
    <row r="134" spans="1:25" ht="17.25" thickBot="1" x14ac:dyDescent="0.3">
      <c r="A134" s="111" t="s">
        <v>66</v>
      </c>
      <c r="B134" s="112"/>
      <c r="C134" s="112"/>
      <c r="D134" s="112"/>
      <c r="E134" s="112"/>
      <c r="F134" s="112"/>
      <c r="G134" s="112"/>
      <c r="H134" s="112"/>
      <c r="I134" s="112"/>
      <c r="J134" s="112"/>
      <c r="K134" s="112"/>
      <c r="L134" s="112"/>
      <c r="M134" s="113"/>
    </row>
    <row r="135" spans="1:25" ht="17.25" thickBot="1" x14ac:dyDescent="0.3">
      <c r="A135" s="114" t="s">
        <v>67</v>
      </c>
      <c r="B135" s="115"/>
      <c r="C135" s="115"/>
      <c r="D135" s="115"/>
      <c r="E135" s="115"/>
      <c r="F135" s="115"/>
      <c r="G135" s="115"/>
      <c r="H135" s="115"/>
      <c r="I135" s="115"/>
      <c r="J135" s="115"/>
      <c r="K135" s="115"/>
      <c r="L135" s="115"/>
      <c r="M135" s="116"/>
    </row>
    <row r="136" spans="1:25" x14ac:dyDescent="0.25">
      <c r="A136" s="12" t="s">
        <v>69</v>
      </c>
      <c r="B136" s="13"/>
      <c r="C136" s="13"/>
      <c r="D136" s="13"/>
      <c r="E136" s="13"/>
      <c r="F136" s="13"/>
      <c r="G136" s="13"/>
      <c r="H136" s="13"/>
      <c r="I136" s="13"/>
      <c r="J136" s="13"/>
      <c r="K136" s="13"/>
      <c r="L136" s="13"/>
      <c r="M136" s="13"/>
      <c r="N136" s="13"/>
      <c r="O136" s="13"/>
      <c r="P136" s="13"/>
      <c r="Q136" s="13"/>
      <c r="R136" s="13"/>
      <c r="S136" s="10"/>
      <c r="T136" s="10"/>
      <c r="U136" s="10"/>
      <c r="V136" s="10"/>
      <c r="W136" s="10"/>
      <c r="X136" s="10"/>
      <c r="Y136" s="10"/>
    </row>
    <row r="137" spans="1:25" x14ac:dyDescent="0.25">
      <c r="A137" s="14" t="s">
        <v>70</v>
      </c>
      <c r="B137" s="13"/>
      <c r="C137" s="13"/>
      <c r="D137" s="13"/>
      <c r="E137" s="13"/>
      <c r="F137" s="13"/>
      <c r="G137" s="13"/>
      <c r="H137" s="13"/>
      <c r="I137" s="13"/>
      <c r="J137" s="13"/>
      <c r="K137" s="13"/>
      <c r="L137" s="13"/>
      <c r="M137" s="13"/>
      <c r="N137" s="13"/>
      <c r="O137" s="13"/>
      <c r="P137" s="13"/>
      <c r="Q137" s="13"/>
      <c r="R137" s="13"/>
      <c r="S137" s="10"/>
      <c r="T137" s="10"/>
      <c r="U137" s="10"/>
      <c r="V137" s="10"/>
      <c r="W137" s="10"/>
      <c r="X137" s="10"/>
      <c r="Y137" s="10"/>
    </row>
    <row r="138" spans="1:25" s="10" customFormat="1" ht="8.25" x14ac:dyDescent="0.25">
      <c r="A138" s="14" t="s">
        <v>71</v>
      </c>
      <c r="B138" s="13"/>
      <c r="C138" s="13"/>
      <c r="D138" s="13"/>
      <c r="E138" s="13"/>
      <c r="F138" s="13"/>
      <c r="G138" s="13"/>
      <c r="H138" s="13"/>
      <c r="I138" s="13"/>
      <c r="J138" s="13"/>
      <c r="K138" s="13"/>
      <c r="L138" s="13"/>
      <c r="M138" s="13"/>
      <c r="N138" s="13"/>
      <c r="O138" s="13"/>
      <c r="P138" s="13"/>
      <c r="Q138" s="13"/>
      <c r="R138" s="13"/>
    </row>
    <row r="139" spans="1:25" x14ac:dyDescent="0.25">
      <c r="A139" s="14" t="s">
        <v>72</v>
      </c>
      <c r="B139" s="13"/>
      <c r="C139" s="13"/>
      <c r="D139" s="13"/>
      <c r="E139" s="13"/>
      <c r="F139" s="13"/>
      <c r="G139" s="13"/>
      <c r="H139" s="13"/>
      <c r="I139" s="13"/>
      <c r="J139" s="13"/>
      <c r="K139" s="13"/>
      <c r="L139" s="13"/>
      <c r="M139" s="13"/>
      <c r="N139" s="13"/>
      <c r="O139" s="13"/>
      <c r="P139" s="13"/>
      <c r="Q139" s="13"/>
      <c r="R139" s="13"/>
      <c r="S139" s="10"/>
      <c r="T139" s="10"/>
      <c r="U139" s="10"/>
      <c r="V139" s="10"/>
      <c r="W139" s="10"/>
      <c r="X139" s="10"/>
      <c r="Y139" s="10"/>
    </row>
    <row r="140" spans="1:25" x14ac:dyDescent="0.25">
      <c r="A140" s="14" t="s">
        <v>73</v>
      </c>
      <c r="B140" s="13"/>
      <c r="C140" s="13"/>
      <c r="D140" s="13"/>
      <c r="E140" s="13"/>
      <c r="F140" s="13"/>
      <c r="G140" s="13"/>
      <c r="H140" s="13"/>
      <c r="I140" s="13"/>
      <c r="J140" s="13"/>
      <c r="K140" s="13"/>
      <c r="L140" s="13"/>
      <c r="M140" s="13"/>
      <c r="N140" s="13"/>
      <c r="O140" s="13"/>
      <c r="P140" s="13"/>
      <c r="Q140" s="13"/>
      <c r="R140" s="13"/>
      <c r="S140" s="10"/>
      <c r="T140" s="10"/>
      <c r="U140" s="10"/>
      <c r="V140" s="10"/>
      <c r="W140" s="10"/>
      <c r="X140" s="10"/>
      <c r="Y140" s="10"/>
    </row>
    <row r="141" spans="1:25" x14ac:dyDescent="0.25">
      <c r="A141" s="14" t="s">
        <v>74</v>
      </c>
      <c r="B141" s="13"/>
      <c r="C141" s="13"/>
      <c r="D141" s="13"/>
      <c r="E141" s="13"/>
      <c r="F141" s="13"/>
      <c r="G141" s="13"/>
      <c r="H141" s="13"/>
      <c r="I141" s="13"/>
      <c r="J141" s="13"/>
      <c r="K141" s="13"/>
      <c r="L141" s="13"/>
      <c r="M141" s="13"/>
      <c r="N141" s="13"/>
      <c r="O141" s="13"/>
      <c r="P141" s="13"/>
      <c r="Q141" s="13"/>
      <c r="R141" s="13"/>
      <c r="S141" s="10"/>
      <c r="T141" s="10"/>
      <c r="U141" s="10"/>
      <c r="V141" s="10"/>
      <c r="W141" s="10"/>
      <c r="X141" s="10"/>
      <c r="Y141" s="10"/>
    </row>
    <row r="142" spans="1:25" ht="28.15" customHeight="1" x14ac:dyDescent="0.25">
      <c r="A142" s="140" t="s">
        <v>19</v>
      </c>
      <c r="B142" s="140"/>
      <c r="C142" s="140"/>
      <c r="D142" s="140"/>
      <c r="E142" s="140"/>
      <c r="F142" s="140"/>
      <c r="G142" s="140"/>
      <c r="H142" s="140"/>
      <c r="I142" s="140"/>
      <c r="J142" s="140"/>
      <c r="K142" s="140"/>
      <c r="L142" s="140"/>
      <c r="M142" s="140"/>
    </row>
    <row r="143" spans="1:25" x14ac:dyDescent="0.25">
      <c r="A143" s="2" t="s">
        <v>20</v>
      </c>
      <c r="B143" s="2">
        <f>B96+1</f>
        <v>4</v>
      </c>
    </row>
    <row r="144" spans="1:25" ht="17.25" thickBot="1" x14ac:dyDescent="0.3">
      <c r="A144" s="2" t="s">
        <v>21</v>
      </c>
      <c r="B144" s="2" t="s">
        <v>22</v>
      </c>
      <c r="C144" s="2" t="s">
        <v>23</v>
      </c>
      <c r="D144" s="2" t="s">
        <v>24</v>
      </c>
      <c r="F144" s="141" t="s">
        <v>25</v>
      </c>
      <c r="G144" s="141"/>
      <c r="H144" s="142">
        <f>H97+1</f>
        <v>46158</v>
      </c>
      <c r="I144" s="142"/>
      <c r="J144" s="142"/>
      <c r="K144" s="143">
        <f>H144</f>
        <v>46158</v>
      </c>
      <c r="L144" s="143"/>
      <c r="M144" s="143"/>
    </row>
    <row r="145" spans="1:13" ht="16.5" customHeight="1" x14ac:dyDescent="0.25">
      <c r="A145" s="144" t="s">
        <v>26</v>
      </c>
      <c r="B145" s="145"/>
      <c r="C145" s="146"/>
      <c r="D145" s="150" t="str">
        <f>D98</f>
        <v>雲林縣明倫國民小學114-116年公立國民中小學老舊廁所整修工程計畫</v>
      </c>
      <c r="E145" s="151"/>
      <c r="F145" s="151"/>
      <c r="G145" s="152"/>
      <c r="H145" s="82" t="s">
        <v>27</v>
      </c>
      <c r="I145" s="82"/>
      <c r="J145" s="82"/>
      <c r="K145" s="84" t="s">
        <v>78</v>
      </c>
      <c r="L145" s="84"/>
      <c r="M145" s="85"/>
    </row>
    <row r="146" spans="1:13" ht="21" customHeight="1" x14ac:dyDescent="0.25">
      <c r="A146" s="147"/>
      <c r="B146" s="148"/>
      <c r="C146" s="149"/>
      <c r="D146" s="153"/>
      <c r="E146" s="154"/>
      <c r="F146" s="154"/>
      <c r="G146" s="155"/>
      <c r="H146" s="118"/>
      <c r="I146" s="118"/>
      <c r="J146" s="118"/>
      <c r="K146" s="156"/>
      <c r="L146" s="156"/>
      <c r="M146" s="157"/>
    </row>
    <row r="147" spans="1:13" x14ac:dyDescent="0.25">
      <c r="A147" s="6" t="s">
        <v>28</v>
      </c>
      <c r="B147" s="118" t="str">
        <f>B100</f>
        <v>120日曆天</v>
      </c>
      <c r="C147" s="118"/>
      <c r="D147" s="118" t="s">
        <v>29</v>
      </c>
      <c r="E147" s="118"/>
      <c r="F147" s="118"/>
      <c r="G147" s="7">
        <f>G100+1</f>
        <v>4</v>
      </c>
      <c r="H147" s="4" t="s">
        <v>30</v>
      </c>
      <c r="I147" s="131">
        <f>I100-1</f>
        <v>116</v>
      </c>
      <c r="J147" s="131"/>
      <c r="K147" s="118" t="s">
        <v>75</v>
      </c>
      <c r="L147" s="118"/>
      <c r="M147" s="8">
        <v>0</v>
      </c>
    </row>
    <row r="148" spans="1:13" x14ac:dyDescent="0.25">
      <c r="A148" s="117" t="s">
        <v>31</v>
      </c>
      <c r="B148" s="118"/>
      <c r="C148" s="118"/>
      <c r="D148" s="118" t="str">
        <f>D101</f>
        <v>115年5月13日</v>
      </c>
      <c r="E148" s="118"/>
      <c r="F148" s="118"/>
      <c r="G148" s="118"/>
      <c r="H148" s="118" t="s">
        <v>32</v>
      </c>
      <c r="I148" s="118"/>
      <c r="J148" s="118"/>
      <c r="K148" s="132" t="str">
        <f>K101</f>
        <v>115年9月9日</v>
      </c>
      <c r="L148" s="118"/>
      <c r="M148" s="119"/>
    </row>
    <row r="149" spans="1:13" x14ac:dyDescent="0.25">
      <c r="A149" s="117" t="s">
        <v>33</v>
      </c>
      <c r="B149" s="118"/>
      <c r="C149" s="118"/>
      <c r="D149" s="133">
        <v>1.2E-2</v>
      </c>
      <c r="E149" s="133"/>
      <c r="F149" s="133"/>
      <c r="G149" s="133"/>
      <c r="H149" s="118" t="s">
        <v>18</v>
      </c>
      <c r="I149" s="118"/>
      <c r="J149" s="118"/>
      <c r="K149" s="134">
        <f>施工項目!AQ188</f>
        <v>5.4099014001243603E-2</v>
      </c>
      <c r="L149" s="134"/>
      <c r="M149" s="135"/>
    </row>
    <row r="150" spans="1:13" x14ac:dyDescent="0.25">
      <c r="A150" s="123" t="s">
        <v>34</v>
      </c>
      <c r="B150" s="124"/>
      <c r="C150" s="124"/>
      <c r="D150" s="124"/>
      <c r="E150" s="124"/>
      <c r="F150" s="124"/>
      <c r="G150" s="124"/>
      <c r="H150" s="124"/>
      <c r="I150" s="124"/>
      <c r="J150" s="124"/>
      <c r="K150" s="124"/>
      <c r="L150" s="124"/>
      <c r="M150" s="125"/>
    </row>
    <row r="151" spans="1:13" s="2" customFormat="1" x14ac:dyDescent="0.25">
      <c r="A151" s="136" t="s">
        <v>35</v>
      </c>
      <c r="B151" s="137"/>
      <c r="C151" s="137"/>
      <c r="D151" s="138"/>
      <c r="E151" s="11" t="s">
        <v>36</v>
      </c>
      <c r="F151" s="136" t="s">
        <v>37</v>
      </c>
      <c r="G151" s="138"/>
      <c r="H151" s="136" t="s">
        <v>38</v>
      </c>
      <c r="I151" s="138"/>
      <c r="J151" s="139" t="s">
        <v>39</v>
      </c>
      <c r="K151" s="139"/>
      <c r="L151" s="118" t="s">
        <v>40</v>
      </c>
      <c r="M151" s="119"/>
    </row>
    <row r="152" spans="1:13" x14ac:dyDescent="0.25">
      <c r="A152" s="130" t="s">
        <v>88</v>
      </c>
      <c r="B152" s="124"/>
      <c r="C152" s="124"/>
      <c r="D152" s="124"/>
      <c r="E152" s="4" t="s">
        <v>57</v>
      </c>
      <c r="F152" s="121">
        <v>1</v>
      </c>
      <c r="G152" s="121"/>
      <c r="H152" s="121">
        <v>0.4</v>
      </c>
      <c r="I152" s="121"/>
      <c r="J152" s="121">
        <v>0.4</v>
      </c>
      <c r="K152" s="121"/>
      <c r="L152" s="124"/>
      <c r="M152" s="125"/>
    </row>
    <row r="153" spans="1:13" x14ac:dyDescent="0.25">
      <c r="A153" s="130" t="s">
        <v>89</v>
      </c>
      <c r="B153" s="124"/>
      <c r="C153" s="124"/>
      <c r="D153" s="124"/>
      <c r="E153" s="4" t="s">
        <v>57</v>
      </c>
      <c r="F153" s="121">
        <v>1</v>
      </c>
      <c r="G153" s="121"/>
      <c r="H153" s="121">
        <v>0.3</v>
      </c>
      <c r="I153" s="121"/>
      <c r="J153" s="121">
        <v>0.3</v>
      </c>
      <c r="K153" s="121"/>
      <c r="L153" s="124"/>
      <c r="M153" s="125"/>
    </row>
    <row r="154" spans="1:13" x14ac:dyDescent="0.25">
      <c r="A154" s="123"/>
      <c r="B154" s="124"/>
      <c r="C154" s="124"/>
      <c r="D154" s="124"/>
      <c r="E154" s="4"/>
      <c r="F154" s="121"/>
      <c r="G154" s="121"/>
      <c r="H154" s="121"/>
      <c r="I154" s="121"/>
      <c r="J154" s="121"/>
      <c r="K154" s="121"/>
      <c r="L154" s="124"/>
      <c r="M154" s="125"/>
    </row>
    <row r="155" spans="1:13" x14ac:dyDescent="0.25">
      <c r="A155" s="123"/>
      <c r="B155" s="124"/>
      <c r="C155" s="124"/>
      <c r="D155" s="124"/>
      <c r="E155" s="4"/>
      <c r="F155" s="121"/>
      <c r="G155" s="121"/>
      <c r="H155" s="121"/>
      <c r="I155" s="121"/>
      <c r="J155" s="121"/>
      <c r="K155" s="121"/>
      <c r="L155" s="124"/>
      <c r="M155" s="125"/>
    </row>
    <row r="156" spans="1:13" x14ac:dyDescent="0.25">
      <c r="A156" s="123"/>
      <c r="B156" s="124"/>
      <c r="C156" s="124"/>
      <c r="D156" s="124"/>
      <c r="E156" s="4"/>
      <c r="F156" s="118"/>
      <c r="G156" s="118"/>
      <c r="H156" s="121"/>
      <c r="I156" s="121"/>
      <c r="J156" s="121"/>
      <c r="K156" s="121"/>
      <c r="L156" s="124"/>
      <c r="M156" s="125"/>
    </row>
    <row r="157" spans="1:13" x14ac:dyDescent="0.25">
      <c r="A157" s="123"/>
      <c r="B157" s="124"/>
      <c r="C157" s="124"/>
      <c r="D157" s="124"/>
      <c r="E157" s="4"/>
      <c r="F157" s="121"/>
      <c r="G157" s="121"/>
      <c r="H157" s="121"/>
      <c r="I157" s="121"/>
      <c r="J157" s="126"/>
      <c r="K157" s="127"/>
      <c r="L157" s="124"/>
      <c r="M157" s="125"/>
    </row>
    <row r="158" spans="1:13" x14ac:dyDescent="0.25">
      <c r="A158" s="123"/>
      <c r="B158" s="124"/>
      <c r="C158" s="124"/>
      <c r="D158" s="124"/>
      <c r="E158" s="4"/>
      <c r="F158" s="121"/>
      <c r="G158" s="121"/>
      <c r="H158" s="121"/>
      <c r="I158" s="121"/>
      <c r="J158" s="121"/>
      <c r="K158" s="121"/>
      <c r="L158" s="124"/>
      <c r="M158" s="125"/>
    </row>
    <row r="159" spans="1:13" x14ac:dyDescent="0.25">
      <c r="A159" s="123"/>
      <c r="B159" s="124"/>
      <c r="C159" s="124"/>
      <c r="D159" s="124"/>
      <c r="E159" s="9"/>
      <c r="F159" s="121"/>
      <c r="G159" s="121"/>
      <c r="H159" s="121"/>
      <c r="I159" s="121"/>
      <c r="J159" s="121"/>
      <c r="K159" s="121"/>
      <c r="L159" s="124"/>
      <c r="M159" s="125"/>
    </row>
    <row r="160" spans="1:13" x14ac:dyDescent="0.25">
      <c r="A160" s="123"/>
      <c r="B160" s="124"/>
      <c r="C160" s="124"/>
      <c r="D160" s="124"/>
      <c r="E160" s="9"/>
      <c r="F160" s="121"/>
      <c r="G160" s="121"/>
      <c r="H160" s="121"/>
      <c r="I160" s="121"/>
      <c r="J160" s="121"/>
      <c r="K160" s="121"/>
      <c r="L160" s="124"/>
      <c r="M160" s="125"/>
    </row>
    <row r="161" spans="1:13" x14ac:dyDescent="0.25">
      <c r="A161" s="123" t="s">
        <v>41</v>
      </c>
      <c r="B161" s="124"/>
      <c r="C161" s="124"/>
      <c r="D161" s="124"/>
      <c r="E161" s="9"/>
      <c r="F161" s="124"/>
      <c r="G161" s="124"/>
      <c r="H161" s="124"/>
      <c r="I161" s="124"/>
      <c r="J161" s="124"/>
      <c r="K161" s="124"/>
      <c r="L161" s="124"/>
      <c r="M161" s="125"/>
    </row>
    <row r="162" spans="1:13" x14ac:dyDescent="0.25">
      <c r="A162" s="123" t="s">
        <v>16</v>
      </c>
      <c r="B162" s="124"/>
      <c r="C162" s="124"/>
      <c r="D162" s="124"/>
      <c r="E162" s="9"/>
      <c r="F162" s="124"/>
      <c r="G162" s="124"/>
      <c r="H162" s="124"/>
      <c r="I162" s="124"/>
      <c r="J162" s="124"/>
      <c r="K162" s="124"/>
      <c r="L162" s="124"/>
      <c r="M162" s="125"/>
    </row>
    <row r="163" spans="1:13" x14ac:dyDescent="0.25">
      <c r="A163" s="123" t="s">
        <v>17</v>
      </c>
      <c r="B163" s="124"/>
      <c r="C163" s="124"/>
      <c r="D163" s="124"/>
      <c r="E163" s="9"/>
      <c r="F163" s="124"/>
      <c r="G163" s="124"/>
      <c r="H163" s="124"/>
      <c r="I163" s="124"/>
      <c r="J163" s="124"/>
      <c r="K163" s="124"/>
      <c r="L163" s="124"/>
      <c r="M163" s="125"/>
    </row>
    <row r="164" spans="1:13" x14ac:dyDescent="0.25">
      <c r="A164" s="123" t="s">
        <v>42</v>
      </c>
      <c r="B164" s="124"/>
      <c r="C164" s="124"/>
      <c r="D164" s="124"/>
      <c r="E164" s="124"/>
      <c r="F164" s="124"/>
      <c r="G164" s="124"/>
      <c r="H164" s="124"/>
      <c r="I164" s="124"/>
      <c r="J164" s="124"/>
      <c r="K164" s="124"/>
      <c r="L164" s="124"/>
      <c r="M164" s="125"/>
    </row>
    <row r="165" spans="1:13" x14ac:dyDescent="0.25">
      <c r="A165" s="117" t="s">
        <v>43</v>
      </c>
      <c r="B165" s="118"/>
      <c r="C165" s="118"/>
      <c r="D165" s="118"/>
      <c r="E165" s="4" t="s">
        <v>36</v>
      </c>
      <c r="F165" s="118" t="s">
        <v>44</v>
      </c>
      <c r="G165" s="118"/>
      <c r="H165" s="118" t="s">
        <v>45</v>
      </c>
      <c r="I165" s="118"/>
      <c r="J165" s="118" t="s">
        <v>46</v>
      </c>
      <c r="K165" s="118"/>
      <c r="L165" s="118" t="s">
        <v>40</v>
      </c>
      <c r="M165" s="119"/>
    </row>
    <row r="166" spans="1:13" x14ac:dyDescent="0.25">
      <c r="A166" s="123"/>
      <c r="B166" s="124"/>
      <c r="C166" s="124"/>
      <c r="D166" s="124"/>
      <c r="E166" s="9"/>
      <c r="F166" s="124"/>
      <c r="G166" s="124"/>
      <c r="H166" s="124"/>
      <c r="I166" s="124"/>
      <c r="J166" s="124"/>
      <c r="K166" s="124"/>
      <c r="L166" s="124"/>
      <c r="M166" s="125"/>
    </row>
    <row r="167" spans="1:13" x14ac:dyDescent="0.25">
      <c r="A167" s="123"/>
      <c r="B167" s="124"/>
      <c r="C167" s="124"/>
      <c r="D167" s="124"/>
      <c r="E167" s="9"/>
      <c r="F167" s="124"/>
      <c r="G167" s="124"/>
      <c r="H167" s="124"/>
      <c r="I167" s="124"/>
      <c r="J167" s="124"/>
      <c r="K167" s="124"/>
      <c r="L167" s="124"/>
      <c r="M167" s="125"/>
    </row>
    <row r="168" spans="1:13" x14ac:dyDescent="0.25">
      <c r="A168" s="123" t="s">
        <v>47</v>
      </c>
      <c r="B168" s="124"/>
      <c r="C168" s="124"/>
      <c r="D168" s="124"/>
      <c r="E168" s="124"/>
      <c r="F168" s="124"/>
      <c r="G168" s="124"/>
      <c r="H168" s="124"/>
      <c r="I168" s="124"/>
      <c r="J168" s="124"/>
      <c r="K168" s="124"/>
      <c r="L168" s="124"/>
      <c r="M168" s="125"/>
    </row>
    <row r="169" spans="1:13" x14ac:dyDescent="0.25">
      <c r="A169" s="117" t="s">
        <v>48</v>
      </c>
      <c r="B169" s="118"/>
      <c r="C169" s="118" t="s">
        <v>49</v>
      </c>
      <c r="D169" s="118"/>
      <c r="E169" s="118" t="s">
        <v>50</v>
      </c>
      <c r="F169" s="118"/>
      <c r="G169" s="118"/>
      <c r="H169" s="118" t="s">
        <v>51</v>
      </c>
      <c r="I169" s="118"/>
      <c r="J169" s="118" t="s">
        <v>45</v>
      </c>
      <c r="K169" s="118"/>
      <c r="L169" s="118" t="s">
        <v>46</v>
      </c>
      <c r="M169" s="119"/>
    </row>
    <row r="170" spans="1:13" x14ac:dyDescent="0.25">
      <c r="A170" s="120" t="s">
        <v>52</v>
      </c>
      <c r="B170" s="121"/>
      <c r="C170" s="121"/>
      <c r="D170" s="121"/>
      <c r="E170" s="121"/>
      <c r="F170" s="121"/>
      <c r="G170" s="121"/>
      <c r="H170" s="121"/>
      <c r="I170" s="121"/>
      <c r="J170" s="121"/>
      <c r="K170" s="121"/>
      <c r="L170" s="121"/>
      <c r="M170" s="122"/>
    </row>
    <row r="171" spans="1:13" ht="17.25" thickBot="1" x14ac:dyDescent="0.3">
      <c r="A171" s="120" t="s">
        <v>53</v>
      </c>
      <c r="B171" s="121"/>
      <c r="C171" s="121">
        <v>3</v>
      </c>
      <c r="D171" s="121"/>
      <c r="E171" s="121">
        <v>8</v>
      </c>
      <c r="F171" s="121"/>
      <c r="G171" s="121"/>
      <c r="H171" s="121"/>
      <c r="I171" s="121"/>
      <c r="J171" s="121"/>
      <c r="K171" s="121"/>
      <c r="L171" s="121"/>
      <c r="M171" s="122"/>
    </row>
    <row r="172" spans="1:13" ht="25.15" customHeight="1" thickBot="1" x14ac:dyDescent="0.3">
      <c r="A172" s="93" t="s">
        <v>59</v>
      </c>
      <c r="B172" s="94"/>
      <c r="C172" s="94"/>
      <c r="D172" s="94"/>
      <c r="E172" s="94"/>
      <c r="F172" s="94"/>
      <c r="G172" s="94"/>
      <c r="H172" s="94"/>
      <c r="I172" s="94"/>
      <c r="J172" s="94"/>
      <c r="K172" s="94"/>
      <c r="L172" s="94"/>
      <c r="M172" s="95"/>
    </row>
    <row r="173" spans="1:13" x14ac:dyDescent="0.25">
      <c r="A173" s="96" t="s">
        <v>60</v>
      </c>
      <c r="B173" s="97"/>
      <c r="C173" s="97"/>
      <c r="D173" s="97"/>
      <c r="E173" s="97"/>
      <c r="F173" s="97"/>
      <c r="G173" s="97"/>
      <c r="H173" s="97"/>
      <c r="I173" s="97"/>
      <c r="J173" s="97"/>
      <c r="K173" s="97"/>
      <c r="L173" s="97"/>
      <c r="M173" s="98"/>
    </row>
    <row r="174" spans="1:13" x14ac:dyDescent="0.25">
      <c r="A174" s="99" t="s">
        <v>61</v>
      </c>
      <c r="B174" s="100"/>
      <c r="C174" s="100"/>
      <c r="D174" s="100"/>
      <c r="E174" s="100"/>
      <c r="F174" s="100"/>
      <c r="G174" s="100"/>
      <c r="H174" s="100"/>
      <c r="I174" s="100"/>
      <c r="J174" s="100"/>
      <c r="K174" s="100"/>
      <c r="L174" s="100"/>
      <c r="M174" s="101"/>
    </row>
    <row r="175" spans="1:13" x14ac:dyDescent="0.25">
      <c r="A175" s="102" t="s">
        <v>62</v>
      </c>
      <c r="B175" s="103"/>
      <c r="C175" s="103"/>
      <c r="D175" s="103"/>
      <c r="E175" s="103"/>
      <c r="F175" s="103"/>
      <c r="G175" s="103"/>
      <c r="H175" s="103"/>
      <c r="I175" s="103"/>
      <c r="J175" s="103"/>
      <c r="K175" s="103"/>
      <c r="L175" s="103"/>
      <c r="M175" s="104"/>
    </row>
    <row r="176" spans="1:13" x14ac:dyDescent="0.25">
      <c r="A176" s="102" t="s">
        <v>63</v>
      </c>
      <c r="B176" s="103"/>
      <c r="C176" s="103"/>
      <c r="D176" s="103"/>
      <c r="E176" s="103"/>
      <c r="F176" s="103"/>
      <c r="G176" s="103"/>
      <c r="H176" s="103"/>
      <c r="I176" s="103"/>
      <c r="J176" s="103"/>
      <c r="K176" s="103"/>
      <c r="L176" s="103"/>
      <c r="M176" s="104"/>
    </row>
    <row r="177" spans="1:25" x14ac:dyDescent="0.25">
      <c r="A177" s="105" t="s">
        <v>64</v>
      </c>
      <c r="B177" s="106"/>
      <c r="C177" s="106"/>
      <c r="D177" s="106"/>
      <c r="E177" s="106"/>
      <c r="F177" s="106"/>
      <c r="G177" s="106"/>
      <c r="H177" s="106"/>
      <c r="I177" s="106"/>
      <c r="J177" s="106"/>
      <c r="K177" s="106"/>
      <c r="L177" s="106"/>
      <c r="M177" s="107"/>
    </row>
    <row r="178" spans="1:25" ht="17.25" thickBot="1" x14ac:dyDescent="0.3">
      <c r="A178" s="108" t="s">
        <v>65</v>
      </c>
      <c r="B178" s="109"/>
      <c r="C178" s="109"/>
      <c r="D178" s="109"/>
      <c r="E178" s="109"/>
      <c r="F178" s="109"/>
      <c r="G178" s="109"/>
      <c r="H178" s="109"/>
      <c r="I178" s="109"/>
      <c r="J178" s="109"/>
      <c r="K178" s="109"/>
      <c r="L178" s="109"/>
      <c r="M178" s="110"/>
    </row>
    <row r="179" spans="1:25" ht="17.25" thickBot="1" x14ac:dyDescent="0.3">
      <c r="A179" s="111" t="s">
        <v>54</v>
      </c>
      <c r="B179" s="112"/>
      <c r="C179" s="112"/>
      <c r="D179" s="112"/>
      <c r="E179" s="112"/>
      <c r="F179" s="112"/>
      <c r="G179" s="112"/>
      <c r="H179" s="112"/>
      <c r="I179" s="112"/>
      <c r="J179" s="112"/>
      <c r="K179" s="112"/>
      <c r="L179" s="112"/>
      <c r="M179" s="113"/>
    </row>
    <row r="180" spans="1:25" ht="17.25" thickBot="1" x14ac:dyDescent="0.3">
      <c r="A180" s="111" t="s">
        <v>55</v>
      </c>
      <c r="B180" s="112"/>
      <c r="C180" s="112"/>
      <c r="D180" s="112"/>
      <c r="E180" s="112"/>
      <c r="F180" s="112"/>
      <c r="G180" s="112"/>
      <c r="H180" s="112"/>
      <c r="I180" s="112"/>
      <c r="J180" s="112"/>
      <c r="K180" s="112"/>
      <c r="L180" s="112"/>
      <c r="M180" s="113"/>
    </row>
    <row r="181" spans="1:25" ht="17.25" thickBot="1" x14ac:dyDescent="0.3">
      <c r="A181" s="111" t="s">
        <v>66</v>
      </c>
      <c r="B181" s="112"/>
      <c r="C181" s="112"/>
      <c r="D181" s="112"/>
      <c r="E181" s="112"/>
      <c r="F181" s="112"/>
      <c r="G181" s="112"/>
      <c r="H181" s="112"/>
      <c r="I181" s="112"/>
      <c r="J181" s="112"/>
      <c r="K181" s="112"/>
      <c r="L181" s="112"/>
      <c r="M181" s="113"/>
    </row>
    <row r="182" spans="1:25" ht="17.25" thickBot="1" x14ac:dyDescent="0.3">
      <c r="A182" s="114" t="s">
        <v>67</v>
      </c>
      <c r="B182" s="115"/>
      <c r="C182" s="115"/>
      <c r="D182" s="115"/>
      <c r="E182" s="115"/>
      <c r="F182" s="115"/>
      <c r="G182" s="115"/>
      <c r="H182" s="115"/>
      <c r="I182" s="115"/>
      <c r="J182" s="115"/>
      <c r="K182" s="115"/>
      <c r="L182" s="115"/>
      <c r="M182" s="116"/>
    </row>
    <row r="183" spans="1:25" x14ac:dyDescent="0.25">
      <c r="A183" s="12" t="s">
        <v>69</v>
      </c>
      <c r="B183" s="13"/>
      <c r="C183" s="13"/>
      <c r="D183" s="13"/>
      <c r="E183" s="13"/>
      <c r="F183" s="13"/>
      <c r="G183" s="13"/>
      <c r="H183" s="13"/>
      <c r="I183" s="13"/>
      <c r="J183" s="13"/>
      <c r="K183" s="13"/>
      <c r="L183" s="13"/>
      <c r="M183" s="13"/>
      <c r="N183" s="13"/>
      <c r="O183" s="13"/>
      <c r="P183" s="13"/>
      <c r="Q183" s="13"/>
      <c r="R183" s="13"/>
      <c r="S183" s="10"/>
      <c r="T183" s="10"/>
      <c r="U183" s="10"/>
      <c r="V183" s="10"/>
      <c r="W183" s="10"/>
      <c r="X183" s="10"/>
      <c r="Y183" s="10"/>
    </row>
    <row r="184" spans="1:25" x14ac:dyDescent="0.25">
      <c r="A184" s="14" t="s">
        <v>70</v>
      </c>
      <c r="B184" s="13"/>
      <c r="C184" s="13"/>
      <c r="D184" s="13"/>
      <c r="E184" s="13"/>
      <c r="F184" s="13"/>
      <c r="G184" s="13"/>
      <c r="H184" s="13"/>
      <c r="I184" s="13"/>
      <c r="J184" s="13"/>
      <c r="K184" s="13"/>
      <c r="L184" s="13"/>
      <c r="M184" s="13"/>
      <c r="N184" s="13"/>
      <c r="O184" s="13"/>
      <c r="P184" s="13"/>
      <c r="Q184" s="13"/>
      <c r="R184" s="13"/>
      <c r="S184" s="10"/>
      <c r="T184" s="10"/>
      <c r="U184" s="10"/>
      <c r="V184" s="10"/>
      <c r="W184" s="10"/>
      <c r="X184" s="10"/>
      <c r="Y184" s="10"/>
    </row>
    <row r="185" spans="1:25" s="10" customFormat="1" ht="8.25" x14ac:dyDescent="0.25">
      <c r="A185" s="14" t="s">
        <v>71</v>
      </c>
      <c r="B185" s="13"/>
      <c r="C185" s="13"/>
      <c r="D185" s="13"/>
      <c r="E185" s="13"/>
      <c r="F185" s="13"/>
      <c r="G185" s="13"/>
      <c r="H185" s="13"/>
      <c r="I185" s="13"/>
      <c r="J185" s="13"/>
      <c r="K185" s="13"/>
      <c r="L185" s="13"/>
      <c r="M185" s="13"/>
      <c r="N185" s="13"/>
      <c r="O185" s="13"/>
      <c r="P185" s="13"/>
      <c r="Q185" s="13"/>
      <c r="R185" s="13"/>
    </row>
    <row r="186" spans="1:25" x14ac:dyDescent="0.25">
      <c r="A186" s="14" t="s">
        <v>72</v>
      </c>
      <c r="B186" s="13"/>
      <c r="C186" s="13"/>
      <c r="D186" s="13"/>
      <c r="E186" s="13"/>
      <c r="F186" s="13"/>
      <c r="G186" s="13"/>
      <c r="H186" s="13"/>
      <c r="I186" s="13"/>
      <c r="J186" s="13"/>
      <c r="K186" s="13"/>
      <c r="L186" s="13"/>
      <c r="M186" s="13"/>
      <c r="N186" s="13"/>
      <c r="O186" s="13"/>
      <c r="P186" s="13"/>
      <c r="Q186" s="13"/>
      <c r="R186" s="13"/>
      <c r="S186" s="10"/>
      <c r="T186" s="10"/>
      <c r="U186" s="10"/>
      <c r="V186" s="10"/>
      <c r="W186" s="10"/>
      <c r="X186" s="10"/>
      <c r="Y186" s="10"/>
    </row>
    <row r="187" spans="1:25" x14ac:dyDescent="0.25">
      <c r="A187" s="14" t="s">
        <v>73</v>
      </c>
      <c r="B187" s="13"/>
      <c r="C187" s="13"/>
      <c r="D187" s="13"/>
      <c r="E187" s="13"/>
      <c r="F187" s="13"/>
      <c r="G187" s="13"/>
      <c r="H187" s="13"/>
      <c r="I187" s="13"/>
      <c r="J187" s="13"/>
      <c r="K187" s="13"/>
      <c r="L187" s="13"/>
      <c r="M187" s="13"/>
      <c r="N187" s="13"/>
      <c r="O187" s="13"/>
      <c r="P187" s="13"/>
      <c r="Q187" s="13"/>
      <c r="R187" s="13"/>
      <c r="S187" s="10"/>
      <c r="T187" s="10"/>
      <c r="U187" s="10"/>
      <c r="V187" s="10"/>
      <c r="W187" s="10"/>
      <c r="X187" s="10"/>
      <c r="Y187" s="10"/>
    </row>
    <row r="188" spans="1:25" x14ac:dyDescent="0.25">
      <c r="A188" s="14" t="s">
        <v>74</v>
      </c>
      <c r="B188" s="13"/>
      <c r="C188" s="13"/>
      <c r="D188" s="13"/>
      <c r="E188" s="13"/>
      <c r="F188" s="13"/>
      <c r="G188" s="13"/>
      <c r="H188" s="13"/>
      <c r="I188" s="13"/>
      <c r="J188" s="13"/>
      <c r="K188" s="13"/>
      <c r="L188" s="13"/>
      <c r="M188" s="13"/>
      <c r="N188" s="13"/>
      <c r="O188" s="13"/>
      <c r="P188" s="13"/>
      <c r="Q188" s="13"/>
      <c r="R188" s="13"/>
      <c r="S188" s="10"/>
      <c r="T188" s="10"/>
      <c r="U188" s="10"/>
      <c r="V188" s="10"/>
      <c r="W188" s="10"/>
      <c r="X188" s="10"/>
      <c r="Y188" s="10"/>
    </row>
    <row r="189" spans="1:25" ht="28.15" customHeight="1" x14ac:dyDescent="0.25">
      <c r="A189" s="140" t="s">
        <v>19</v>
      </c>
      <c r="B189" s="140"/>
      <c r="C189" s="140"/>
      <c r="D189" s="140"/>
      <c r="E189" s="140"/>
      <c r="F189" s="140"/>
      <c r="G189" s="140"/>
      <c r="H189" s="140"/>
      <c r="I189" s="140"/>
      <c r="J189" s="140"/>
      <c r="K189" s="140"/>
      <c r="L189" s="140"/>
      <c r="M189" s="140"/>
    </row>
    <row r="190" spans="1:25" x14ac:dyDescent="0.25">
      <c r="A190" s="2" t="s">
        <v>20</v>
      </c>
      <c r="B190" s="2">
        <f>B143+1</f>
        <v>5</v>
      </c>
    </row>
    <row r="191" spans="1:25" ht="17.25" thickBot="1" x14ac:dyDescent="0.3">
      <c r="A191" s="2" t="s">
        <v>21</v>
      </c>
      <c r="B191" s="2" t="s">
        <v>22</v>
      </c>
      <c r="C191" s="2" t="s">
        <v>23</v>
      </c>
      <c r="D191" s="2" t="s">
        <v>24</v>
      </c>
      <c r="F191" s="141" t="s">
        <v>25</v>
      </c>
      <c r="G191" s="141"/>
      <c r="H191" s="142">
        <f>H144+1</f>
        <v>46159</v>
      </c>
      <c r="I191" s="142"/>
      <c r="J191" s="142"/>
      <c r="K191" s="143">
        <f>H191</f>
        <v>46159</v>
      </c>
      <c r="L191" s="143"/>
      <c r="M191" s="143"/>
    </row>
    <row r="192" spans="1:25" ht="16.5" customHeight="1" x14ac:dyDescent="0.25">
      <c r="A192" s="144" t="s">
        <v>26</v>
      </c>
      <c r="B192" s="145"/>
      <c r="C192" s="146"/>
      <c r="D192" s="150" t="str">
        <f>D145</f>
        <v>雲林縣明倫國民小學114-116年公立國民中小學老舊廁所整修工程計畫</v>
      </c>
      <c r="E192" s="151"/>
      <c r="F192" s="151"/>
      <c r="G192" s="152"/>
      <c r="H192" s="82" t="s">
        <v>27</v>
      </c>
      <c r="I192" s="82"/>
      <c r="J192" s="82"/>
      <c r="K192" s="84" t="s">
        <v>78</v>
      </c>
      <c r="L192" s="84"/>
      <c r="M192" s="85"/>
    </row>
    <row r="193" spans="1:13" ht="21" customHeight="1" x14ac:dyDescent="0.25">
      <c r="A193" s="147"/>
      <c r="B193" s="148"/>
      <c r="C193" s="149"/>
      <c r="D193" s="153"/>
      <c r="E193" s="154"/>
      <c r="F193" s="154"/>
      <c r="G193" s="155"/>
      <c r="H193" s="118"/>
      <c r="I193" s="118"/>
      <c r="J193" s="118"/>
      <c r="K193" s="156"/>
      <c r="L193" s="156"/>
      <c r="M193" s="157"/>
    </row>
    <row r="194" spans="1:13" x14ac:dyDescent="0.25">
      <c r="A194" s="6" t="s">
        <v>28</v>
      </c>
      <c r="B194" s="118" t="str">
        <f>B147</f>
        <v>120日曆天</v>
      </c>
      <c r="C194" s="118"/>
      <c r="D194" s="118" t="s">
        <v>29</v>
      </c>
      <c r="E194" s="118"/>
      <c r="F194" s="118"/>
      <c r="G194" s="7">
        <f>G147+1</f>
        <v>5</v>
      </c>
      <c r="H194" s="4" t="s">
        <v>30</v>
      </c>
      <c r="I194" s="131">
        <f>I147-1</f>
        <v>115</v>
      </c>
      <c r="J194" s="131"/>
      <c r="K194" s="118" t="s">
        <v>75</v>
      </c>
      <c r="L194" s="118"/>
      <c r="M194" s="8">
        <v>0</v>
      </c>
    </row>
    <row r="195" spans="1:13" x14ac:dyDescent="0.25">
      <c r="A195" s="117" t="s">
        <v>31</v>
      </c>
      <c r="B195" s="118"/>
      <c r="C195" s="118"/>
      <c r="D195" s="118" t="str">
        <f>D148</f>
        <v>115年5月13日</v>
      </c>
      <c r="E195" s="118"/>
      <c r="F195" s="118"/>
      <c r="G195" s="118"/>
      <c r="H195" s="118" t="s">
        <v>32</v>
      </c>
      <c r="I195" s="118"/>
      <c r="J195" s="118"/>
      <c r="K195" s="132" t="str">
        <f>K148</f>
        <v>115年9月9日</v>
      </c>
      <c r="L195" s="118"/>
      <c r="M195" s="119"/>
    </row>
    <row r="196" spans="1:13" x14ac:dyDescent="0.25">
      <c r="A196" s="117" t="s">
        <v>33</v>
      </c>
      <c r="B196" s="118"/>
      <c r="C196" s="118"/>
      <c r="D196" s="133">
        <v>1.4999999999999999E-2</v>
      </c>
      <c r="E196" s="133"/>
      <c r="F196" s="133"/>
      <c r="G196" s="133"/>
      <c r="H196" s="118" t="s">
        <v>18</v>
      </c>
      <c r="I196" s="118"/>
      <c r="J196" s="118"/>
      <c r="K196" s="134">
        <f>施工項目!AQ236</f>
        <v>9.4717996391716242E-2</v>
      </c>
      <c r="L196" s="134"/>
      <c r="M196" s="135"/>
    </row>
    <row r="197" spans="1:13" x14ac:dyDescent="0.25">
      <c r="A197" s="123" t="s">
        <v>34</v>
      </c>
      <c r="B197" s="124"/>
      <c r="C197" s="124"/>
      <c r="D197" s="124"/>
      <c r="E197" s="124"/>
      <c r="F197" s="124"/>
      <c r="G197" s="124"/>
      <c r="H197" s="124"/>
      <c r="I197" s="124"/>
      <c r="J197" s="124"/>
      <c r="K197" s="124"/>
      <c r="L197" s="124"/>
      <c r="M197" s="125"/>
    </row>
    <row r="198" spans="1:13" s="2" customFormat="1" x14ac:dyDescent="0.25">
      <c r="A198" s="136" t="s">
        <v>35</v>
      </c>
      <c r="B198" s="137"/>
      <c r="C198" s="137"/>
      <c r="D198" s="138"/>
      <c r="E198" s="11" t="s">
        <v>36</v>
      </c>
      <c r="F198" s="136" t="s">
        <v>37</v>
      </c>
      <c r="G198" s="138"/>
      <c r="H198" s="136" t="s">
        <v>38</v>
      </c>
      <c r="I198" s="138"/>
      <c r="J198" s="139" t="s">
        <v>39</v>
      </c>
      <c r="K198" s="139"/>
      <c r="L198" s="118" t="s">
        <v>40</v>
      </c>
      <c r="M198" s="119"/>
    </row>
    <row r="199" spans="1:13" x14ac:dyDescent="0.25">
      <c r="A199" s="130" t="s">
        <v>89</v>
      </c>
      <c r="B199" s="124"/>
      <c r="C199" s="124"/>
      <c r="D199" s="124"/>
      <c r="E199" s="4" t="s">
        <v>57</v>
      </c>
      <c r="F199" s="121">
        <v>1</v>
      </c>
      <c r="G199" s="121"/>
      <c r="H199" s="121">
        <v>0.3</v>
      </c>
      <c r="I199" s="121"/>
      <c r="J199" s="121">
        <v>0.6</v>
      </c>
      <c r="K199" s="121"/>
      <c r="L199" s="124"/>
      <c r="M199" s="125"/>
    </row>
    <row r="200" spans="1:13" x14ac:dyDescent="0.25">
      <c r="A200" s="130"/>
      <c r="B200" s="124"/>
      <c r="C200" s="124"/>
      <c r="D200" s="124"/>
      <c r="E200" s="4"/>
      <c r="F200" s="121"/>
      <c r="G200" s="121"/>
      <c r="H200" s="121"/>
      <c r="I200" s="121"/>
      <c r="J200" s="121"/>
      <c r="K200" s="121"/>
      <c r="L200" s="124"/>
      <c r="M200" s="125"/>
    </row>
    <row r="201" spans="1:13" x14ac:dyDescent="0.25">
      <c r="A201" s="123"/>
      <c r="B201" s="124"/>
      <c r="C201" s="124"/>
      <c r="D201" s="124"/>
      <c r="E201" s="4"/>
      <c r="F201" s="121"/>
      <c r="G201" s="121"/>
      <c r="H201" s="121"/>
      <c r="I201" s="121"/>
      <c r="J201" s="121"/>
      <c r="K201" s="121"/>
      <c r="L201" s="124"/>
      <c r="M201" s="125"/>
    </row>
    <row r="202" spans="1:13" x14ac:dyDescent="0.25">
      <c r="A202" s="123"/>
      <c r="B202" s="124"/>
      <c r="C202" s="124"/>
      <c r="D202" s="124"/>
      <c r="E202" s="4"/>
      <c r="F202" s="121"/>
      <c r="G202" s="121"/>
      <c r="H202" s="121"/>
      <c r="I202" s="121"/>
      <c r="J202" s="121"/>
      <c r="K202" s="121"/>
      <c r="L202" s="124"/>
      <c r="M202" s="125"/>
    </row>
    <row r="203" spans="1:13" x14ac:dyDescent="0.25">
      <c r="A203" s="123"/>
      <c r="B203" s="124"/>
      <c r="C203" s="124"/>
      <c r="D203" s="124"/>
      <c r="E203" s="4"/>
      <c r="F203" s="118"/>
      <c r="G203" s="118"/>
      <c r="H203" s="121"/>
      <c r="I203" s="121"/>
      <c r="J203" s="121"/>
      <c r="K203" s="121"/>
      <c r="L203" s="124"/>
      <c r="M203" s="125"/>
    </row>
    <row r="204" spans="1:13" x14ac:dyDescent="0.25">
      <c r="A204" s="123"/>
      <c r="B204" s="124"/>
      <c r="C204" s="124"/>
      <c r="D204" s="124"/>
      <c r="E204" s="4"/>
      <c r="F204" s="121"/>
      <c r="G204" s="121"/>
      <c r="H204" s="121"/>
      <c r="I204" s="121"/>
      <c r="J204" s="126"/>
      <c r="K204" s="127"/>
      <c r="L204" s="124"/>
      <c r="M204" s="125"/>
    </row>
    <row r="205" spans="1:13" x14ac:dyDescent="0.25">
      <c r="A205" s="123"/>
      <c r="B205" s="124"/>
      <c r="C205" s="124"/>
      <c r="D205" s="124"/>
      <c r="E205" s="4"/>
      <c r="F205" s="121"/>
      <c r="G205" s="121"/>
      <c r="H205" s="121"/>
      <c r="I205" s="121"/>
      <c r="J205" s="121"/>
      <c r="K205" s="121"/>
      <c r="L205" s="124"/>
      <c r="M205" s="125"/>
    </row>
    <row r="206" spans="1:13" x14ac:dyDescent="0.25">
      <c r="A206" s="123"/>
      <c r="B206" s="124"/>
      <c r="C206" s="124"/>
      <c r="D206" s="124"/>
      <c r="E206" s="9"/>
      <c r="F206" s="121"/>
      <c r="G206" s="121"/>
      <c r="H206" s="121"/>
      <c r="I206" s="121"/>
      <c r="J206" s="121"/>
      <c r="K206" s="121"/>
      <c r="L206" s="124"/>
      <c r="M206" s="125"/>
    </row>
    <row r="207" spans="1:13" x14ac:dyDescent="0.25">
      <c r="A207" s="123"/>
      <c r="B207" s="124"/>
      <c r="C207" s="124"/>
      <c r="D207" s="124"/>
      <c r="E207" s="9"/>
      <c r="F207" s="121"/>
      <c r="G207" s="121"/>
      <c r="H207" s="121"/>
      <c r="I207" s="121"/>
      <c r="J207" s="121"/>
      <c r="K207" s="121"/>
      <c r="L207" s="124"/>
      <c r="M207" s="125"/>
    </row>
    <row r="208" spans="1:13" x14ac:dyDescent="0.25">
      <c r="A208" s="123" t="s">
        <v>41</v>
      </c>
      <c r="B208" s="124"/>
      <c r="C208" s="124"/>
      <c r="D208" s="124"/>
      <c r="E208" s="9"/>
      <c r="F208" s="124"/>
      <c r="G208" s="124"/>
      <c r="H208" s="124"/>
      <c r="I208" s="124"/>
      <c r="J208" s="124"/>
      <c r="K208" s="124"/>
      <c r="L208" s="124"/>
      <c r="M208" s="125"/>
    </row>
    <row r="209" spans="1:13" x14ac:dyDescent="0.25">
      <c r="A209" s="123" t="s">
        <v>16</v>
      </c>
      <c r="B209" s="124"/>
      <c r="C209" s="124"/>
      <c r="D209" s="124"/>
      <c r="E209" s="9"/>
      <c r="F209" s="124"/>
      <c r="G209" s="124"/>
      <c r="H209" s="124"/>
      <c r="I209" s="124"/>
      <c r="J209" s="124"/>
      <c r="K209" s="124"/>
      <c r="L209" s="124"/>
      <c r="M209" s="125"/>
    </row>
    <row r="210" spans="1:13" x14ac:dyDescent="0.25">
      <c r="A210" s="123" t="s">
        <v>17</v>
      </c>
      <c r="B210" s="124"/>
      <c r="C210" s="124"/>
      <c r="D210" s="124"/>
      <c r="E210" s="9"/>
      <c r="F210" s="124"/>
      <c r="G210" s="124"/>
      <c r="H210" s="124"/>
      <c r="I210" s="124"/>
      <c r="J210" s="124"/>
      <c r="K210" s="124"/>
      <c r="L210" s="124"/>
      <c r="M210" s="125"/>
    </row>
    <row r="211" spans="1:13" x14ac:dyDescent="0.25">
      <c r="A211" s="123" t="s">
        <v>42</v>
      </c>
      <c r="B211" s="124"/>
      <c r="C211" s="124"/>
      <c r="D211" s="124"/>
      <c r="E211" s="124"/>
      <c r="F211" s="124"/>
      <c r="G211" s="124"/>
      <c r="H211" s="124"/>
      <c r="I211" s="124"/>
      <c r="J211" s="124"/>
      <c r="K211" s="124"/>
      <c r="L211" s="124"/>
      <c r="M211" s="125"/>
    </row>
    <row r="212" spans="1:13" x14ac:dyDescent="0.25">
      <c r="A212" s="117" t="s">
        <v>43</v>
      </c>
      <c r="B212" s="118"/>
      <c r="C212" s="118"/>
      <c r="D212" s="118"/>
      <c r="E212" s="4" t="s">
        <v>36</v>
      </c>
      <c r="F212" s="118" t="s">
        <v>44</v>
      </c>
      <c r="G212" s="118"/>
      <c r="H212" s="118" t="s">
        <v>45</v>
      </c>
      <c r="I212" s="118"/>
      <c r="J212" s="118" t="s">
        <v>46</v>
      </c>
      <c r="K212" s="118"/>
      <c r="L212" s="118" t="s">
        <v>40</v>
      </c>
      <c r="M212" s="119"/>
    </row>
    <row r="213" spans="1:13" x14ac:dyDescent="0.25">
      <c r="A213" s="123"/>
      <c r="B213" s="124"/>
      <c r="C213" s="124"/>
      <c r="D213" s="124"/>
      <c r="E213" s="9"/>
      <c r="F213" s="124"/>
      <c r="G213" s="124"/>
      <c r="H213" s="124"/>
      <c r="I213" s="124"/>
      <c r="J213" s="124"/>
      <c r="K213" s="124"/>
      <c r="L213" s="124"/>
      <c r="M213" s="125"/>
    </row>
    <row r="214" spans="1:13" x14ac:dyDescent="0.25">
      <c r="A214" s="123"/>
      <c r="B214" s="124"/>
      <c r="C214" s="124"/>
      <c r="D214" s="124"/>
      <c r="E214" s="9"/>
      <c r="F214" s="124"/>
      <c r="G214" s="124"/>
      <c r="H214" s="124"/>
      <c r="I214" s="124"/>
      <c r="J214" s="124"/>
      <c r="K214" s="124"/>
      <c r="L214" s="124"/>
      <c r="M214" s="125"/>
    </row>
    <row r="215" spans="1:13" x14ac:dyDescent="0.25">
      <c r="A215" s="123" t="s">
        <v>47</v>
      </c>
      <c r="B215" s="124"/>
      <c r="C215" s="124"/>
      <c r="D215" s="124"/>
      <c r="E215" s="124"/>
      <c r="F215" s="124"/>
      <c r="G215" s="124"/>
      <c r="H215" s="124"/>
      <c r="I215" s="124"/>
      <c r="J215" s="124"/>
      <c r="K215" s="124"/>
      <c r="L215" s="124"/>
      <c r="M215" s="125"/>
    </row>
    <row r="216" spans="1:13" x14ac:dyDescent="0.25">
      <c r="A216" s="117" t="s">
        <v>48</v>
      </c>
      <c r="B216" s="118"/>
      <c r="C216" s="118" t="s">
        <v>49</v>
      </c>
      <c r="D216" s="118"/>
      <c r="E216" s="118" t="s">
        <v>50</v>
      </c>
      <c r="F216" s="118"/>
      <c r="G216" s="118"/>
      <c r="H216" s="118" t="s">
        <v>51</v>
      </c>
      <c r="I216" s="118"/>
      <c r="J216" s="118" t="s">
        <v>45</v>
      </c>
      <c r="K216" s="118"/>
      <c r="L216" s="118" t="s">
        <v>46</v>
      </c>
      <c r="M216" s="119"/>
    </row>
    <row r="217" spans="1:13" x14ac:dyDescent="0.25">
      <c r="A217" s="120" t="s">
        <v>52</v>
      </c>
      <c r="B217" s="121"/>
      <c r="C217" s="121"/>
      <c r="D217" s="121"/>
      <c r="E217" s="121"/>
      <c r="F217" s="121"/>
      <c r="G217" s="121"/>
      <c r="H217" s="121"/>
      <c r="I217" s="121"/>
      <c r="J217" s="121"/>
      <c r="K217" s="121"/>
      <c r="L217" s="121"/>
      <c r="M217" s="122"/>
    </row>
    <row r="218" spans="1:13" ht="17.25" thickBot="1" x14ac:dyDescent="0.3">
      <c r="A218" s="120" t="s">
        <v>53</v>
      </c>
      <c r="B218" s="121"/>
      <c r="C218" s="121">
        <v>3</v>
      </c>
      <c r="D218" s="121"/>
      <c r="E218" s="121">
        <v>11</v>
      </c>
      <c r="F218" s="121"/>
      <c r="G218" s="121"/>
      <c r="H218" s="121"/>
      <c r="I218" s="121"/>
      <c r="J218" s="121"/>
      <c r="K218" s="121"/>
      <c r="L218" s="121"/>
      <c r="M218" s="122"/>
    </row>
    <row r="219" spans="1:13" ht="25.15" customHeight="1" thickBot="1" x14ac:dyDescent="0.3">
      <c r="A219" s="93" t="s">
        <v>59</v>
      </c>
      <c r="B219" s="94"/>
      <c r="C219" s="94"/>
      <c r="D219" s="94"/>
      <c r="E219" s="94"/>
      <c r="F219" s="94"/>
      <c r="G219" s="94"/>
      <c r="H219" s="94"/>
      <c r="I219" s="94"/>
      <c r="J219" s="94"/>
      <c r="K219" s="94"/>
      <c r="L219" s="94"/>
      <c r="M219" s="95"/>
    </row>
    <row r="220" spans="1:13" x14ac:dyDescent="0.25">
      <c r="A220" s="96" t="s">
        <v>60</v>
      </c>
      <c r="B220" s="97"/>
      <c r="C220" s="97"/>
      <c r="D220" s="97"/>
      <c r="E220" s="97"/>
      <c r="F220" s="97"/>
      <c r="G220" s="97"/>
      <c r="H220" s="97"/>
      <c r="I220" s="97"/>
      <c r="J220" s="97"/>
      <c r="K220" s="97"/>
      <c r="L220" s="97"/>
      <c r="M220" s="98"/>
    </row>
    <row r="221" spans="1:13" x14ac:dyDescent="0.25">
      <c r="A221" s="99" t="s">
        <v>61</v>
      </c>
      <c r="B221" s="100"/>
      <c r="C221" s="100"/>
      <c r="D221" s="100"/>
      <c r="E221" s="100"/>
      <c r="F221" s="100"/>
      <c r="G221" s="100"/>
      <c r="H221" s="100"/>
      <c r="I221" s="100"/>
      <c r="J221" s="100"/>
      <c r="K221" s="100"/>
      <c r="L221" s="100"/>
      <c r="M221" s="101"/>
    </row>
    <row r="222" spans="1:13" x14ac:dyDescent="0.25">
      <c r="A222" s="102" t="s">
        <v>62</v>
      </c>
      <c r="B222" s="103"/>
      <c r="C222" s="103"/>
      <c r="D222" s="103"/>
      <c r="E222" s="103"/>
      <c r="F222" s="103"/>
      <c r="G222" s="103"/>
      <c r="H222" s="103"/>
      <c r="I222" s="103"/>
      <c r="J222" s="103"/>
      <c r="K222" s="103"/>
      <c r="L222" s="103"/>
      <c r="M222" s="104"/>
    </row>
    <row r="223" spans="1:13" x14ac:dyDescent="0.25">
      <c r="A223" s="102" t="s">
        <v>63</v>
      </c>
      <c r="B223" s="103"/>
      <c r="C223" s="103"/>
      <c r="D223" s="103"/>
      <c r="E223" s="103"/>
      <c r="F223" s="103"/>
      <c r="G223" s="103"/>
      <c r="H223" s="103"/>
      <c r="I223" s="103"/>
      <c r="J223" s="103"/>
      <c r="K223" s="103"/>
      <c r="L223" s="103"/>
      <c r="M223" s="104"/>
    </row>
    <row r="224" spans="1:13" x14ac:dyDescent="0.25">
      <c r="A224" s="105" t="s">
        <v>64</v>
      </c>
      <c r="B224" s="106"/>
      <c r="C224" s="106"/>
      <c r="D224" s="106"/>
      <c r="E224" s="106"/>
      <c r="F224" s="106"/>
      <c r="G224" s="106"/>
      <c r="H224" s="106"/>
      <c r="I224" s="106"/>
      <c r="J224" s="106"/>
      <c r="K224" s="106"/>
      <c r="L224" s="106"/>
      <c r="M224" s="107"/>
    </row>
    <row r="225" spans="1:25" ht="17.25" thickBot="1" x14ac:dyDescent="0.3">
      <c r="A225" s="108" t="s">
        <v>65</v>
      </c>
      <c r="B225" s="109"/>
      <c r="C225" s="109"/>
      <c r="D225" s="109"/>
      <c r="E225" s="109"/>
      <c r="F225" s="109"/>
      <c r="G225" s="109"/>
      <c r="H225" s="109"/>
      <c r="I225" s="109"/>
      <c r="J225" s="109"/>
      <c r="K225" s="109"/>
      <c r="L225" s="109"/>
      <c r="M225" s="110"/>
    </row>
    <row r="226" spans="1:25" ht="17.25" thickBot="1" x14ac:dyDescent="0.3">
      <c r="A226" s="111" t="s">
        <v>54</v>
      </c>
      <c r="B226" s="112"/>
      <c r="C226" s="112"/>
      <c r="D226" s="112"/>
      <c r="E226" s="112"/>
      <c r="F226" s="112"/>
      <c r="G226" s="112"/>
      <c r="H226" s="112"/>
      <c r="I226" s="112"/>
      <c r="J226" s="112"/>
      <c r="K226" s="112"/>
      <c r="L226" s="112"/>
      <c r="M226" s="113"/>
    </row>
    <row r="227" spans="1:25" ht="17.25" thickBot="1" x14ac:dyDescent="0.3">
      <c r="A227" s="111" t="s">
        <v>55</v>
      </c>
      <c r="B227" s="112"/>
      <c r="C227" s="112"/>
      <c r="D227" s="112"/>
      <c r="E227" s="112"/>
      <c r="F227" s="112"/>
      <c r="G227" s="112"/>
      <c r="H227" s="112"/>
      <c r="I227" s="112"/>
      <c r="J227" s="112"/>
      <c r="K227" s="112"/>
      <c r="L227" s="112"/>
      <c r="M227" s="113"/>
    </row>
    <row r="228" spans="1:25" ht="17.25" thickBot="1" x14ac:dyDescent="0.3">
      <c r="A228" s="111" t="s">
        <v>66</v>
      </c>
      <c r="B228" s="112"/>
      <c r="C228" s="112"/>
      <c r="D228" s="112"/>
      <c r="E228" s="112"/>
      <c r="F228" s="112"/>
      <c r="G228" s="112"/>
      <c r="H228" s="112"/>
      <c r="I228" s="112"/>
      <c r="J228" s="112"/>
      <c r="K228" s="112"/>
      <c r="L228" s="112"/>
      <c r="M228" s="113"/>
    </row>
    <row r="229" spans="1:25" ht="17.25" thickBot="1" x14ac:dyDescent="0.3">
      <c r="A229" s="114" t="s">
        <v>67</v>
      </c>
      <c r="B229" s="115"/>
      <c r="C229" s="115"/>
      <c r="D229" s="115"/>
      <c r="E229" s="115"/>
      <c r="F229" s="115"/>
      <c r="G229" s="115"/>
      <c r="H229" s="115"/>
      <c r="I229" s="115"/>
      <c r="J229" s="115"/>
      <c r="K229" s="115"/>
      <c r="L229" s="115"/>
      <c r="M229" s="116"/>
    </row>
    <row r="230" spans="1:25" x14ac:dyDescent="0.25">
      <c r="A230" s="12" t="s">
        <v>69</v>
      </c>
      <c r="B230" s="13"/>
      <c r="C230" s="13"/>
      <c r="D230" s="13"/>
      <c r="E230" s="13"/>
      <c r="F230" s="13"/>
      <c r="G230" s="13"/>
      <c r="H230" s="13"/>
      <c r="I230" s="13"/>
      <c r="J230" s="13"/>
      <c r="K230" s="13"/>
      <c r="L230" s="13"/>
      <c r="M230" s="13"/>
      <c r="N230" s="13"/>
      <c r="O230" s="13"/>
      <c r="P230" s="13"/>
      <c r="Q230" s="13"/>
      <c r="R230" s="13"/>
      <c r="S230" s="10"/>
      <c r="T230" s="10"/>
      <c r="U230" s="10"/>
      <c r="V230" s="10"/>
      <c r="W230" s="10"/>
      <c r="X230" s="10"/>
      <c r="Y230" s="10"/>
    </row>
    <row r="231" spans="1:25" x14ac:dyDescent="0.25">
      <c r="A231" s="14" t="s">
        <v>70</v>
      </c>
      <c r="B231" s="13"/>
      <c r="C231" s="13"/>
      <c r="D231" s="13"/>
      <c r="E231" s="13"/>
      <c r="F231" s="13"/>
      <c r="G231" s="13"/>
      <c r="H231" s="13"/>
      <c r="I231" s="13"/>
      <c r="J231" s="13"/>
      <c r="K231" s="13"/>
      <c r="L231" s="13"/>
      <c r="M231" s="13"/>
      <c r="N231" s="13"/>
      <c r="O231" s="13"/>
      <c r="P231" s="13"/>
      <c r="Q231" s="13"/>
      <c r="R231" s="13"/>
      <c r="S231" s="10"/>
      <c r="T231" s="10"/>
      <c r="U231" s="10"/>
      <c r="V231" s="10"/>
      <c r="W231" s="10"/>
      <c r="X231" s="10"/>
      <c r="Y231" s="10"/>
    </row>
    <row r="232" spans="1:25" s="10" customFormat="1" ht="8.25" x14ac:dyDescent="0.25">
      <c r="A232" s="14" t="s">
        <v>71</v>
      </c>
      <c r="B232" s="13"/>
      <c r="C232" s="13"/>
      <c r="D232" s="13"/>
      <c r="E232" s="13"/>
      <c r="F232" s="13"/>
      <c r="G232" s="13"/>
      <c r="H232" s="13"/>
      <c r="I232" s="13"/>
      <c r="J232" s="13"/>
      <c r="K232" s="13"/>
      <c r="L232" s="13"/>
      <c r="M232" s="13"/>
      <c r="N232" s="13"/>
      <c r="O232" s="13"/>
      <c r="P232" s="13"/>
      <c r="Q232" s="13"/>
      <c r="R232" s="13"/>
    </row>
    <row r="233" spans="1:25" x14ac:dyDescent="0.25">
      <c r="A233" s="14" t="s">
        <v>72</v>
      </c>
      <c r="B233" s="13"/>
      <c r="C233" s="13"/>
      <c r="D233" s="13"/>
      <c r="E233" s="13"/>
      <c r="F233" s="13"/>
      <c r="G233" s="13"/>
      <c r="H233" s="13"/>
      <c r="I233" s="13"/>
      <c r="J233" s="13"/>
      <c r="K233" s="13"/>
      <c r="L233" s="13"/>
      <c r="M233" s="13"/>
      <c r="N233" s="13"/>
      <c r="O233" s="13"/>
      <c r="P233" s="13"/>
      <c r="Q233" s="13"/>
      <c r="R233" s="13"/>
      <c r="S233" s="10"/>
      <c r="T233" s="10"/>
      <c r="U233" s="10"/>
      <c r="V233" s="10"/>
      <c r="W233" s="10"/>
      <c r="X233" s="10"/>
      <c r="Y233" s="10"/>
    </row>
    <row r="234" spans="1:25" x14ac:dyDescent="0.25">
      <c r="A234" s="14" t="s">
        <v>73</v>
      </c>
      <c r="B234" s="13"/>
      <c r="C234" s="13"/>
      <c r="D234" s="13"/>
      <c r="E234" s="13"/>
      <c r="F234" s="13"/>
      <c r="G234" s="13"/>
      <c r="H234" s="13"/>
      <c r="I234" s="13"/>
      <c r="J234" s="13"/>
      <c r="K234" s="13"/>
      <c r="L234" s="13"/>
      <c r="M234" s="13"/>
      <c r="N234" s="13"/>
      <c r="O234" s="13"/>
      <c r="P234" s="13"/>
      <c r="Q234" s="13"/>
      <c r="R234" s="13"/>
      <c r="S234" s="10"/>
      <c r="T234" s="10"/>
      <c r="U234" s="10"/>
      <c r="V234" s="10"/>
      <c r="W234" s="10"/>
      <c r="X234" s="10"/>
      <c r="Y234" s="10"/>
    </row>
    <row r="235" spans="1:25" x14ac:dyDescent="0.25">
      <c r="A235" s="14" t="s">
        <v>74</v>
      </c>
      <c r="B235" s="13"/>
      <c r="C235" s="13"/>
      <c r="D235" s="13"/>
      <c r="E235" s="13"/>
      <c r="F235" s="13"/>
      <c r="G235" s="13"/>
      <c r="H235" s="13"/>
      <c r="I235" s="13"/>
      <c r="J235" s="13"/>
      <c r="K235" s="13"/>
      <c r="L235" s="13"/>
      <c r="M235" s="13"/>
      <c r="N235" s="13"/>
      <c r="O235" s="13"/>
      <c r="P235" s="13"/>
      <c r="Q235" s="13"/>
      <c r="R235" s="13"/>
      <c r="S235" s="10"/>
      <c r="T235" s="10"/>
      <c r="U235" s="10"/>
      <c r="V235" s="10"/>
      <c r="W235" s="10"/>
      <c r="X235" s="10"/>
      <c r="Y235" s="10"/>
    </row>
    <row r="236" spans="1:25" ht="28.15" customHeight="1" x14ac:dyDescent="0.25">
      <c r="A236" s="140" t="s">
        <v>19</v>
      </c>
      <c r="B236" s="140"/>
      <c r="C236" s="140"/>
      <c r="D236" s="140"/>
      <c r="E236" s="140"/>
      <c r="F236" s="140"/>
      <c r="G236" s="140"/>
      <c r="H236" s="140"/>
      <c r="I236" s="140"/>
      <c r="J236" s="140"/>
      <c r="K236" s="140"/>
      <c r="L236" s="140"/>
      <c r="M236" s="140"/>
    </row>
    <row r="237" spans="1:25" x14ac:dyDescent="0.25">
      <c r="A237" s="2" t="s">
        <v>20</v>
      </c>
      <c r="B237" s="2">
        <f>B190+1</f>
        <v>6</v>
      </c>
    </row>
    <row r="238" spans="1:25" ht="17.25" thickBot="1" x14ac:dyDescent="0.3">
      <c r="A238" s="2" t="s">
        <v>21</v>
      </c>
      <c r="B238" s="2" t="s">
        <v>22</v>
      </c>
      <c r="C238" s="2" t="s">
        <v>23</v>
      </c>
      <c r="D238" s="2" t="s">
        <v>24</v>
      </c>
      <c r="F238" s="141" t="s">
        <v>25</v>
      </c>
      <c r="G238" s="141"/>
      <c r="H238" s="142">
        <f>H191+1</f>
        <v>46160</v>
      </c>
      <c r="I238" s="142"/>
      <c r="J238" s="142"/>
      <c r="K238" s="143">
        <f>H238</f>
        <v>46160</v>
      </c>
      <c r="L238" s="143"/>
      <c r="M238" s="143"/>
    </row>
    <row r="239" spans="1:25" ht="16.5" customHeight="1" x14ac:dyDescent="0.25">
      <c r="A239" s="144" t="s">
        <v>26</v>
      </c>
      <c r="B239" s="145"/>
      <c r="C239" s="146"/>
      <c r="D239" s="150" t="str">
        <f>D192</f>
        <v>雲林縣明倫國民小學114-116年公立國民中小學老舊廁所整修工程計畫</v>
      </c>
      <c r="E239" s="151"/>
      <c r="F239" s="151"/>
      <c r="G239" s="152"/>
      <c r="H239" s="82" t="s">
        <v>27</v>
      </c>
      <c r="I239" s="82"/>
      <c r="J239" s="82"/>
      <c r="K239" s="84" t="s">
        <v>78</v>
      </c>
      <c r="L239" s="84"/>
      <c r="M239" s="85"/>
    </row>
    <row r="240" spans="1:25" ht="21" customHeight="1" x14ac:dyDescent="0.25">
      <c r="A240" s="147"/>
      <c r="B240" s="148"/>
      <c r="C240" s="149"/>
      <c r="D240" s="153"/>
      <c r="E240" s="154"/>
      <c r="F240" s="154"/>
      <c r="G240" s="155"/>
      <c r="H240" s="118"/>
      <c r="I240" s="118"/>
      <c r="J240" s="118"/>
      <c r="K240" s="156"/>
      <c r="L240" s="156"/>
      <c r="M240" s="157"/>
    </row>
    <row r="241" spans="1:13" x14ac:dyDescent="0.25">
      <c r="A241" s="6" t="s">
        <v>28</v>
      </c>
      <c r="B241" s="118" t="str">
        <f>B194</f>
        <v>120日曆天</v>
      </c>
      <c r="C241" s="118"/>
      <c r="D241" s="118" t="s">
        <v>29</v>
      </c>
      <c r="E241" s="118"/>
      <c r="F241" s="118"/>
      <c r="G241" s="7">
        <f>G194+1</f>
        <v>6</v>
      </c>
      <c r="H241" s="4" t="s">
        <v>30</v>
      </c>
      <c r="I241" s="131">
        <f>I194-1</f>
        <v>114</v>
      </c>
      <c r="J241" s="131"/>
      <c r="K241" s="118" t="s">
        <v>75</v>
      </c>
      <c r="L241" s="118"/>
      <c r="M241" s="8">
        <v>0</v>
      </c>
    </row>
    <row r="242" spans="1:13" x14ac:dyDescent="0.25">
      <c r="A242" s="117" t="s">
        <v>31</v>
      </c>
      <c r="B242" s="118"/>
      <c r="C242" s="118"/>
      <c r="D242" s="118" t="str">
        <f>D195</f>
        <v>115年5月13日</v>
      </c>
      <c r="E242" s="118"/>
      <c r="F242" s="118"/>
      <c r="G242" s="118"/>
      <c r="H242" s="118" t="s">
        <v>32</v>
      </c>
      <c r="I242" s="118"/>
      <c r="J242" s="118"/>
      <c r="K242" s="132" t="str">
        <f>K195</f>
        <v>115年9月9日</v>
      </c>
      <c r="L242" s="118"/>
      <c r="M242" s="119"/>
    </row>
    <row r="243" spans="1:13" x14ac:dyDescent="0.25">
      <c r="A243" s="117" t="s">
        <v>33</v>
      </c>
      <c r="B243" s="118"/>
      <c r="C243" s="118"/>
      <c r="D243" s="133">
        <v>1.7999999999999999E-2</v>
      </c>
      <c r="E243" s="133"/>
      <c r="F243" s="133"/>
      <c r="G243" s="133"/>
      <c r="H243" s="118" t="s">
        <v>18</v>
      </c>
      <c r="I243" s="118"/>
      <c r="J243" s="118"/>
      <c r="K243" s="134">
        <f>施工項目!AQ284</f>
        <v>0.12217538096798798</v>
      </c>
      <c r="L243" s="134"/>
      <c r="M243" s="135"/>
    </row>
    <row r="244" spans="1:13" x14ac:dyDescent="0.25">
      <c r="A244" s="123" t="s">
        <v>34</v>
      </c>
      <c r="B244" s="124"/>
      <c r="C244" s="124"/>
      <c r="D244" s="124"/>
      <c r="E244" s="124"/>
      <c r="F244" s="124"/>
      <c r="G244" s="124"/>
      <c r="H244" s="124"/>
      <c r="I244" s="124"/>
      <c r="J244" s="124"/>
      <c r="K244" s="124"/>
      <c r="L244" s="124"/>
      <c r="M244" s="125"/>
    </row>
    <row r="245" spans="1:13" s="2" customFormat="1" x14ac:dyDescent="0.25">
      <c r="A245" s="136" t="s">
        <v>35</v>
      </c>
      <c r="B245" s="137"/>
      <c r="C245" s="137"/>
      <c r="D245" s="138"/>
      <c r="E245" s="11" t="s">
        <v>36</v>
      </c>
      <c r="F245" s="136" t="s">
        <v>37</v>
      </c>
      <c r="G245" s="138"/>
      <c r="H245" s="136" t="s">
        <v>38</v>
      </c>
      <c r="I245" s="138"/>
      <c r="J245" s="139" t="s">
        <v>39</v>
      </c>
      <c r="K245" s="139"/>
      <c r="L245" s="118" t="s">
        <v>40</v>
      </c>
      <c r="M245" s="119"/>
    </row>
    <row r="246" spans="1:13" x14ac:dyDescent="0.25">
      <c r="A246" s="130" t="s">
        <v>89</v>
      </c>
      <c r="B246" s="124"/>
      <c r="C246" s="124"/>
      <c r="D246" s="124"/>
      <c r="E246" s="4" t="s">
        <v>57</v>
      </c>
      <c r="F246" s="121">
        <v>1</v>
      </c>
      <c r="G246" s="121"/>
      <c r="H246" s="121">
        <v>0.2</v>
      </c>
      <c r="I246" s="121"/>
      <c r="J246" s="121">
        <v>0.8</v>
      </c>
      <c r="K246" s="121"/>
      <c r="L246" s="124"/>
      <c r="M246" s="125"/>
    </row>
    <row r="247" spans="1:13" x14ac:dyDescent="0.25">
      <c r="A247" s="130"/>
      <c r="B247" s="124"/>
      <c r="C247" s="124"/>
      <c r="D247" s="124"/>
      <c r="E247" s="4"/>
      <c r="F247" s="121"/>
      <c r="G247" s="121"/>
      <c r="H247" s="121"/>
      <c r="I247" s="121"/>
      <c r="J247" s="121"/>
      <c r="K247" s="121"/>
      <c r="L247" s="124"/>
      <c r="M247" s="125"/>
    </row>
    <row r="248" spans="1:13" x14ac:dyDescent="0.25">
      <c r="A248" s="123"/>
      <c r="B248" s="124"/>
      <c r="C248" s="124"/>
      <c r="D248" s="124"/>
      <c r="E248" s="4"/>
      <c r="F248" s="121"/>
      <c r="G248" s="121"/>
      <c r="H248" s="121"/>
      <c r="I248" s="121"/>
      <c r="J248" s="121"/>
      <c r="K248" s="121"/>
      <c r="L248" s="124"/>
      <c r="M248" s="125"/>
    </row>
    <row r="249" spans="1:13" x14ac:dyDescent="0.25">
      <c r="A249" s="123"/>
      <c r="B249" s="124"/>
      <c r="C249" s="124"/>
      <c r="D249" s="124"/>
      <c r="E249" s="4"/>
      <c r="F249" s="121"/>
      <c r="G249" s="121"/>
      <c r="H249" s="121"/>
      <c r="I249" s="121"/>
      <c r="J249" s="121"/>
      <c r="K249" s="121"/>
      <c r="L249" s="124"/>
      <c r="M249" s="125"/>
    </row>
    <row r="250" spans="1:13" x14ac:dyDescent="0.25">
      <c r="A250" s="123"/>
      <c r="B250" s="124"/>
      <c r="C250" s="124"/>
      <c r="D250" s="124"/>
      <c r="E250" s="4"/>
      <c r="F250" s="118"/>
      <c r="G250" s="118"/>
      <c r="H250" s="121"/>
      <c r="I250" s="121"/>
      <c r="J250" s="121"/>
      <c r="K250" s="121"/>
      <c r="L250" s="124"/>
      <c r="M250" s="125"/>
    </row>
    <row r="251" spans="1:13" x14ac:dyDescent="0.25">
      <c r="A251" s="123"/>
      <c r="B251" s="124"/>
      <c r="C251" s="124"/>
      <c r="D251" s="124"/>
      <c r="E251" s="4"/>
      <c r="F251" s="121"/>
      <c r="G251" s="121"/>
      <c r="H251" s="121"/>
      <c r="I251" s="121"/>
      <c r="J251" s="126"/>
      <c r="K251" s="127"/>
      <c r="L251" s="124"/>
      <c r="M251" s="125"/>
    </row>
    <row r="252" spans="1:13" x14ac:dyDescent="0.25">
      <c r="A252" s="123"/>
      <c r="B252" s="124"/>
      <c r="C252" s="124"/>
      <c r="D252" s="124"/>
      <c r="E252" s="4"/>
      <c r="F252" s="121"/>
      <c r="G252" s="121"/>
      <c r="H252" s="121"/>
      <c r="I252" s="121"/>
      <c r="J252" s="121"/>
      <c r="K252" s="121"/>
      <c r="L252" s="124"/>
      <c r="M252" s="125"/>
    </row>
    <row r="253" spans="1:13" x14ac:dyDescent="0.25">
      <c r="A253" s="123"/>
      <c r="B253" s="124"/>
      <c r="C253" s="124"/>
      <c r="D253" s="124"/>
      <c r="E253" s="9"/>
      <c r="F253" s="121"/>
      <c r="G253" s="121"/>
      <c r="H253" s="121"/>
      <c r="I253" s="121"/>
      <c r="J253" s="121"/>
      <c r="K253" s="121"/>
      <c r="L253" s="124"/>
      <c r="M253" s="125"/>
    </row>
    <row r="254" spans="1:13" x14ac:dyDescent="0.25">
      <c r="A254" s="123"/>
      <c r="B254" s="124"/>
      <c r="C254" s="124"/>
      <c r="D254" s="124"/>
      <c r="E254" s="9"/>
      <c r="F254" s="121"/>
      <c r="G254" s="121"/>
      <c r="H254" s="121"/>
      <c r="I254" s="121"/>
      <c r="J254" s="121"/>
      <c r="K254" s="121"/>
      <c r="L254" s="124"/>
      <c r="M254" s="125"/>
    </row>
    <row r="255" spans="1:13" x14ac:dyDescent="0.25">
      <c r="A255" s="123" t="s">
        <v>41</v>
      </c>
      <c r="B255" s="124"/>
      <c r="C255" s="124"/>
      <c r="D255" s="124"/>
      <c r="E255" s="9"/>
      <c r="F255" s="124"/>
      <c r="G255" s="124"/>
      <c r="H255" s="124"/>
      <c r="I255" s="124"/>
      <c r="J255" s="124"/>
      <c r="K255" s="124"/>
      <c r="L255" s="124"/>
      <c r="M255" s="125"/>
    </row>
    <row r="256" spans="1:13" x14ac:dyDescent="0.25">
      <c r="A256" s="123" t="s">
        <v>16</v>
      </c>
      <c r="B256" s="124"/>
      <c r="C256" s="124"/>
      <c r="D256" s="124"/>
      <c r="E256" s="9"/>
      <c r="F256" s="124"/>
      <c r="G256" s="124"/>
      <c r="H256" s="124"/>
      <c r="I256" s="124"/>
      <c r="J256" s="124"/>
      <c r="K256" s="124"/>
      <c r="L256" s="124"/>
      <c r="M256" s="125"/>
    </row>
    <row r="257" spans="1:13" x14ac:dyDescent="0.25">
      <c r="A257" s="123" t="s">
        <v>17</v>
      </c>
      <c r="B257" s="124"/>
      <c r="C257" s="124"/>
      <c r="D257" s="124"/>
      <c r="E257" s="9"/>
      <c r="F257" s="124"/>
      <c r="G257" s="124"/>
      <c r="H257" s="124"/>
      <c r="I257" s="124"/>
      <c r="J257" s="124"/>
      <c r="K257" s="124"/>
      <c r="L257" s="124"/>
      <c r="M257" s="125"/>
    </row>
    <row r="258" spans="1:13" x14ac:dyDescent="0.25">
      <c r="A258" s="123" t="s">
        <v>42</v>
      </c>
      <c r="B258" s="124"/>
      <c r="C258" s="124"/>
      <c r="D258" s="124"/>
      <c r="E258" s="124"/>
      <c r="F258" s="124"/>
      <c r="G258" s="124"/>
      <c r="H258" s="124"/>
      <c r="I258" s="124"/>
      <c r="J258" s="124"/>
      <c r="K258" s="124"/>
      <c r="L258" s="124"/>
      <c r="M258" s="125"/>
    </row>
    <row r="259" spans="1:13" x14ac:dyDescent="0.25">
      <c r="A259" s="117" t="s">
        <v>43</v>
      </c>
      <c r="B259" s="118"/>
      <c r="C259" s="118"/>
      <c r="D259" s="118"/>
      <c r="E259" s="4" t="s">
        <v>36</v>
      </c>
      <c r="F259" s="118" t="s">
        <v>44</v>
      </c>
      <c r="G259" s="118"/>
      <c r="H259" s="118" t="s">
        <v>45</v>
      </c>
      <c r="I259" s="118"/>
      <c r="J259" s="118" t="s">
        <v>46</v>
      </c>
      <c r="K259" s="118"/>
      <c r="L259" s="118" t="s">
        <v>40</v>
      </c>
      <c r="M259" s="119"/>
    </row>
    <row r="260" spans="1:13" x14ac:dyDescent="0.25">
      <c r="A260" s="123"/>
      <c r="B260" s="124"/>
      <c r="C260" s="124"/>
      <c r="D260" s="124"/>
      <c r="E260" s="9"/>
      <c r="F260" s="124"/>
      <c r="G260" s="124"/>
      <c r="H260" s="124"/>
      <c r="I260" s="124"/>
      <c r="J260" s="124"/>
      <c r="K260" s="124"/>
      <c r="L260" s="124"/>
      <c r="M260" s="125"/>
    </row>
    <row r="261" spans="1:13" x14ac:dyDescent="0.25">
      <c r="A261" s="123"/>
      <c r="B261" s="124"/>
      <c r="C261" s="124"/>
      <c r="D261" s="124"/>
      <c r="E261" s="9"/>
      <c r="F261" s="124"/>
      <c r="G261" s="124"/>
      <c r="H261" s="124"/>
      <c r="I261" s="124"/>
      <c r="J261" s="124"/>
      <c r="K261" s="124"/>
      <c r="L261" s="124"/>
      <c r="M261" s="125"/>
    </row>
    <row r="262" spans="1:13" x14ac:dyDescent="0.25">
      <c r="A262" s="123" t="s">
        <v>47</v>
      </c>
      <c r="B262" s="124"/>
      <c r="C262" s="124"/>
      <c r="D262" s="124"/>
      <c r="E262" s="124"/>
      <c r="F262" s="124"/>
      <c r="G262" s="124"/>
      <c r="H262" s="124"/>
      <c r="I262" s="124"/>
      <c r="J262" s="124"/>
      <c r="K262" s="124"/>
      <c r="L262" s="124"/>
      <c r="M262" s="125"/>
    </row>
    <row r="263" spans="1:13" x14ac:dyDescent="0.25">
      <c r="A263" s="117" t="s">
        <v>48</v>
      </c>
      <c r="B263" s="118"/>
      <c r="C263" s="118" t="s">
        <v>49</v>
      </c>
      <c r="D263" s="118"/>
      <c r="E263" s="118" t="s">
        <v>50</v>
      </c>
      <c r="F263" s="118"/>
      <c r="G263" s="118"/>
      <c r="H263" s="118" t="s">
        <v>51</v>
      </c>
      <c r="I263" s="118"/>
      <c r="J263" s="118" t="s">
        <v>45</v>
      </c>
      <c r="K263" s="118"/>
      <c r="L263" s="118" t="s">
        <v>46</v>
      </c>
      <c r="M263" s="119"/>
    </row>
    <row r="264" spans="1:13" x14ac:dyDescent="0.25">
      <c r="A264" s="120" t="s">
        <v>52</v>
      </c>
      <c r="B264" s="121"/>
      <c r="C264" s="121"/>
      <c r="D264" s="121"/>
      <c r="E264" s="121"/>
      <c r="F264" s="121"/>
      <c r="G264" s="121"/>
      <c r="H264" s="121"/>
      <c r="I264" s="121"/>
      <c r="J264" s="121"/>
      <c r="K264" s="121"/>
      <c r="L264" s="121"/>
      <c r="M264" s="122"/>
    </row>
    <row r="265" spans="1:13" ht="17.25" thickBot="1" x14ac:dyDescent="0.3">
      <c r="A265" s="120" t="s">
        <v>53</v>
      </c>
      <c r="B265" s="121"/>
      <c r="C265" s="121">
        <v>2</v>
      </c>
      <c r="D265" s="121"/>
      <c r="E265" s="121">
        <v>13</v>
      </c>
      <c r="F265" s="121"/>
      <c r="G265" s="121"/>
      <c r="H265" s="121"/>
      <c r="I265" s="121"/>
      <c r="J265" s="121"/>
      <c r="K265" s="121"/>
      <c r="L265" s="121"/>
      <c r="M265" s="122"/>
    </row>
    <row r="266" spans="1:13" ht="25.15" customHeight="1" thickBot="1" x14ac:dyDescent="0.3">
      <c r="A266" s="93" t="s">
        <v>59</v>
      </c>
      <c r="B266" s="94"/>
      <c r="C266" s="94"/>
      <c r="D266" s="94"/>
      <c r="E266" s="94"/>
      <c r="F266" s="94"/>
      <c r="G266" s="94"/>
      <c r="H266" s="94"/>
      <c r="I266" s="94"/>
      <c r="J266" s="94"/>
      <c r="K266" s="94"/>
      <c r="L266" s="94"/>
      <c r="M266" s="95"/>
    </row>
    <row r="267" spans="1:13" x14ac:dyDescent="0.25">
      <c r="A267" s="96" t="s">
        <v>60</v>
      </c>
      <c r="B267" s="97"/>
      <c r="C267" s="97"/>
      <c r="D267" s="97"/>
      <c r="E267" s="97"/>
      <c r="F267" s="97"/>
      <c r="G267" s="97"/>
      <c r="H267" s="97"/>
      <c r="I267" s="97"/>
      <c r="J267" s="97"/>
      <c r="K267" s="97"/>
      <c r="L267" s="97"/>
      <c r="M267" s="98"/>
    </row>
    <row r="268" spans="1:13" x14ac:dyDescent="0.25">
      <c r="A268" s="99" t="s">
        <v>61</v>
      </c>
      <c r="B268" s="100"/>
      <c r="C268" s="100"/>
      <c r="D268" s="100"/>
      <c r="E268" s="100"/>
      <c r="F268" s="100"/>
      <c r="G268" s="100"/>
      <c r="H268" s="100"/>
      <c r="I268" s="100"/>
      <c r="J268" s="100"/>
      <c r="K268" s="100"/>
      <c r="L268" s="100"/>
      <c r="M268" s="101"/>
    </row>
    <row r="269" spans="1:13" x14ac:dyDescent="0.25">
      <c r="A269" s="102" t="s">
        <v>62</v>
      </c>
      <c r="B269" s="103"/>
      <c r="C269" s="103"/>
      <c r="D269" s="103"/>
      <c r="E269" s="103"/>
      <c r="F269" s="103"/>
      <c r="G269" s="103"/>
      <c r="H269" s="103"/>
      <c r="I269" s="103"/>
      <c r="J269" s="103"/>
      <c r="K269" s="103"/>
      <c r="L269" s="103"/>
      <c r="M269" s="104"/>
    </row>
    <row r="270" spans="1:13" x14ac:dyDescent="0.25">
      <c r="A270" s="102" t="s">
        <v>63</v>
      </c>
      <c r="B270" s="103"/>
      <c r="C270" s="103"/>
      <c r="D270" s="103"/>
      <c r="E270" s="103"/>
      <c r="F270" s="103"/>
      <c r="G270" s="103"/>
      <c r="H270" s="103"/>
      <c r="I270" s="103"/>
      <c r="J270" s="103"/>
      <c r="K270" s="103"/>
      <c r="L270" s="103"/>
      <c r="M270" s="104"/>
    </row>
    <row r="271" spans="1:13" x14ac:dyDescent="0.25">
      <c r="A271" s="105" t="s">
        <v>64</v>
      </c>
      <c r="B271" s="106"/>
      <c r="C271" s="106"/>
      <c r="D271" s="106"/>
      <c r="E271" s="106"/>
      <c r="F271" s="106"/>
      <c r="G271" s="106"/>
      <c r="H271" s="106"/>
      <c r="I271" s="106"/>
      <c r="J271" s="106"/>
      <c r="K271" s="106"/>
      <c r="L271" s="106"/>
      <c r="M271" s="107"/>
    </row>
    <row r="272" spans="1:13" ht="17.25" thickBot="1" x14ac:dyDescent="0.3">
      <c r="A272" s="108" t="s">
        <v>65</v>
      </c>
      <c r="B272" s="109"/>
      <c r="C272" s="109"/>
      <c r="D272" s="109"/>
      <c r="E272" s="109"/>
      <c r="F272" s="109"/>
      <c r="G272" s="109"/>
      <c r="H272" s="109"/>
      <c r="I272" s="109"/>
      <c r="J272" s="109"/>
      <c r="K272" s="109"/>
      <c r="L272" s="109"/>
      <c r="M272" s="110"/>
    </row>
    <row r="273" spans="1:25" ht="17.25" thickBot="1" x14ac:dyDescent="0.3">
      <c r="A273" s="111" t="s">
        <v>54</v>
      </c>
      <c r="B273" s="112"/>
      <c r="C273" s="112"/>
      <c r="D273" s="112"/>
      <c r="E273" s="112"/>
      <c r="F273" s="112"/>
      <c r="G273" s="112"/>
      <c r="H273" s="112"/>
      <c r="I273" s="112"/>
      <c r="J273" s="112"/>
      <c r="K273" s="112"/>
      <c r="L273" s="112"/>
      <c r="M273" s="113"/>
    </row>
    <row r="274" spans="1:25" ht="17.25" thickBot="1" x14ac:dyDescent="0.3">
      <c r="A274" s="111" t="s">
        <v>55</v>
      </c>
      <c r="B274" s="112"/>
      <c r="C274" s="112"/>
      <c r="D274" s="112"/>
      <c r="E274" s="112"/>
      <c r="F274" s="112"/>
      <c r="G274" s="112"/>
      <c r="H274" s="112"/>
      <c r="I274" s="112"/>
      <c r="J274" s="112"/>
      <c r="K274" s="112"/>
      <c r="L274" s="112"/>
      <c r="M274" s="113"/>
    </row>
    <row r="275" spans="1:25" ht="17.25" thickBot="1" x14ac:dyDescent="0.3">
      <c r="A275" s="111" t="s">
        <v>66</v>
      </c>
      <c r="B275" s="112"/>
      <c r="C275" s="112"/>
      <c r="D275" s="112"/>
      <c r="E275" s="112"/>
      <c r="F275" s="112"/>
      <c r="G275" s="112"/>
      <c r="H275" s="112"/>
      <c r="I275" s="112"/>
      <c r="J275" s="112"/>
      <c r="K275" s="112"/>
      <c r="L275" s="112"/>
      <c r="M275" s="113"/>
    </row>
    <row r="276" spans="1:25" ht="17.25" thickBot="1" x14ac:dyDescent="0.3">
      <c r="A276" s="114" t="s">
        <v>67</v>
      </c>
      <c r="B276" s="115"/>
      <c r="C276" s="115"/>
      <c r="D276" s="115"/>
      <c r="E276" s="115"/>
      <c r="F276" s="115"/>
      <c r="G276" s="115"/>
      <c r="H276" s="115"/>
      <c r="I276" s="115"/>
      <c r="J276" s="115"/>
      <c r="K276" s="115"/>
      <c r="L276" s="115"/>
      <c r="M276" s="116"/>
    </row>
    <row r="277" spans="1:25" x14ac:dyDescent="0.25">
      <c r="A277" s="12" t="s">
        <v>69</v>
      </c>
      <c r="B277" s="13"/>
      <c r="C277" s="13"/>
      <c r="D277" s="13"/>
      <c r="E277" s="13"/>
      <c r="F277" s="13"/>
      <c r="G277" s="13"/>
      <c r="H277" s="13"/>
      <c r="I277" s="13"/>
      <c r="J277" s="13"/>
      <c r="K277" s="13"/>
      <c r="L277" s="13"/>
      <c r="M277" s="13"/>
      <c r="N277" s="13"/>
      <c r="O277" s="13"/>
      <c r="P277" s="13"/>
      <c r="Q277" s="13"/>
      <c r="R277" s="13"/>
      <c r="S277" s="10"/>
      <c r="T277" s="10"/>
      <c r="U277" s="10"/>
      <c r="V277" s="10"/>
      <c r="W277" s="10"/>
      <c r="X277" s="10"/>
      <c r="Y277" s="10"/>
    </row>
    <row r="278" spans="1:25" x14ac:dyDescent="0.25">
      <c r="A278" s="14" t="s">
        <v>70</v>
      </c>
      <c r="B278" s="13"/>
      <c r="C278" s="13"/>
      <c r="D278" s="13"/>
      <c r="E278" s="13"/>
      <c r="F278" s="13"/>
      <c r="G278" s="13"/>
      <c r="H278" s="13"/>
      <c r="I278" s="13"/>
      <c r="J278" s="13"/>
      <c r="K278" s="13"/>
      <c r="L278" s="13"/>
      <c r="M278" s="13"/>
      <c r="N278" s="13"/>
      <c r="O278" s="13"/>
      <c r="P278" s="13"/>
      <c r="Q278" s="13"/>
      <c r="R278" s="13"/>
      <c r="S278" s="10"/>
      <c r="T278" s="10"/>
      <c r="U278" s="10"/>
      <c r="V278" s="10"/>
      <c r="W278" s="10"/>
      <c r="X278" s="10"/>
      <c r="Y278" s="10"/>
    </row>
    <row r="279" spans="1:25" s="10" customFormat="1" ht="8.25" x14ac:dyDescent="0.25">
      <c r="A279" s="14" t="s">
        <v>71</v>
      </c>
      <c r="B279" s="13"/>
      <c r="C279" s="13"/>
      <c r="D279" s="13"/>
      <c r="E279" s="13"/>
      <c r="F279" s="13"/>
      <c r="G279" s="13"/>
      <c r="H279" s="13"/>
      <c r="I279" s="13"/>
      <c r="J279" s="13"/>
      <c r="K279" s="13"/>
      <c r="L279" s="13"/>
      <c r="M279" s="13"/>
      <c r="N279" s="13"/>
      <c r="O279" s="13"/>
      <c r="P279" s="13"/>
      <c r="Q279" s="13"/>
      <c r="R279" s="13"/>
    </row>
    <row r="280" spans="1:25" x14ac:dyDescent="0.25">
      <c r="A280" s="14" t="s">
        <v>72</v>
      </c>
      <c r="B280" s="13"/>
      <c r="C280" s="13"/>
      <c r="D280" s="13"/>
      <c r="E280" s="13"/>
      <c r="F280" s="13"/>
      <c r="G280" s="13"/>
      <c r="H280" s="13"/>
      <c r="I280" s="13"/>
      <c r="J280" s="13"/>
      <c r="K280" s="13"/>
      <c r="L280" s="13"/>
      <c r="M280" s="13"/>
      <c r="N280" s="13"/>
      <c r="O280" s="13"/>
      <c r="P280" s="13"/>
      <c r="Q280" s="13"/>
      <c r="R280" s="13"/>
      <c r="S280" s="10"/>
      <c r="T280" s="10"/>
      <c r="U280" s="10"/>
      <c r="V280" s="10"/>
      <c r="W280" s="10"/>
      <c r="X280" s="10"/>
      <c r="Y280" s="10"/>
    </row>
    <row r="281" spans="1:25" x14ac:dyDescent="0.25">
      <c r="A281" s="14" t="s">
        <v>73</v>
      </c>
      <c r="B281" s="13"/>
      <c r="C281" s="13"/>
      <c r="D281" s="13"/>
      <c r="E281" s="13"/>
      <c r="F281" s="13"/>
      <c r="G281" s="13"/>
      <c r="H281" s="13"/>
      <c r="I281" s="13"/>
      <c r="J281" s="13"/>
      <c r="K281" s="13"/>
      <c r="L281" s="13"/>
      <c r="M281" s="13"/>
      <c r="N281" s="13"/>
      <c r="O281" s="13"/>
      <c r="P281" s="13"/>
      <c r="Q281" s="13"/>
      <c r="R281" s="13"/>
      <c r="S281" s="10"/>
      <c r="T281" s="10"/>
      <c r="U281" s="10"/>
      <c r="V281" s="10"/>
      <c r="W281" s="10"/>
      <c r="X281" s="10"/>
      <c r="Y281" s="10"/>
    </row>
    <row r="282" spans="1:25" x14ac:dyDescent="0.25">
      <c r="A282" s="14" t="s">
        <v>74</v>
      </c>
      <c r="B282" s="13"/>
      <c r="C282" s="13"/>
      <c r="D282" s="13"/>
      <c r="E282" s="13"/>
      <c r="F282" s="13"/>
      <c r="G282" s="13"/>
      <c r="H282" s="13"/>
      <c r="I282" s="13"/>
      <c r="J282" s="13"/>
      <c r="K282" s="13"/>
      <c r="L282" s="13"/>
      <c r="M282" s="13"/>
      <c r="N282" s="13"/>
      <c r="O282" s="13"/>
      <c r="P282" s="13"/>
      <c r="Q282" s="13"/>
      <c r="R282" s="13"/>
      <c r="S282" s="10"/>
      <c r="T282" s="10"/>
      <c r="U282" s="10"/>
      <c r="V282" s="10"/>
      <c r="W282" s="10"/>
      <c r="X282" s="10"/>
      <c r="Y282" s="10"/>
    </row>
    <row r="283" spans="1:25" ht="28.15" customHeight="1" x14ac:dyDescent="0.25">
      <c r="A283" s="140" t="s">
        <v>19</v>
      </c>
      <c r="B283" s="140"/>
      <c r="C283" s="140"/>
      <c r="D283" s="140"/>
      <c r="E283" s="140"/>
      <c r="F283" s="140"/>
      <c r="G283" s="140"/>
      <c r="H283" s="140"/>
      <c r="I283" s="140"/>
      <c r="J283" s="140"/>
      <c r="K283" s="140"/>
      <c r="L283" s="140"/>
      <c r="M283" s="140"/>
    </row>
    <row r="284" spans="1:25" x14ac:dyDescent="0.25">
      <c r="A284" s="2" t="s">
        <v>20</v>
      </c>
      <c r="B284" s="2">
        <f>B237+1</f>
        <v>7</v>
      </c>
    </row>
    <row r="285" spans="1:25" ht="17.25" thickBot="1" x14ac:dyDescent="0.3">
      <c r="A285" s="2" t="s">
        <v>21</v>
      </c>
      <c r="B285" s="2" t="s">
        <v>22</v>
      </c>
      <c r="C285" s="2" t="s">
        <v>23</v>
      </c>
      <c r="D285" s="2" t="s">
        <v>24</v>
      </c>
      <c r="F285" s="141" t="s">
        <v>25</v>
      </c>
      <c r="G285" s="141"/>
      <c r="H285" s="142">
        <f>H238+1</f>
        <v>46161</v>
      </c>
      <c r="I285" s="142"/>
      <c r="J285" s="142"/>
      <c r="K285" s="143">
        <f>H285</f>
        <v>46161</v>
      </c>
      <c r="L285" s="143"/>
      <c r="M285" s="143"/>
    </row>
    <row r="286" spans="1:25" ht="16.5" customHeight="1" x14ac:dyDescent="0.25">
      <c r="A286" s="144" t="s">
        <v>26</v>
      </c>
      <c r="B286" s="145"/>
      <c r="C286" s="146"/>
      <c r="D286" s="150" t="str">
        <f>D239</f>
        <v>雲林縣明倫國民小學114-116年公立國民中小學老舊廁所整修工程計畫</v>
      </c>
      <c r="E286" s="151"/>
      <c r="F286" s="151"/>
      <c r="G286" s="152"/>
      <c r="H286" s="82" t="s">
        <v>27</v>
      </c>
      <c r="I286" s="82"/>
      <c r="J286" s="82"/>
      <c r="K286" s="84" t="s">
        <v>78</v>
      </c>
      <c r="L286" s="84"/>
      <c r="M286" s="85"/>
    </row>
    <row r="287" spans="1:25" ht="21" customHeight="1" x14ac:dyDescent="0.25">
      <c r="A287" s="147"/>
      <c r="B287" s="148"/>
      <c r="C287" s="149"/>
      <c r="D287" s="153"/>
      <c r="E287" s="154"/>
      <c r="F287" s="154"/>
      <c r="G287" s="155"/>
      <c r="H287" s="118"/>
      <c r="I287" s="118"/>
      <c r="J287" s="118"/>
      <c r="K287" s="156"/>
      <c r="L287" s="156"/>
      <c r="M287" s="157"/>
    </row>
    <row r="288" spans="1:25" x14ac:dyDescent="0.25">
      <c r="A288" s="6" t="s">
        <v>28</v>
      </c>
      <c r="B288" s="118" t="str">
        <f>B241</f>
        <v>120日曆天</v>
      </c>
      <c r="C288" s="118"/>
      <c r="D288" s="118" t="s">
        <v>29</v>
      </c>
      <c r="E288" s="118"/>
      <c r="F288" s="118"/>
      <c r="G288" s="7">
        <f>G241+1</f>
        <v>7</v>
      </c>
      <c r="H288" s="4" t="s">
        <v>30</v>
      </c>
      <c r="I288" s="131">
        <f>I241-1</f>
        <v>113</v>
      </c>
      <c r="J288" s="131"/>
      <c r="K288" s="118" t="s">
        <v>75</v>
      </c>
      <c r="L288" s="118"/>
      <c r="M288" s="8">
        <v>0</v>
      </c>
    </row>
    <row r="289" spans="1:13" x14ac:dyDescent="0.25">
      <c r="A289" s="117" t="s">
        <v>31</v>
      </c>
      <c r="B289" s="118"/>
      <c r="C289" s="118"/>
      <c r="D289" s="118" t="str">
        <f>D242</f>
        <v>115年5月13日</v>
      </c>
      <c r="E289" s="118"/>
      <c r="F289" s="118"/>
      <c r="G289" s="118"/>
      <c r="H289" s="118" t="s">
        <v>32</v>
      </c>
      <c r="I289" s="118"/>
      <c r="J289" s="118"/>
      <c r="K289" s="132" t="str">
        <f>K242</f>
        <v>115年9月9日</v>
      </c>
      <c r="L289" s="118"/>
      <c r="M289" s="119"/>
    </row>
    <row r="290" spans="1:13" x14ac:dyDescent="0.25">
      <c r="A290" s="117" t="s">
        <v>33</v>
      </c>
      <c r="B290" s="118"/>
      <c r="C290" s="118"/>
      <c r="D290" s="133">
        <v>2.1999999999999999E-2</v>
      </c>
      <c r="E290" s="133"/>
      <c r="F290" s="133"/>
      <c r="G290" s="133"/>
      <c r="H290" s="118" t="s">
        <v>18</v>
      </c>
      <c r="I290" s="118"/>
      <c r="J290" s="118"/>
      <c r="K290" s="134">
        <f>施工項目!AQ332</f>
        <v>0.14963276554425964</v>
      </c>
      <c r="L290" s="134"/>
      <c r="M290" s="135"/>
    </row>
    <row r="291" spans="1:13" x14ac:dyDescent="0.25">
      <c r="A291" s="123" t="s">
        <v>34</v>
      </c>
      <c r="B291" s="124"/>
      <c r="C291" s="124"/>
      <c r="D291" s="124"/>
      <c r="E291" s="124"/>
      <c r="F291" s="124"/>
      <c r="G291" s="124"/>
      <c r="H291" s="124"/>
      <c r="I291" s="124"/>
      <c r="J291" s="124"/>
      <c r="K291" s="124"/>
      <c r="L291" s="124"/>
      <c r="M291" s="125"/>
    </row>
    <row r="292" spans="1:13" s="2" customFormat="1" x14ac:dyDescent="0.25">
      <c r="A292" s="136" t="s">
        <v>35</v>
      </c>
      <c r="B292" s="137"/>
      <c r="C292" s="137"/>
      <c r="D292" s="138"/>
      <c r="E292" s="11" t="s">
        <v>36</v>
      </c>
      <c r="F292" s="136" t="s">
        <v>37</v>
      </c>
      <c r="G292" s="138"/>
      <c r="H292" s="136" t="s">
        <v>38</v>
      </c>
      <c r="I292" s="138"/>
      <c r="J292" s="139" t="s">
        <v>39</v>
      </c>
      <c r="K292" s="139"/>
      <c r="L292" s="118" t="s">
        <v>40</v>
      </c>
      <c r="M292" s="119"/>
    </row>
    <row r="293" spans="1:13" x14ac:dyDescent="0.25">
      <c r="A293" s="130" t="s">
        <v>89</v>
      </c>
      <c r="B293" s="124"/>
      <c r="C293" s="124"/>
      <c r="D293" s="124"/>
      <c r="E293" s="4" t="s">
        <v>57</v>
      </c>
      <c r="F293" s="121">
        <v>1</v>
      </c>
      <c r="G293" s="121"/>
      <c r="H293" s="121">
        <v>0.2</v>
      </c>
      <c r="I293" s="121"/>
      <c r="J293" s="121">
        <v>1</v>
      </c>
      <c r="K293" s="121"/>
      <c r="L293" s="124"/>
      <c r="M293" s="125"/>
    </row>
    <row r="294" spans="1:13" x14ac:dyDescent="0.25">
      <c r="A294" s="130"/>
      <c r="B294" s="124"/>
      <c r="C294" s="124"/>
      <c r="D294" s="124"/>
      <c r="E294" s="4"/>
      <c r="F294" s="121"/>
      <c r="G294" s="121"/>
      <c r="H294" s="121"/>
      <c r="I294" s="121"/>
      <c r="J294" s="121"/>
      <c r="K294" s="121"/>
      <c r="L294" s="124"/>
      <c r="M294" s="125"/>
    </row>
    <row r="295" spans="1:13" x14ac:dyDescent="0.25">
      <c r="A295" s="123"/>
      <c r="B295" s="124"/>
      <c r="C295" s="124"/>
      <c r="D295" s="124"/>
      <c r="E295" s="4"/>
      <c r="F295" s="121"/>
      <c r="G295" s="121"/>
      <c r="H295" s="121"/>
      <c r="I295" s="121"/>
      <c r="J295" s="121"/>
      <c r="K295" s="121"/>
      <c r="L295" s="124"/>
      <c r="M295" s="125"/>
    </row>
    <row r="296" spans="1:13" x14ac:dyDescent="0.25">
      <c r="A296" s="123"/>
      <c r="B296" s="124"/>
      <c r="C296" s="124"/>
      <c r="D296" s="124"/>
      <c r="E296" s="4"/>
      <c r="F296" s="121"/>
      <c r="G296" s="121"/>
      <c r="H296" s="121"/>
      <c r="I296" s="121"/>
      <c r="J296" s="121"/>
      <c r="K296" s="121"/>
      <c r="L296" s="124"/>
      <c r="M296" s="125"/>
    </row>
    <row r="297" spans="1:13" x14ac:dyDescent="0.25">
      <c r="A297" s="123"/>
      <c r="B297" s="124"/>
      <c r="C297" s="124"/>
      <c r="D297" s="124"/>
      <c r="E297" s="4"/>
      <c r="F297" s="118"/>
      <c r="G297" s="118"/>
      <c r="H297" s="121"/>
      <c r="I297" s="121"/>
      <c r="J297" s="121"/>
      <c r="K297" s="121"/>
      <c r="L297" s="124"/>
      <c r="M297" s="125"/>
    </row>
    <row r="298" spans="1:13" x14ac:dyDescent="0.25">
      <c r="A298" s="123"/>
      <c r="B298" s="124"/>
      <c r="C298" s="124"/>
      <c r="D298" s="124"/>
      <c r="E298" s="4"/>
      <c r="F298" s="121"/>
      <c r="G298" s="121"/>
      <c r="H298" s="121"/>
      <c r="I298" s="121"/>
      <c r="J298" s="126"/>
      <c r="K298" s="127"/>
      <c r="L298" s="124"/>
      <c r="M298" s="125"/>
    </row>
    <row r="299" spans="1:13" x14ac:dyDescent="0.25">
      <c r="A299" s="123"/>
      <c r="B299" s="124"/>
      <c r="C299" s="124"/>
      <c r="D299" s="124"/>
      <c r="E299" s="4"/>
      <c r="F299" s="121"/>
      <c r="G299" s="121"/>
      <c r="H299" s="121"/>
      <c r="I299" s="121"/>
      <c r="J299" s="121"/>
      <c r="K299" s="121"/>
      <c r="L299" s="124"/>
      <c r="M299" s="125"/>
    </row>
    <row r="300" spans="1:13" x14ac:dyDescent="0.25">
      <c r="A300" s="123"/>
      <c r="B300" s="124"/>
      <c r="C300" s="124"/>
      <c r="D300" s="124"/>
      <c r="E300" s="9"/>
      <c r="F300" s="121"/>
      <c r="G300" s="121"/>
      <c r="H300" s="121"/>
      <c r="I300" s="121"/>
      <c r="J300" s="121"/>
      <c r="K300" s="121"/>
      <c r="L300" s="124"/>
      <c r="M300" s="125"/>
    </row>
    <row r="301" spans="1:13" x14ac:dyDescent="0.25">
      <c r="A301" s="123"/>
      <c r="B301" s="124"/>
      <c r="C301" s="124"/>
      <c r="D301" s="124"/>
      <c r="E301" s="9"/>
      <c r="F301" s="121"/>
      <c r="G301" s="121"/>
      <c r="H301" s="121"/>
      <c r="I301" s="121"/>
      <c r="J301" s="121"/>
      <c r="K301" s="121"/>
      <c r="L301" s="124"/>
      <c r="M301" s="125"/>
    </row>
    <row r="302" spans="1:13" x14ac:dyDescent="0.25">
      <c r="A302" s="123" t="s">
        <v>41</v>
      </c>
      <c r="B302" s="124"/>
      <c r="C302" s="124"/>
      <c r="D302" s="124"/>
      <c r="E302" s="9"/>
      <c r="F302" s="124"/>
      <c r="G302" s="124"/>
      <c r="H302" s="124"/>
      <c r="I302" s="124"/>
      <c r="J302" s="124"/>
      <c r="K302" s="124"/>
      <c r="L302" s="124"/>
      <c r="M302" s="125"/>
    </row>
    <row r="303" spans="1:13" x14ac:dyDescent="0.25">
      <c r="A303" s="123" t="s">
        <v>16</v>
      </c>
      <c r="B303" s="124"/>
      <c r="C303" s="124"/>
      <c r="D303" s="124"/>
      <c r="E303" s="9"/>
      <c r="F303" s="124"/>
      <c r="G303" s="124"/>
      <c r="H303" s="124"/>
      <c r="I303" s="124"/>
      <c r="J303" s="124"/>
      <c r="K303" s="124"/>
      <c r="L303" s="124"/>
      <c r="M303" s="125"/>
    </row>
    <row r="304" spans="1:13" x14ac:dyDescent="0.25">
      <c r="A304" s="123" t="s">
        <v>17</v>
      </c>
      <c r="B304" s="124"/>
      <c r="C304" s="124"/>
      <c r="D304" s="124"/>
      <c r="E304" s="9"/>
      <c r="F304" s="124"/>
      <c r="G304" s="124"/>
      <c r="H304" s="124"/>
      <c r="I304" s="124"/>
      <c r="J304" s="124"/>
      <c r="K304" s="124"/>
      <c r="L304" s="124"/>
      <c r="M304" s="125"/>
    </row>
    <row r="305" spans="1:13" x14ac:dyDescent="0.25">
      <c r="A305" s="123" t="s">
        <v>42</v>
      </c>
      <c r="B305" s="124"/>
      <c r="C305" s="124"/>
      <c r="D305" s="124"/>
      <c r="E305" s="124"/>
      <c r="F305" s="124"/>
      <c r="G305" s="124"/>
      <c r="H305" s="124"/>
      <c r="I305" s="124"/>
      <c r="J305" s="124"/>
      <c r="K305" s="124"/>
      <c r="L305" s="124"/>
      <c r="M305" s="125"/>
    </row>
    <row r="306" spans="1:13" x14ac:dyDescent="0.25">
      <c r="A306" s="117" t="s">
        <v>43</v>
      </c>
      <c r="B306" s="118"/>
      <c r="C306" s="118"/>
      <c r="D306" s="118"/>
      <c r="E306" s="4" t="s">
        <v>36</v>
      </c>
      <c r="F306" s="118" t="s">
        <v>44</v>
      </c>
      <c r="G306" s="118"/>
      <c r="H306" s="118" t="s">
        <v>45</v>
      </c>
      <c r="I306" s="118"/>
      <c r="J306" s="118" t="s">
        <v>46</v>
      </c>
      <c r="K306" s="118"/>
      <c r="L306" s="118" t="s">
        <v>40</v>
      </c>
      <c r="M306" s="119"/>
    </row>
    <row r="307" spans="1:13" x14ac:dyDescent="0.25">
      <c r="A307" s="123"/>
      <c r="B307" s="124"/>
      <c r="C307" s="124"/>
      <c r="D307" s="124"/>
      <c r="E307" s="9"/>
      <c r="F307" s="124"/>
      <c r="G307" s="124"/>
      <c r="H307" s="124"/>
      <c r="I307" s="124"/>
      <c r="J307" s="124"/>
      <c r="K307" s="124"/>
      <c r="L307" s="124"/>
      <c r="M307" s="125"/>
    </row>
    <row r="308" spans="1:13" x14ac:dyDescent="0.25">
      <c r="A308" s="123"/>
      <c r="B308" s="124"/>
      <c r="C308" s="124"/>
      <c r="D308" s="124"/>
      <c r="E308" s="9"/>
      <c r="F308" s="124"/>
      <c r="G308" s="124"/>
      <c r="H308" s="124"/>
      <c r="I308" s="124"/>
      <c r="J308" s="124"/>
      <c r="K308" s="124"/>
      <c r="L308" s="124"/>
      <c r="M308" s="125"/>
    </row>
    <row r="309" spans="1:13" x14ac:dyDescent="0.25">
      <c r="A309" s="123" t="s">
        <v>47</v>
      </c>
      <c r="B309" s="124"/>
      <c r="C309" s="124"/>
      <c r="D309" s="124"/>
      <c r="E309" s="124"/>
      <c r="F309" s="124"/>
      <c r="G309" s="124"/>
      <c r="H309" s="124"/>
      <c r="I309" s="124"/>
      <c r="J309" s="124"/>
      <c r="K309" s="124"/>
      <c r="L309" s="124"/>
      <c r="M309" s="125"/>
    </row>
    <row r="310" spans="1:13" x14ac:dyDescent="0.25">
      <c r="A310" s="117" t="s">
        <v>48</v>
      </c>
      <c r="B310" s="118"/>
      <c r="C310" s="118" t="s">
        <v>49</v>
      </c>
      <c r="D310" s="118"/>
      <c r="E310" s="118" t="s">
        <v>50</v>
      </c>
      <c r="F310" s="118"/>
      <c r="G310" s="118"/>
      <c r="H310" s="118" t="s">
        <v>51</v>
      </c>
      <c r="I310" s="118"/>
      <c r="J310" s="118" t="s">
        <v>45</v>
      </c>
      <c r="K310" s="118"/>
      <c r="L310" s="118" t="s">
        <v>46</v>
      </c>
      <c r="M310" s="119"/>
    </row>
    <row r="311" spans="1:13" x14ac:dyDescent="0.25">
      <c r="A311" s="120" t="s">
        <v>52</v>
      </c>
      <c r="B311" s="121"/>
      <c r="C311" s="121"/>
      <c r="D311" s="121"/>
      <c r="E311" s="121"/>
      <c r="F311" s="121"/>
      <c r="G311" s="121"/>
      <c r="H311" s="121"/>
      <c r="I311" s="121"/>
      <c r="J311" s="121"/>
      <c r="K311" s="121"/>
      <c r="L311" s="121"/>
      <c r="M311" s="122"/>
    </row>
    <row r="312" spans="1:13" ht="17.25" thickBot="1" x14ac:dyDescent="0.3">
      <c r="A312" s="120" t="s">
        <v>53</v>
      </c>
      <c r="B312" s="121"/>
      <c r="C312" s="121">
        <v>2</v>
      </c>
      <c r="D312" s="121"/>
      <c r="E312" s="121">
        <v>15</v>
      </c>
      <c r="F312" s="121"/>
      <c r="G312" s="121"/>
      <c r="H312" s="121"/>
      <c r="I312" s="121"/>
      <c r="J312" s="121"/>
      <c r="K312" s="121"/>
      <c r="L312" s="121"/>
      <c r="M312" s="122"/>
    </row>
    <row r="313" spans="1:13" ht="25.15" customHeight="1" thickBot="1" x14ac:dyDescent="0.3">
      <c r="A313" s="93" t="s">
        <v>59</v>
      </c>
      <c r="B313" s="94"/>
      <c r="C313" s="94"/>
      <c r="D313" s="94"/>
      <c r="E313" s="94"/>
      <c r="F313" s="94"/>
      <c r="G313" s="94"/>
      <c r="H313" s="94"/>
      <c r="I313" s="94"/>
      <c r="J313" s="94"/>
      <c r="K313" s="94"/>
      <c r="L313" s="94"/>
      <c r="M313" s="95"/>
    </row>
    <row r="314" spans="1:13" x14ac:dyDescent="0.25">
      <c r="A314" s="96" t="s">
        <v>60</v>
      </c>
      <c r="B314" s="97"/>
      <c r="C314" s="97"/>
      <c r="D314" s="97"/>
      <c r="E314" s="97"/>
      <c r="F314" s="97"/>
      <c r="G314" s="97"/>
      <c r="H314" s="97"/>
      <c r="I314" s="97"/>
      <c r="J314" s="97"/>
      <c r="K314" s="97"/>
      <c r="L314" s="97"/>
      <c r="M314" s="98"/>
    </row>
    <row r="315" spans="1:13" x14ac:dyDescent="0.25">
      <c r="A315" s="99" t="s">
        <v>61</v>
      </c>
      <c r="B315" s="100"/>
      <c r="C315" s="100"/>
      <c r="D315" s="100"/>
      <c r="E315" s="100"/>
      <c r="F315" s="100"/>
      <c r="G315" s="100"/>
      <c r="H315" s="100"/>
      <c r="I315" s="100"/>
      <c r="J315" s="100"/>
      <c r="K315" s="100"/>
      <c r="L315" s="100"/>
      <c r="M315" s="101"/>
    </row>
    <row r="316" spans="1:13" x14ac:dyDescent="0.25">
      <c r="A316" s="102" t="s">
        <v>62</v>
      </c>
      <c r="B316" s="103"/>
      <c r="C316" s="103"/>
      <c r="D316" s="103"/>
      <c r="E316" s="103"/>
      <c r="F316" s="103"/>
      <c r="G316" s="103"/>
      <c r="H316" s="103"/>
      <c r="I316" s="103"/>
      <c r="J316" s="103"/>
      <c r="K316" s="103"/>
      <c r="L316" s="103"/>
      <c r="M316" s="104"/>
    </row>
    <row r="317" spans="1:13" x14ac:dyDescent="0.25">
      <c r="A317" s="102" t="s">
        <v>63</v>
      </c>
      <c r="B317" s="103"/>
      <c r="C317" s="103"/>
      <c r="D317" s="103"/>
      <c r="E317" s="103"/>
      <c r="F317" s="103"/>
      <c r="G317" s="103"/>
      <c r="H317" s="103"/>
      <c r="I317" s="103"/>
      <c r="J317" s="103"/>
      <c r="K317" s="103"/>
      <c r="L317" s="103"/>
      <c r="M317" s="104"/>
    </row>
    <row r="318" spans="1:13" x14ac:dyDescent="0.25">
      <c r="A318" s="105" t="s">
        <v>64</v>
      </c>
      <c r="B318" s="106"/>
      <c r="C318" s="106"/>
      <c r="D318" s="106"/>
      <c r="E318" s="106"/>
      <c r="F318" s="106"/>
      <c r="G318" s="106"/>
      <c r="H318" s="106"/>
      <c r="I318" s="106"/>
      <c r="J318" s="106"/>
      <c r="K318" s="106"/>
      <c r="L318" s="106"/>
      <c r="M318" s="107"/>
    </row>
    <row r="319" spans="1:13" ht="17.25" thickBot="1" x14ac:dyDescent="0.3">
      <c r="A319" s="108" t="s">
        <v>65</v>
      </c>
      <c r="B319" s="109"/>
      <c r="C319" s="109"/>
      <c r="D319" s="109"/>
      <c r="E319" s="109"/>
      <c r="F319" s="109"/>
      <c r="G319" s="109"/>
      <c r="H319" s="109"/>
      <c r="I319" s="109"/>
      <c r="J319" s="109"/>
      <c r="K319" s="109"/>
      <c r="L319" s="109"/>
      <c r="M319" s="110"/>
    </row>
    <row r="320" spans="1:13" ht="17.25" thickBot="1" x14ac:dyDescent="0.3">
      <c r="A320" s="111" t="s">
        <v>54</v>
      </c>
      <c r="B320" s="112"/>
      <c r="C320" s="112"/>
      <c r="D320" s="112"/>
      <c r="E320" s="112"/>
      <c r="F320" s="112"/>
      <c r="G320" s="112"/>
      <c r="H320" s="112"/>
      <c r="I320" s="112"/>
      <c r="J320" s="112"/>
      <c r="K320" s="112"/>
      <c r="L320" s="112"/>
      <c r="M320" s="113"/>
    </row>
    <row r="321" spans="1:25" ht="17.25" thickBot="1" x14ac:dyDescent="0.3">
      <c r="A321" s="111" t="s">
        <v>55</v>
      </c>
      <c r="B321" s="112"/>
      <c r="C321" s="112"/>
      <c r="D321" s="112"/>
      <c r="E321" s="112"/>
      <c r="F321" s="112"/>
      <c r="G321" s="112"/>
      <c r="H321" s="112"/>
      <c r="I321" s="112"/>
      <c r="J321" s="112"/>
      <c r="K321" s="112"/>
      <c r="L321" s="112"/>
      <c r="M321" s="113"/>
    </row>
    <row r="322" spans="1:25" ht="17.25" thickBot="1" x14ac:dyDescent="0.3">
      <c r="A322" s="111" t="s">
        <v>66</v>
      </c>
      <c r="B322" s="112"/>
      <c r="C322" s="112"/>
      <c r="D322" s="112"/>
      <c r="E322" s="112"/>
      <c r="F322" s="112"/>
      <c r="G322" s="112"/>
      <c r="H322" s="112"/>
      <c r="I322" s="112"/>
      <c r="J322" s="112"/>
      <c r="K322" s="112"/>
      <c r="L322" s="112"/>
      <c r="M322" s="113"/>
    </row>
    <row r="323" spans="1:25" ht="17.25" thickBot="1" x14ac:dyDescent="0.3">
      <c r="A323" s="114" t="s">
        <v>67</v>
      </c>
      <c r="B323" s="115"/>
      <c r="C323" s="115"/>
      <c r="D323" s="115"/>
      <c r="E323" s="115"/>
      <c r="F323" s="115"/>
      <c r="G323" s="115"/>
      <c r="H323" s="115"/>
      <c r="I323" s="115"/>
      <c r="J323" s="115"/>
      <c r="K323" s="115"/>
      <c r="L323" s="115"/>
      <c r="M323" s="116"/>
    </row>
    <row r="324" spans="1:25" x14ac:dyDescent="0.25">
      <c r="A324" s="12" t="s">
        <v>69</v>
      </c>
      <c r="B324" s="13"/>
      <c r="C324" s="13"/>
      <c r="D324" s="13"/>
      <c r="E324" s="13"/>
      <c r="F324" s="13"/>
      <c r="G324" s="13"/>
      <c r="H324" s="13"/>
      <c r="I324" s="13"/>
      <c r="J324" s="13"/>
      <c r="K324" s="13"/>
      <c r="L324" s="13"/>
      <c r="M324" s="13"/>
      <c r="N324" s="13"/>
      <c r="O324" s="13"/>
      <c r="P324" s="13"/>
      <c r="Q324" s="13"/>
      <c r="R324" s="13"/>
      <c r="S324" s="10"/>
      <c r="T324" s="10"/>
      <c r="U324" s="10"/>
      <c r="V324" s="10"/>
      <c r="W324" s="10"/>
      <c r="X324" s="10"/>
      <c r="Y324" s="10"/>
    </row>
    <row r="325" spans="1:25" x14ac:dyDescent="0.25">
      <c r="A325" s="14" t="s">
        <v>70</v>
      </c>
      <c r="B325" s="13"/>
      <c r="C325" s="13"/>
      <c r="D325" s="13"/>
      <c r="E325" s="13"/>
      <c r="F325" s="13"/>
      <c r="G325" s="13"/>
      <c r="H325" s="13"/>
      <c r="I325" s="13"/>
      <c r="J325" s="13"/>
      <c r="K325" s="13"/>
      <c r="L325" s="13"/>
      <c r="M325" s="13"/>
      <c r="N325" s="13"/>
      <c r="O325" s="13"/>
      <c r="P325" s="13"/>
      <c r="Q325" s="13"/>
      <c r="R325" s="13"/>
      <c r="S325" s="10"/>
      <c r="T325" s="10"/>
      <c r="U325" s="10"/>
      <c r="V325" s="10"/>
      <c r="W325" s="10"/>
      <c r="X325" s="10"/>
      <c r="Y325" s="10"/>
    </row>
    <row r="326" spans="1:25" s="10" customFormat="1" ht="8.25" x14ac:dyDescent="0.25">
      <c r="A326" s="14" t="s">
        <v>71</v>
      </c>
      <c r="B326" s="13"/>
      <c r="C326" s="13"/>
      <c r="D326" s="13"/>
      <c r="E326" s="13"/>
      <c r="F326" s="13"/>
      <c r="G326" s="13"/>
      <c r="H326" s="13"/>
      <c r="I326" s="13"/>
      <c r="J326" s="13"/>
      <c r="K326" s="13"/>
      <c r="L326" s="13"/>
      <c r="M326" s="13"/>
      <c r="N326" s="13"/>
      <c r="O326" s="13"/>
      <c r="P326" s="13"/>
      <c r="Q326" s="13"/>
      <c r="R326" s="13"/>
    </row>
    <row r="327" spans="1:25" x14ac:dyDescent="0.25">
      <c r="A327" s="14" t="s">
        <v>72</v>
      </c>
      <c r="B327" s="13"/>
      <c r="C327" s="13"/>
      <c r="D327" s="13"/>
      <c r="E327" s="13"/>
      <c r="F327" s="13"/>
      <c r="G327" s="13"/>
      <c r="H327" s="13"/>
      <c r="I327" s="13"/>
      <c r="J327" s="13"/>
      <c r="K327" s="13"/>
      <c r="L327" s="13"/>
      <c r="M327" s="13"/>
      <c r="N327" s="13"/>
      <c r="O327" s="13"/>
      <c r="P327" s="13"/>
      <c r="Q327" s="13"/>
      <c r="R327" s="13"/>
      <c r="S327" s="10"/>
      <c r="T327" s="10"/>
      <c r="U327" s="10"/>
      <c r="V327" s="10"/>
      <c r="W327" s="10"/>
      <c r="X327" s="10"/>
      <c r="Y327" s="10"/>
    </row>
    <row r="328" spans="1:25" x14ac:dyDescent="0.25">
      <c r="A328" s="14" t="s">
        <v>73</v>
      </c>
      <c r="B328" s="13"/>
      <c r="C328" s="13"/>
      <c r="D328" s="13"/>
      <c r="E328" s="13"/>
      <c r="F328" s="13"/>
      <c r="G328" s="13"/>
      <c r="H328" s="13"/>
      <c r="I328" s="13"/>
      <c r="J328" s="13"/>
      <c r="K328" s="13"/>
      <c r="L328" s="13"/>
      <c r="M328" s="13"/>
      <c r="N328" s="13"/>
      <c r="O328" s="13"/>
      <c r="P328" s="13"/>
      <c r="Q328" s="13"/>
      <c r="R328" s="13"/>
      <c r="S328" s="10"/>
      <c r="T328" s="10"/>
      <c r="U328" s="10"/>
      <c r="V328" s="10"/>
      <c r="W328" s="10"/>
      <c r="X328" s="10"/>
      <c r="Y328" s="10"/>
    </row>
    <row r="329" spans="1:25" x14ac:dyDescent="0.25">
      <c r="A329" s="14" t="s">
        <v>74</v>
      </c>
      <c r="B329" s="13"/>
      <c r="C329" s="13"/>
      <c r="D329" s="13"/>
      <c r="E329" s="13"/>
      <c r="F329" s="13"/>
      <c r="G329" s="13"/>
      <c r="H329" s="13"/>
      <c r="I329" s="13"/>
      <c r="J329" s="13"/>
      <c r="K329" s="13"/>
      <c r="L329" s="13"/>
      <c r="M329" s="13"/>
      <c r="N329" s="13"/>
      <c r="O329" s="13"/>
      <c r="P329" s="13"/>
      <c r="Q329" s="13"/>
      <c r="R329" s="13"/>
      <c r="S329" s="10"/>
      <c r="T329" s="10"/>
      <c r="U329" s="10"/>
      <c r="V329" s="10"/>
      <c r="W329" s="10"/>
      <c r="X329" s="10"/>
      <c r="Y329" s="10"/>
    </row>
    <row r="330" spans="1:25" ht="28.15" customHeight="1" x14ac:dyDescent="0.25">
      <c r="A330" s="140" t="s">
        <v>19</v>
      </c>
      <c r="B330" s="140"/>
      <c r="C330" s="140"/>
      <c r="D330" s="140"/>
      <c r="E330" s="140"/>
      <c r="F330" s="140"/>
      <c r="G330" s="140"/>
      <c r="H330" s="140"/>
      <c r="I330" s="140"/>
      <c r="J330" s="140"/>
      <c r="K330" s="140"/>
      <c r="L330" s="140"/>
      <c r="M330" s="140"/>
    </row>
    <row r="331" spans="1:25" x14ac:dyDescent="0.25">
      <c r="A331" s="2" t="s">
        <v>20</v>
      </c>
      <c r="B331" s="2">
        <f>B284+1</f>
        <v>8</v>
      </c>
    </row>
    <row r="332" spans="1:25" ht="17.25" thickBot="1" x14ac:dyDescent="0.3">
      <c r="A332" s="2" t="s">
        <v>21</v>
      </c>
      <c r="B332" s="2" t="s">
        <v>22</v>
      </c>
      <c r="C332" s="2" t="s">
        <v>23</v>
      </c>
      <c r="D332" s="2" t="s">
        <v>24</v>
      </c>
      <c r="F332" s="141" t="s">
        <v>25</v>
      </c>
      <c r="G332" s="141"/>
      <c r="H332" s="142">
        <f>H285+1</f>
        <v>46162</v>
      </c>
      <c r="I332" s="142"/>
      <c r="J332" s="142"/>
      <c r="K332" s="143">
        <f>H332</f>
        <v>46162</v>
      </c>
      <c r="L332" s="143"/>
      <c r="M332" s="143"/>
    </row>
    <row r="333" spans="1:25" ht="16.5" customHeight="1" x14ac:dyDescent="0.25">
      <c r="A333" s="144" t="s">
        <v>26</v>
      </c>
      <c r="B333" s="145"/>
      <c r="C333" s="146"/>
      <c r="D333" s="150" t="str">
        <f>D286</f>
        <v>雲林縣明倫國民小學114-116年公立國民中小學老舊廁所整修工程計畫</v>
      </c>
      <c r="E333" s="151"/>
      <c r="F333" s="151"/>
      <c r="G333" s="152"/>
      <c r="H333" s="82" t="s">
        <v>27</v>
      </c>
      <c r="I333" s="82"/>
      <c r="J333" s="82"/>
      <c r="K333" s="84" t="s">
        <v>78</v>
      </c>
      <c r="L333" s="84"/>
      <c r="M333" s="85"/>
    </row>
    <row r="334" spans="1:25" ht="21" customHeight="1" x14ac:dyDescent="0.25">
      <c r="A334" s="147"/>
      <c r="B334" s="148"/>
      <c r="C334" s="149"/>
      <c r="D334" s="153"/>
      <c r="E334" s="154"/>
      <c r="F334" s="154"/>
      <c r="G334" s="155"/>
      <c r="H334" s="118"/>
      <c r="I334" s="118"/>
      <c r="J334" s="118"/>
      <c r="K334" s="156"/>
      <c r="L334" s="156"/>
      <c r="M334" s="157"/>
    </row>
    <row r="335" spans="1:25" x14ac:dyDescent="0.25">
      <c r="A335" s="6" t="s">
        <v>28</v>
      </c>
      <c r="B335" s="118" t="str">
        <f>B288</f>
        <v>120日曆天</v>
      </c>
      <c r="C335" s="118"/>
      <c r="D335" s="118" t="s">
        <v>29</v>
      </c>
      <c r="E335" s="118"/>
      <c r="F335" s="118"/>
      <c r="G335" s="7">
        <f>G288+1</f>
        <v>8</v>
      </c>
      <c r="H335" s="4" t="s">
        <v>30</v>
      </c>
      <c r="I335" s="131">
        <f>I288-1</f>
        <v>112</v>
      </c>
      <c r="J335" s="131"/>
      <c r="K335" s="118" t="s">
        <v>75</v>
      </c>
      <c r="L335" s="118"/>
      <c r="M335" s="8">
        <v>0</v>
      </c>
    </row>
    <row r="336" spans="1:25" x14ac:dyDescent="0.25">
      <c r="A336" s="117" t="s">
        <v>31</v>
      </c>
      <c r="B336" s="118"/>
      <c r="C336" s="118"/>
      <c r="D336" s="118" t="str">
        <f>D289</f>
        <v>115年5月13日</v>
      </c>
      <c r="E336" s="118"/>
      <c r="F336" s="118"/>
      <c r="G336" s="118"/>
      <c r="H336" s="118" t="s">
        <v>32</v>
      </c>
      <c r="I336" s="118"/>
      <c r="J336" s="118"/>
      <c r="K336" s="132" t="str">
        <f>K289</f>
        <v>115年9月9日</v>
      </c>
      <c r="L336" s="118"/>
      <c r="M336" s="119"/>
    </row>
    <row r="337" spans="1:13" x14ac:dyDescent="0.25">
      <c r="A337" s="117" t="s">
        <v>33</v>
      </c>
      <c r="B337" s="118"/>
      <c r="C337" s="118"/>
      <c r="D337" s="133">
        <v>2.5000000000000001E-2</v>
      </c>
      <c r="E337" s="133"/>
      <c r="F337" s="133"/>
      <c r="G337" s="133"/>
      <c r="H337" s="118" t="s">
        <v>18</v>
      </c>
      <c r="I337" s="118"/>
      <c r="J337" s="118"/>
      <c r="K337" s="134">
        <f>施工項目!AQ380</f>
        <v>0.15689307289161977</v>
      </c>
      <c r="L337" s="134"/>
      <c r="M337" s="135"/>
    </row>
    <row r="338" spans="1:13" x14ac:dyDescent="0.25">
      <c r="A338" s="123" t="s">
        <v>34</v>
      </c>
      <c r="B338" s="124"/>
      <c r="C338" s="124"/>
      <c r="D338" s="124"/>
      <c r="E338" s="124"/>
      <c r="F338" s="124"/>
      <c r="G338" s="124"/>
      <c r="H338" s="124"/>
      <c r="I338" s="124"/>
      <c r="J338" s="124"/>
      <c r="K338" s="124"/>
      <c r="L338" s="124"/>
      <c r="M338" s="125"/>
    </row>
    <row r="339" spans="1:13" s="2" customFormat="1" x14ac:dyDescent="0.25">
      <c r="A339" s="136" t="s">
        <v>35</v>
      </c>
      <c r="B339" s="137"/>
      <c r="C339" s="137"/>
      <c r="D339" s="138"/>
      <c r="E339" s="11" t="s">
        <v>36</v>
      </c>
      <c r="F339" s="136" t="s">
        <v>37</v>
      </c>
      <c r="G339" s="138"/>
      <c r="H339" s="136" t="s">
        <v>38</v>
      </c>
      <c r="I339" s="138"/>
      <c r="J339" s="139" t="s">
        <v>39</v>
      </c>
      <c r="K339" s="139"/>
      <c r="L339" s="118" t="s">
        <v>40</v>
      </c>
      <c r="M339" s="119"/>
    </row>
    <row r="340" spans="1:13" x14ac:dyDescent="0.25">
      <c r="A340" s="130" t="s">
        <v>90</v>
      </c>
      <c r="B340" s="124"/>
      <c r="C340" s="124"/>
      <c r="D340" s="124"/>
      <c r="E340" s="4" t="s">
        <v>57</v>
      </c>
      <c r="F340" s="121">
        <v>1</v>
      </c>
      <c r="G340" s="121"/>
      <c r="H340" s="121">
        <v>1</v>
      </c>
      <c r="I340" s="121"/>
      <c r="J340" s="121">
        <v>1</v>
      </c>
      <c r="K340" s="121"/>
      <c r="L340" s="124"/>
      <c r="M340" s="125"/>
    </row>
    <row r="341" spans="1:13" x14ac:dyDescent="0.25">
      <c r="A341" s="130"/>
      <c r="B341" s="124"/>
      <c r="C341" s="124"/>
      <c r="D341" s="124"/>
      <c r="E341" s="4"/>
      <c r="F341" s="121"/>
      <c r="G341" s="121"/>
      <c r="H341" s="121"/>
      <c r="I341" s="121"/>
      <c r="J341" s="121"/>
      <c r="K341" s="121"/>
      <c r="L341" s="124"/>
      <c r="M341" s="125"/>
    </row>
    <row r="342" spans="1:13" x14ac:dyDescent="0.25">
      <c r="A342" s="123"/>
      <c r="B342" s="124"/>
      <c r="C342" s="124"/>
      <c r="D342" s="124"/>
      <c r="E342" s="4"/>
      <c r="F342" s="121"/>
      <c r="G342" s="121"/>
      <c r="H342" s="121"/>
      <c r="I342" s="121"/>
      <c r="J342" s="121"/>
      <c r="K342" s="121"/>
      <c r="L342" s="124"/>
      <c r="M342" s="125"/>
    </row>
    <row r="343" spans="1:13" x14ac:dyDescent="0.25">
      <c r="A343" s="123"/>
      <c r="B343" s="124"/>
      <c r="C343" s="124"/>
      <c r="D343" s="124"/>
      <c r="E343" s="4"/>
      <c r="F343" s="121"/>
      <c r="G343" s="121"/>
      <c r="H343" s="121"/>
      <c r="I343" s="121"/>
      <c r="J343" s="121"/>
      <c r="K343" s="121"/>
      <c r="L343" s="124"/>
      <c r="M343" s="125"/>
    </row>
    <row r="344" spans="1:13" x14ac:dyDescent="0.25">
      <c r="A344" s="123"/>
      <c r="B344" s="124"/>
      <c r="C344" s="124"/>
      <c r="D344" s="124"/>
      <c r="E344" s="4"/>
      <c r="F344" s="118"/>
      <c r="G344" s="118"/>
      <c r="H344" s="121"/>
      <c r="I344" s="121"/>
      <c r="J344" s="121"/>
      <c r="K344" s="121"/>
      <c r="L344" s="124"/>
      <c r="M344" s="125"/>
    </row>
    <row r="345" spans="1:13" x14ac:dyDescent="0.25">
      <c r="A345" s="123"/>
      <c r="B345" s="124"/>
      <c r="C345" s="124"/>
      <c r="D345" s="124"/>
      <c r="E345" s="4"/>
      <c r="F345" s="121"/>
      <c r="G345" s="121"/>
      <c r="H345" s="121"/>
      <c r="I345" s="121"/>
      <c r="J345" s="126"/>
      <c r="K345" s="127"/>
      <c r="L345" s="124"/>
      <c r="M345" s="125"/>
    </row>
    <row r="346" spans="1:13" x14ac:dyDescent="0.25">
      <c r="A346" s="123"/>
      <c r="B346" s="124"/>
      <c r="C346" s="124"/>
      <c r="D346" s="124"/>
      <c r="E346" s="4"/>
      <c r="F346" s="121"/>
      <c r="G346" s="121"/>
      <c r="H346" s="121"/>
      <c r="I346" s="121"/>
      <c r="J346" s="121"/>
      <c r="K346" s="121"/>
      <c r="L346" s="124"/>
      <c r="M346" s="125"/>
    </row>
    <row r="347" spans="1:13" x14ac:dyDescent="0.25">
      <c r="A347" s="123"/>
      <c r="B347" s="124"/>
      <c r="C347" s="124"/>
      <c r="D347" s="124"/>
      <c r="E347" s="9"/>
      <c r="F347" s="121"/>
      <c r="G347" s="121"/>
      <c r="H347" s="121"/>
      <c r="I347" s="121"/>
      <c r="J347" s="121"/>
      <c r="K347" s="121"/>
      <c r="L347" s="124"/>
      <c r="M347" s="125"/>
    </row>
    <row r="348" spans="1:13" x14ac:dyDescent="0.25">
      <c r="A348" s="123"/>
      <c r="B348" s="124"/>
      <c r="C348" s="124"/>
      <c r="D348" s="124"/>
      <c r="E348" s="9"/>
      <c r="F348" s="121"/>
      <c r="G348" s="121"/>
      <c r="H348" s="121"/>
      <c r="I348" s="121"/>
      <c r="J348" s="121"/>
      <c r="K348" s="121"/>
      <c r="L348" s="124"/>
      <c r="M348" s="125"/>
    </row>
    <row r="349" spans="1:13" x14ac:dyDescent="0.25">
      <c r="A349" s="123" t="s">
        <v>41</v>
      </c>
      <c r="B349" s="124"/>
      <c r="C349" s="124"/>
      <c r="D349" s="124"/>
      <c r="E349" s="9"/>
      <c r="F349" s="124"/>
      <c r="G349" s="124"/>
      <c r="H349" s="124"/>
      <c r="I349" s="124"/>
      <c r="J349" s="124"/>
      <c r="K349" s="124"/>
      <c r="L349" s="124"/>
      <c r="M349" s="125"/>
    </row>
    <row r="350" spans="1:13" x14ac:dyDescent="0.25">
      <c r="A350" s="123" t="s">
        <v>16</v>
      </c>
      <c r="B350" s="124"/>
      <c r="C350" s="124"/>
      <c r="D350" s="124"/>
      <c r="E350" s="9"/>
      <c r="F350" s="124"/>
      <c r="G350" s="124"/>
      <c r="H350" s="124"/>
      <c r="I350" s="124"/>
      <c r="J350" s="124"/>
      <c r="K350" s="124"/>
      <c r="L350" s="124"/>
      <c r="M350" s="125"/>
    </row>
    <row r="351" spans="1:13" x14ac:dyDescent="0.25">
      <c r="A351" s="123" t="s">
        <v>17</v>
      </c>
      <c r="B351" s="124"/>
      <c r="C351" s="124"/>
      <c r="D351" s="124"/>
      <c r="E351" s="9"/>
      <c r="F351" s="124"/>
      <c r="G351" s="124"/>
      <c r="H351" s="124"/>
      <c r="I351" s="124"/>
      <c r="J351" s="124"/>
      <c r="K351" s="124"/>
      <c r="L351" s="124"/>
      <c r="M351" s="125"/>
    </row>
    <row r="352" spans="1:13" x14ac:dyDescent="0.25">
      <c r="A352" s="123" t="s">
        <v>42</v>
      </c>
      <c r="B352" s="124"/>
      <c r="C352" s="124"/>
      <c r="D352" s="124"/>
      <c r="E352" s="124"/>
      <c r="F352" s="124"/>
      <c r="G352" s="124"/>
      <c r="H352" s="124"/>
      <c r="I352" s="124"/>
      <c r="J352" s="124"/>
      <c r="K352" s="124"/>
      <c r="L352" s="124"/>
      <c r="M352" s="125"/>
    </row>
    <row r="353" spans="1:13" x14ac:dyDescent="0.25">
      <c r="A353" s="117" t="s">
        <v>43</v>
      </c>
      <c r="B353" s="118"/>
      <c r="C353" s="118"/>
      <c r="D353" s="118"/>
      <c r="E353" s="4" t="s">
        <v>36</v>
      </c>
      <c r="F353" s="118" t="s">
        <v>44</v>
      </c>
      <c r="G353" s="118"/>
      <c r="H353" s="118" t="s">
        <v>45</v>
      </c>
      <c r="I353" s="118"/>
      <c r="J353" s="118" t="s">
        <v>46</v>
      </c>
      <c r="K353" s="118"/>
      <c r="L353" s="118" t="s">
        <v>40</v>
      </c>
      <c r="M353" s="119"/>
    </row>
    <row r="354" spans="1:13" x14ac:dyDescent="0.25">
      <c r="A354" s="123"/>
      <c r="B354" s="124"/>
      <c r="C354" s="124"/>
      <c r="D354" s="124"/>
      <c r="E354" s="9"/>
      <c r="F354" s="124"/>
      <c r="G354" s="124"/>
      <c r="H354" s="124"/>
      <c r="I354" s="124"/>
      <c r="J354" s="124"/>
      <c r="K354" s="124"/>
      <c r="L354" s="124"/>
      <c r="M354" s="125"/>
    </row>
    <row r="355" spans="1:13" x14ac:dyDescent="0.25">
      <c r="A355" s="123"/>
      <c r="B355" s="124"/>
      <c r="C355" s="124"/>
      <c r="D355" s="124"/>
      <c r="E355" s="9"/>
      <c r="F355" s="124"/>
      <c r="G355" s="124"/>
      <c r="H355" s="124"/>
      <c r="I355" s="124"/>
      <c r="J355" s="124"/>
      <c r="K355" s="124"/>
      <c r="L355" s="124"/>
      <c r="M355" s="125"/>
    </row>
    <row r="356" spans="1:13" x14ac:dyDescent="0.25">
      <c r="A356" s="123" t="s">
        <v>47</v>
      </c>
      <c r="B356" s="124"/>
      <c r="C356" s="124"/>
      <c r="D356" s="124"/>
      <c r="E356" s="124"/>
      <c r="F356" s="124"/>
      <c r="G356" s="124"/>
      <c r="H356" s="124"/>
      <c r="I356" s="124"/>
      <c r="J356" s="124"/>
      <c r="K356" s="124"/>
      <c r="L356" s="124"/>
      <c r="M356" s="125"/>
    </row>
    <row r="357" spans="1:13" x14ac:dyDescent="0.25">
      <c r="A357" s="117" t="s">
        <v>48</v>
      </c>
      <c r="B357" s="118"/>
      <c r="C357" s="118" t="s">
        <v>49</v>
      </c>
      <c r="D357" s="118"/>
      <c r="E357" s="118" t="s">
        <v>50</v>
      </c>
      <c r="F357" s="118"/>
      <c r="G357" s="118"/>
      <c r="H357" s="118" t="s">
        <v>51</v>
      </c>
      <c r="I357" s="118"/>
      <c r="J357" s="118" t="s">
        <v>45</v>
      </c>
      <c r="K357" s="118"/>
      <c r="L357" s="118" t="s">
        <v>46</v>
      </c>
      <c r="M357" s="119"/>
    </row>
    <row r="358" spans="1:13" x14ac:dyDescent="0.25">
      <c r="A358" s="120" t="s">
        <v>52</v>
      </c>
      <c r="B358" s="121"/>
      <c r="C358" s="121"/>
      <c r="D358" s="121"/>
      <c r="E358" s="121"/>
      <c r="F358" s="121"/>
      <c r="G358" s="121"/>
      <c r="H358" s="121"/>
      <c r="I358" s="121"/>
      <c r="J358" s="121"/>
      <c r="K358" s="121"/>
      <c r="L358" s="121"/>
      <c r="M358" s="122"/>
    </row>
    <row r="359" spans="1:13" ht="17.25" thickBot="1" x14ac:dyDescent="0.3">
      <c r="A359" s="120" t="s">
        <v>53</v>
      </c>
      <c r="B359" s="121"/>
      <c r="C359" s="121">
        <v>3</v>
      </c>
      <c r="D359" s="121"/>
      <c r="E359" s="121">
        <v>18</v>
      </c>
      <c r="F359" s="121"/>
      <c r="G359" s="121"/>
      <c r="H359" s="121"/>
      <c r="I359" s="121"/>
      <c r="J359" s="121"/>
      <c r="K359" s="121"/>
      <c r="L359" s="121"/>
      <c r="M359" s="122"/>
    </row>
    <row r="360" spans="1:13" ht="25.15" customHeight="1" thickBot="1" x14ac:dyDescent="0.3">
      <c r="A360" s="93" t="s">
        <v>59</v>
      </c>
      <c r="B360" s="94"/>
      <c r="C360" s="94"/>
      <c r="D360" s="94"/>
      <c r="E360" s="94"/>
      <c r="F360" s="94"/>
      <c r="G360" s="94"/>
      <c r="H360" s="94"/>
      <c r="I360" s="94"/>
      <c r="J360" s="94"/>
      <c r="K360" s="94"/>
      <c r="L360" s="94"/>
      <c r="M360" s="95"/>
    </row>
    <row r="361" spans="1:13" x14ac:dyDescent="0.25">
      <c r="A361" s="96" t="s">
        <v>60</v>
      </c>
      <c r="B361" s="97"/>
      <c r="C361" s="97"/>
      <c r="D361" s="97"/>
      <c r="E361" s="97"/>
      <c r="F361" s="97"/>
      <c r="G361" s="97"/>
      <c r="H361" s="97"/>
      <c r="I361" s="97"/>
      <c r="J361" s="97"/>
      <c r="K361" s="97"/>
      <c r="L361" s="97"/>
      <c r="M361" s="98"/>
    </row>
    <row r="362" spans="1:13" x14ac:dyDescent="0.25">
      <c r="A362" s="99" t="s">
        <v>61</v>
      </c>
      <c r="B362" s="100"/>
      <c r="C362" s="100"/>
      <c r="D362" s="100"/>
      <c r="E362" s="100"/>
      <c r="F362" s="100"/>
      <c r="G362" s="100"/>
      <c r="H362" s="100"/>
      <c r="I362" s="100"/>
      <c r="J362" s="100"/>
      <c r="K362" s="100"/>
      <c r="L362" s="100"/>
      <c r="M362" s="101"/>
    </row>
    <row r="363" spans="1:13" x14ac:dyDescent="0.25">
      <c r="A363" s="102" t="s">
        <v>62</v>
      </c>
      <c r="B363" s="103"/>
      <c r="C363" s="103"/>
      <c r="D363" s="103"/>
      <c r="E363" s="103"/>
      <c r="F363" s="103"/>
      <c r="G363" s="103"/>
      <c r="H363" s="103"/>
      <c r="I363" s="103"/>
      <c r="J363" s="103"/>
      <c r="K363" s="103"/>
      <c r="L363" s="103"/>
      <c r="M363" s="104"/>
    </row>
    <row r="364" spans="1:13" x14ac:dyDescent="0.25">
      <c r="A364" s="102" t="s">
        <v>63</v>
      </c>
      <c r="B364" s="103"/>
      <c r="C364" s="103"/>
      <c r="D364" s="103"/>
      <c r="E364" s="103"/>
      <c r="F364" s="103"/>
      <c r="G364" s="103"/>
      <c r="H364" s="103"/>
      <c r="I364" s="103"/>
      <c r="J364" s="103"/>
      <c r="K364" s="103"/>
      <c r="L364" s="103"/>
      <c r="M364" s="104"/>
    </row>
    <row r="365" spans="1:13" x14ac:dyDescent="0.25">
      <c r="A365" s="105" t="s">
        <v>64</v>
      </c>
      <c r="B365" s="106"/>
      <c r="C365" s="106"/>
      <c r="D365" s="106"/>
      <c r="E365" s="106"/>
      <c r="F365" s="106"/>
      <c r="G365" s="106"/>
      <c r="H365" s="106"/>
      <c r="I365" s="106"/>
      <c r="J365" s="106"/>
      <c r="K365" s="106"/>
      <c r="L365" s="106"/>
      <c r="M365" s="107"/>
    </row>
    <row r="366" spans="1:13" ht="17.25" thickBot="1" x14ac:dyDescent="0.3">
      <c r="A366" s="108" t="s">
        <v>65</v>
      </c>
      <c r="B366" s="109"/>
      <c r="C366" s="109"/>
      <c r="D366" s="109"/>
      <c r="E366" s="109"/>
      <c r="F366" s="109"/>
      <c r="G366" s="109"/>
      <c r="H366" s="109"/>
      <c r="I366" s="109"/>
      <c r="J366" s="109"/>
      <c r="K366" s="109"/>
      <c r="L366" s="109"/>
      <c r="M366" s="110"/>
    </row>
    <row r="367" spans="1:13" ht="17.25" thickBot="1" x14ac:dyDescent="0.3">
      <c r="A367" s="111" t="s">
        <v>54</v>
      </c>
      <c r="B367" s="112"/>
      <c r="C367" s="112"/>
      <c r="D367" s="112"/>
      <c r="E367" s="112"/>
      <c r="F367" s="112"/>
      <c r="G367" s="112"/>
      <c r="H367" s="112"/>
      <c r="I367" s="112"/>
      <c r="J367" s="112"/>
      <c r="K367" s="112"/>
      <c r="L367" s="112"/>
      <c r="M367" s="113"/>
    </row>
    <row r="368" spans="1:13" ht="17.25" thickBot="1" x14ac:dyDescent="0.3">
      <c r="A368" s="111" t="s">
        <v>55</v>
      </c>
      <c r="B368" s="112"/>
      <c r="C368" s="112"/>
      <c r="D368" s="112"/>
      <c r="E368" s="112"/>
      <c r="F368" s="112"/>
      <c r="G368" s="112"/>
      <c r="H368" s="112"/>
      <c r="I368" s="112"/>
      <c r="J368" s="112"/>
      <c r="K368" s="112"/>
      <c r="L368" s="112"/>
      <c r="M368" s="113"/>
    </row>
    <row r="369" spans="1:25" ht="17.25" thickBot="1" x14ac:dyDescent="0.3">
      <c r="A369" s="111" t="s">
        <v>66</v>
      </c>
      <c r="B369" s="112"/>
      <c r="C369" s="112"/>
      <c r="D369" s="112"/>
      <c r="E369" s="112"/>
      <c r="F369" s="112"/>
      <c r="G369" s="112"/>
      <c r="H369" s="112"/>
      <c r="I369" s="112"/>
      <c r="J369" s="112"/>
      <c r="K369" s="112"/>
      <c r="L369" s="112"/>
      <c r="M369" s="113"/>
    </row>
    <row r="370" spans="1:25" ht="17.25" thickBot="1" x14ac:dyDescent="0.3">
      <c r="A370" s="114" t="s">
        <v>67</v>
      </c>
      <c r="B370" s="115"/>
      <c r="C370" s="115"/>
      <c r="D370" s="115"/>
      <c r="E370" s="115"/>
      <c r="F370" s="115"/>
      <c r="G370" s="115"/>
      <c r="H370" s="115"/>
      <c r="I370" s="115"/>
      <c r="J370" s="115"/>
      <c r="K370" s="115"/>
      <c r="L370" s="115"/>
      <c r="M370" s="116"/>
    </row>
    <row r="371" spans="1:25" x14ac:dyDescent="0.25">
      <c r="A371" s="12" t="s">
        <v>69</v>
      </c>
      <c r="B371" s="13"/>
      <c r="C371" s="13"/>
      <c r="D371" s="13"/>
      <c r="E371" s="13"/>
      <c r="F371" s="13"/>
      <c r="G371" s="13"/>
      <c r="H371" s="13"/>
      <c r="I371" s="13"/>
      <c r="J371" s="13"/>
      <c r="K371" s="13"/>
      <c r="L371" s="13"/>
      <c r="M371" s="13"/>
      <c r="N371" s="13"/>
      <c r="O371" s="13"/>
      <c r="P371" s="13"/>
      <c r="Q371" s="13"/>
      <c r="R371" s="13"/>
      <c r="S371" s="10"/>
      <c r="T371" s="10"/>
      <c r="U371" s="10"/>
      <c r="V371" s="10"/>
      <c r="W371" s="10"/>
      <c r="X371" s="10"/>
      <c r="Y371" s="10"/>
    </row>
    <row r="372" spans="1:25" x14ac:dyDescent="0.25">
      <c r="A372" s="14" t="s">
        <v>70</v>
      </c>
      <c r="B372" s="13"/>
      <c r="C372" s="13"/>
      <c r="D372" s="13"/>
      <c r="E372" s="13"/>
      <c r="F372" s="13"/>
      <c r="G372" s="13"/>
      <c r="H372" s="13"/>
      <c r="I372" s="13"/>
      <c r="J372" s="13"/>
      <c r="K372" s="13"/>
      <c r="L372" s="13"/>
      <c r="M372" s="13"/>
      <c r="N372" s="13"/>
      <c r="O372" s="13"/>
      <c r="P372" s="13"/>
      <c r="Q372" s="13"/>
      <c r="R372" s="13"/>
      <c r="S372" s="10"/>
      <c r="T372" s="10"/>
      <c r="U372" s="10"/>
      <c r="V372" s="10"/>
      <c r="W372" s="10"/>
      <c r="X372" s="10"/>
      <c r="Y372" s="10"/>
    </row>
    <row r="373" spans="1:25" s="10" customFormat="1" ht="8.25" x14ac:dyDescent="0.25">
      <c r="A373" s="14" t="s">
        <v>71</v>
      </c>
      <c r="B373" s="13"/>
      <c r="C373" s="13"/>
      <c r="D373" s="13"/>
      <c r="E373" s="13"/>
      <c r="F373" s="13"/>
      <c r="G373" s="13"/>
      <c r="H373" s="13"/>
      <c r="I373" s="13"/>
      <c r="J373" s="13"/>
      <c r="K373" s="13"/>
      <c r="L373" s="13"/>
      <c r="M373" s="13"/>
      <c r="N373" s="13"/>
      <c r="O373" s="13"/>
      <c r="P373" s="13"/>
      <c r="Q373" s="13"/>
      <c r="R373" s="13"/>
    </row>
    <row r="374" spans="1:25" x14ac:dyDescent="0.25">
      <c r="A374" s="14" t="s">
        <v>72</v>
      </c>
      <c r="B374" s="13"/>
      <c r="C374" s="13"/>
      <c r="D374" s="13"/>
      <c r="E374" s="13"/>
      <c r="F374" s="13"/>
      <c r="G374" s="13"/>
      <c r="H374" s="13"/>
      <c r="I374" s="13"/>
      <c r="J374" s="13"/>
      <c r="K374" s="13"/>
      <c r="L374" s="13"/>
      <c r="M374" s="13"/>
      <c r="N374" s="13"/>
      <c r="O374" s="13"/>
      <c r="P374" s="13"/>
      <c r="Q374" s="13"/>
      <c r="R374" s="13"/>
      <c r="S374" s="10"/>
      <c r="T374" s="10"/>
      <c r="U374" s="10"/>
      <c r="V374" s="10"/>
      <c r="W374" s="10"/>
      <c r="X374" s="10"/>
      <c r="Y374" s="10"/>
    </row>
    <row r="375" spans="1:25" x14ac:dyDescent="0.25">
      <c r="A375" s="14" t="s">
        <v>73</v>
      </c>
      <c r="B375" s="13"/>
      <c r="C375" s="13"/>
      <c r="D375" s="13"/>
      <c r="E375" s="13"/>
      <c r="F375" s="13"/>
      <c r="G375" s="13"/>
      <c r="H375" s="13"/>
      <c r="I375" s="13"/>
      <c r="J375" s="13"/>
      <c r="K375" s="13"/>
      <c r="L375" s="13"/>
      <c r="M375" s="13"/>
      <c r="N375" s="13"/>
      <c r="O375" s="13"/>
      <c r="P375" s="13"/>
      <c r="Q375" s="13"/>
      <c r="R375" s="13"/>
      <c r="S375" s="10"/>
      <c r="T375" s="10"/>
      <c r="U375" s="10"/>
      <c r="V375" s="10"/>
      <c r="W375" s="10"/>
      <c r="X375" s="10"/>
      <c r="Y375" s="10"/>
    </row>
    <row r="376" spans="1:25" x14ac:dyDescent="0.25">
      <c r="A376" s="14" t="s">
        <v>74</v>
      </c>
      <c r="B376" s="13"/>
      <c r="C376" s="13"/>
      <c r="D376" s="13"/>
      <c r="E376" s="13"/>
      <c r="F376" s="13"/>
      <c r="G376" s="13"/>
      <c r="H376" s="13"/>
      <c r="I376" s="13"/>
      <c r="J376" s="13"/>
      <c r="K376" s="13"/>
      <c r="L376" s="13"/>
      <c r="M376" s="13"/>
      <c r="N376" s="13"/>
      <c r="O376" s="13"/>
      <c r="P376" s="13"/>
      <c r="Q376" s="13"/>
      <c r="R376" s="13"/>
      <c r="S376" s="10"/>
      <c r="T376" s="10"/>
      <c r="U376" s="10"/>
      <c r="V376" s="10"/>
      <c r="W376" s="10"/>
      <c r="X376" s="10"/>
      <c r="Y376" s="10"/>
    </row>
    <row r="377" spans="1:25" ht="28.15" customHeight="1" x14ac:dyDescent="0.25">
      <c r="A377" s="140" t="s">
        <v>19</v>
      </c>
      <c r="B377" s="140"/>
      <c r="C377" s="140"/>
      <c r="D377" s="140"/>
      <c r="E377" s="140"/>
      <c r="F377" s="140"/>
      <c r="G377" s="140"/>
      <c r="H377" s="140"/>
      <c r="I377" s="140"/>
      <c r="J377" s="140"/>
      <c r="K377" s="140"/>
      <c r="L377" s="140"/>
      <c r="M377" s="140"/>
    </row>
    <row r="378" spans="1:25" x14ac:dyDescent="0.25">
      <c r="A378" s="2" t="s">
        <v>20</v>
      </c>
      <c r="B378" s="2">
        <f>B331+1</f>
        <v>9</v>
      </c>
    </row>
    <row r="379" spans="1:25" ht="17.25" thickBot="1" x14ac:dyDescent="0.3">
      <c r="A379" s="2" t="s">
        <v>21</v>
      </c>
      <c r="B379" s="2" t="s">
        <v>22</v>
      </c>
      <c r="C379" s="2" t="s">
        <v>23</v>
      </c>
      <c r="D379" s="2" t="s">
        <v>24</v>
      </c>
      <c r="F379" s="141" t="s">
        <v>25</v>
      </c>
      <c r="G379" s="141"/>
      <c r="H379" s="142">
        <f>H332+1</f>
        <v>46163</v>
      </c>
      <c r="I379" s="142"/>
      <c r="J379" s="142"/>
      <c r="K379" s="143">
        <f>H379</f>
        <v>46163</v>
      </c>
      <c r="L379" s="143"/>
      <c r="M379" s="143"/>
    </row>
    <row r="380" spans="1:25" ht="16.5" customHeight="1" x14ac:dyDescent="0.25">
      <c r="A380" s="144" t="s">
        <v>26</v>
      </c>
      <c r="B380" s="145"/>
      <c r="C380" s="146"/>
      <c r="D380" s="150" t="str">
        <f>D333</f>
        <v>雲林縣明倫國民小學114-116年公立國民中小學老舊廁所整修工程計畫</v>
      </c>
      <c r="E380" s="151"/>
      <c r="F380" s="151"/>
      <c r="G380" s="152"/>
      <c r="H380" s="82" t="s">
        <v>27</v>
      </c>
      <c r="I380" s="82"/>
      <c r="J380" s="82"/>
      <c r="K380" s="84" t="s">
        <v>78</v>
      </c>
      <c r="L380" s="84"/>
      <c r="M380" s="85"/>
    </row>
    <row r="381" spans="1:25" ht="21" customHeight="1" x14ac:dyDescent="0.25">
      <c r="A381" s="147"/>
      <c r="B381" s="148"/>
      <c r="C381" s="149"/>
      <c r="D381" s="153"/>
      <c r="E381" s="154"/>
      <c r="F381" s="154"/>
      <c r="G381" s="155"/>
      <c r="H381" s="118"/>
      <c r="I381" s="118"/>
      <c r="J381" s="118"/>
      <c r="K381" s="156"/>
      <c r="L381" s="156"/>
      <c r="M381" s="157"/>
    </row>
    <row r="382" spans="1:25" x14ac:dyDescent="0.25">
      <c r="A382" s="6" t="s">
        <v>28</v>
      </c>
      <c r="B382" s="118" t="str">
        <f>B335</f>
        <v>120日曆天</v>
      </c>
      <c r="C382" s="118"/>
      <c r="D382" s="118" t="s">
        <v>29</v>
      </c>
      <c r="E382" s="118"/>
      <c r="F382" s="118"/>
      <c r="G382" s="7">
        <f>G335+1</f>
        <v>9</v>
      </c>
      <c r="H382" s="4" t="s">
        <v>30</v>
      </c>
      <c r="I382" s="131">
        <f>I335-1</f>
        <v>111</v>
      </c>
      <c r="J382" s="131"/>
      <c r="K382" s="118" t="s">
        <v>75</v>
      </c>
      <c r="L382" s="118"/>
      <c r="M382" s="8">
        <v>0</v>
      </c>
    </row>
    <row r="383" spans="1:25" x14ac:dyDescent="0.25">
      <c r="A383" s="117" t="s">
        <v>31</v>
      </c>
      <c r="B383" s="118"/>
      <c r="C383" s="118"/>
      <c r="D383" s="118" t="str">
        <f>D336</f>
        <v>115年5月13日</v>
      </c>
      <c r="E383" s="118"/>
      <c r="F383" s="118"/>
      <c r="G383" s="118"/>
      <c r="H383" s="118" t="s">
        <v>32</v>
      </c>
      <c r="I383" s="118"/>
      <c r="J383" s="118"/>
      <c r="K383" s="132" t="str">
        <f>K336</f>
        <v>115年9月9日</v>
      </c>
      <c r="L383" s="118"/>
      <c r="M383" s="119"/>
    </row>
    <row r="384" spans="1:25" x14ac:dyDescent="0.25">
      <c r="A384" s="117" t="s">
        <v>33</v>
      </c>
      <c r="B384" s="118"/>
      <c r="C384" s="118"/>
      <c r="D384" s="133">
        <v>2.8000000000000001E-2</v>
      </c>
      <c r="E384" s="133"/>
      <c r="F384" s="133"/>
      <c r="G384" s="133"/>
      <c r="H384" s="118" t="s">
        <v>18</v>
      </c>
      <c r="I384" s="118"/>
      <c r="J384" s="118"/>
      <c r="K384" s="134">
        <f>施工項目!AQ428</f>
        <v>0.15968131380735195</v>
      </c>
      <c r="L384" s="134"/>
      <c r="M384" s="135"/>
    </row>
    <row r="385" spans="1:13" x14ac:dyDescent="0.25">
      <c r="A385" s="123" t="s">
        <v>34</v>
      </c>
      <c r="B385" s="124"/>
      <c r="C385" s="124"/>
      <c r="D385" s="124"/>
      <c r="E385" s="124"/>
      <c r="F385" s="124"/>
      <c r="G385" s="124"/>
      <c r="H385" s="124"/>
      <c r="I385" s="124"/>
      <c r="J385" s="124"/>
      <c r="K385" s="124"/>
      <c r="L385" s="124"/>
      <c r="M385" s="125"/>
    </row>
    <row r="386" spans="1:13" s="2" customFormat="1" x14ac:dyDescent="0.25">
      <c r="A386" s="136" t="s">
        <v>35</v>
      </c>
      <c r="B386" s="137"/>
      <c r="C386" s="137"/>
      <c r="D386" s="138"/>
      <c r="E386" s="11" t="s">
        <v>36</v>
      </c>
      <c r="F386" s="136" t="s">
        <v>37</v>
      </c>
      <c r="G386" s="138"/>
      <c r="H386" s="136" t="s">
        <v>38</v>
      </c>
      <c r="I386" s="138"/>
      <c r="J386" s="139" t="s">
        <v>39</v>
      </c>
      <c r="K386" s="139"/>
      <c r="L386" s="118" t="s">
        <v>40</v>
      </c>
      <c r="M386" s="119"/>
    </row>
    <row r="387" spans="1:13" x14ac:dyDescent="0.25">
      <c r="A387" s="130" t="s">
        <v>91</v>
      </c>
      <c r="B387" s="124"/>
      <c r="C387" s="124"/>
      <c r="D387" s="124"/>
      <c r="E387" s="4" t="s">
        <v>57</v>
      </c>
      <c r="F387" s="121">
        <v>1</v>
      </c>
      <c r="G387" s="121"/>
      <c r="H387" s="121">
        <v>0.3</v>
      </c>
      <c r="I387" s="121"/>
      <c r="J387" s="121">
        <v>0.7</v>
      </c>
      <c r="K387" s="121"/>
      <c r="L387" s="124"/>
      <c r="M387" s="125"/>
    </row>
    <row r="388" spans="1:13" x14ac:dyDescent="0.25">
      <c r="A388" s="130"/>
      <c r="B388" s="124"/>
      <c r="C388" s="124"/>
      <c r="D388" s="124"/>
      <c r="E388" s="4"/>
      <c r="F388" s="121"/>
      <c r="G388" s="121"/>
      <c r="H388" s="121"/>
      <c r="I388" s="121"/>
      <c r="J388" s="121"/>
      <c r="K388" s="121"/>
      <c r="L388" s="124"/>
      <c r="M388" s="125"/>
    </row>
    <row r="389" spans="1:13" x14ac:dyDescent="0.25">
      <c r="A389" s="123"/>
      <c r="B389" s="124"/>
      <c r="C389" s="124"/>
      <c r="D389" s="124"/>
      <c r="E389" s="4"/>
      <c r="F389" s="121"/>
      <c r="G389" s="121"/>
      <c r="H389" s="121"/>
      <c r="I389" s="121"/>
      <c r="J389" s="121"/>
      <c r="K389" s="121"/>
      <c r="L389" s="124"/>
      <c r="M389" s="125"/>
    </row>
    <row r="390" spans="1:13" x14ac:dyDescent="0.25">
      <c r="A390" s="123"/>
      <c r="B390" s="124"/>
      <c r="C390" s="124"/>
      <c r="D390" s="124"/>
      <c r="E390" s="4"/>
      <c r="F390" s="121"/>
      <c r="G390" s="121"/>
      <c r="H390" s="121"/>
      <c r="I390" s="121"/>
      <c r="J390" s="121"/>
      <c r="K390" s="121"/>
      <c r="L390" s="124"/>
      <c r="M390" s="125"/>
    </row>
    <row r="391" spans="1:13" x14ac:dyDescent="0.25">
      <c r="A391" s="123"/>
      <c r="B391" s="124"/>
      <c r="C391" s="124"/>
      <c r="D391" s="124"/>
      <c r="E391" s="4"/>
      <c r="F391" s="118"/>
      <c r="G391" s="118"/>
      <c r="H391" s="121"/>
      <c r="I391" s="121"/>
      <c r="J391" s="121"/>
      <c r="K391" s="121"/>
      <c r="L391" s="124"/>
      <c r="M391" s="125"/>
    </row>
    <row r="392" spans="1:13" x14ac:dyDescent="0.25">
      <c r="A392" s="123"/>
      <c r="B392" s="124"/>
      <c r="C392" s="124"/>
      <c r="D392" s="124"/>
      <c r="E392" s="4"/>
      <c r="F392" s="121"/>
      <c r="G392" s="121"/>
      <c r="H392" s="121"/>
      <c r="I392" s="121"/>
      <c r="J392" s="126"/>
      <c r="K392" s="127"/>
      <c r="L392" s="124"/>
      <c r="M392" s="125"/>
    </row>
    <row r="393" spans="1:13" x14ac:dyDescent="0.25">
      <c r="A393" s="123"/>
      <c r="B393" s="124"/>
      <c r="C393" s="124"/>
      <c r="D393" s="124"/>
      <c r="E393" s="4"/>
      <c r="F393" s="121"/>
      <c r="G393" s="121"/>
      <c r="H393" s="121"/>
      <c r="I393" s="121"/>
      <c r="J393" s="121"/>
      <c r="K393" s="121"/>
      <c r="L393" s="124"/>
      <c r="M393" s="125"/>
    </row>
    <row r="394" spans="1:13" x14ac:dyDescent="0.25">
      <c r="A394" s="123"/>
      <c r="B394" s="124"/>
      <c r="C394" s="124"/>
      <c r="D394" s="124"/>
      <c r="E394" s="9"/>
      <c r="F394" s="121"/>
      <c r="G394" s="121"/>
      <c r="H394" s="121"/>
      <c r="I394" s="121"/>
      <c r="J394" s="121"/>
      <c r="K394" s="121"/>
      <c r="L394" s="124"/>
      <c r="M394" s="125"/>
    </row>
    <row r="395" spans="1:13" x14ac:dyDescent="0.25">
      <c r="A395" s="123"/>
      <c r="B395" s="124"/>
      <c r="C395" s="124"/>
      <c r="D395" s="124"/>
      <c r="E395" s="9"/>
      <c r="F395" s="121"/>
      <c r="G395" s="121"/>
      <c r="H395" s="121"/>
      <c r="I395" s="121"/>
      <c r="J395" s="121"/>
      <c r="K395" s="121"/>
      <c r="L395" s="124"/>
      <c r="M395" s="125"/>
    </row>
    <row r="396" spans="1:13" x14ac:dyDescent="0.25">
      <c r="A396" s="123" t="s">
        <v>41</v>
      </c>
      <c r="B396" s="124"/>
      <c r="C396" s="124"/>
      <c r="D396" s="124"/>
      <c r="E396" s="9"/>
      <c r="F396" s="124"/>
      <c r="G396" s="124"/>
      <c r="H396" s="124"/>
      <c r="I396" s="124"/>
      <c r="J396" s="124"/>
      <c r="K396" s="124"/>
      <c r="L396" s="124"/>
      <c r="M396" s="125"/>
    </row>
    <row r="397" spans="1:13" x14ac:dyDescent="0.25">
      <c r="A397" s="123" t="s">
        <v>16</v>
      </c>
      <c r="B397" s="124"/>
      <c r="C397" s="124"/>
      <c r="D397" s="124"/>
      <c r="E397" s="9"/>
      <c r="F397" s="124"/>
      <c r="G397" s="124"/>
      <c r="H397" s="124"/>
      <c r="I397" s="124"/>
      <c r="J397" s="124"/>
      <c r="K397" s="124"/>
      <c r="L397" s="124"/>
      <c r="M397" s="125"/>
    </row>
    <row r="398" spans="1:13" x14ac:dyDescent="0.25">
      <c r="A398" s="123" t="s">
        <v>17</v>
      </c>
      <c r="B398" s="124"/>
      <c r="C398" s="124"/>
      <c r="D398" s="124"/>
      <c r="E398" s="9"/>
      <c r="F398" s="124"/>
      <c r="G398" s="124"/>
      <c r="H398" s="124"/>
      <c r="I398" s="124"/>
      <c r="J398" s="124"/>
      <c r="K398" s="124"/>
      <c r="L398" s="124"/>
      <c r="M398" s="125"/>
    </row>
    <row r="399" spans="1:13" x14ac:dyDescent="0.25">
      <c r="A399" s="123" t="s">
        <v>42</v>
      </c>
      <c r="B399" s="124"/>
      <c r="C399" s="124"/>
      <c r="D399" s="124"/>
      <c r="E399" s="124"/>
      <c r="F399" s="124"/>
      <c r="G399" s="124"/>
      <c r="H399" s="124"/>
      <c r="I399" s="124"/>
      <c r="J399" s="124"/>
      <c r="K399" s="124"/>
      <c r="L399" s="124"/>
      <c r="M399" s="125"/>
    </row>
    <row r="400" spans="1:13" x14ac:dyDescent="0.25">
      <c r="A400" s="117" t="s">
        <v>43</v>
      </c>
      <c r="B400" s="118"/>
      <c r="C400" s="118"/>
      <c r="D400" s="118"/>
      <c r="E400" s="4" t="s">
        <v>36</v>
      </c>
      <c r="F400" s="118" t="s">
        <v>44</v>
      </c>
      <c r="G400" s="118"/>
      <c r="H400" s="118" t="s">
        <v>45</v>
      </c>
      <c r="I400" s="118"/>
      <c r="J400" s="118" t="s">
        <v>46</v>
      </c>
      <c r="K400" s="118"/>
      <c r="L400" s="118" t="s">
        <v>40</v>
      </c>
      <c r="M400" s="119"/>
    </row>
    <row r="401" spans="1:13" x14ac:dyDescent="0.25">
      <c r="A401" s="123"/>
      <c r="B401" s="124"/>
      <c r="C401" s="124"/>
      <c r="D401" s="124"/>
      <c r="E401" s="9"/>
      <c r="F401" s="124"/>
      <c r="G401" s="124"/>
      <c r="H401" s="124"/>
      <c r="I401" s="124"/>
      <c r="J401" s="124"/>
      <c r="K401" s="124"/>
      <c r="L401" s="124"/>
      <c r="M401" s="125"/>
    </row>
    <row r="402" spans="1:13" x14ac:dyDescent="0.25">
      <c r="A402" s="123"/>
      <c r="B402" s="124"/>
      <c r="C402" s="124"/>
      <c r="D402" s="124"/>
      <c r="E402" s="9"/>
      <c r="F402" s="124"/>
      <c r="G402" s="124"/>
      <c r="H402" s="124"/>
      <c r="I402" s="124"/>
      <c r="J402" s="124"/>
      <c r="K402" s="124"/>
      <c r="L402" s="124"/>
      <c r="M402" s="125"/>
    </row>
    <row r="403" spans="1:13" x14ac:dyDescent="0.25">
      <c r="A403" s="123" t="s">
        <v>47</v>
      </c>
      <c r="B403" s="124"/>
      <c r="C403" s="124"/>
      <c r="D403" s="124"/>
      <c r="E403" s="124"/>
      <c r="F403" s="124"/>
      <c r="G403" s="124"/>
      <c r="H403" s="124"/>
      <c r="I403" s="124"/>
      <c r="J403" s="124"/>
      <c r="K403" s="124"/>
      <c r="L403" s="124"/>
      <c r="M403" s="125"/>
    </row>
    <row r="404" spans="1:13" x14ac:dyDescent="0.25">
      <c r="A404" s="117" t="s">
        <v>48</v>
      </c>
      <c r="B404" s="118"/>
      <c r="C404" s="118" t="s">
        <v>49</v>
      </c>
      <c r="D404" s="118"/>
      <c r="E404" s="118" t="s">
        <v>50</v>
      </c>
      <c r="F404" s="118"/>
      <c r="G404" s="118"/>
      <c r="H404" s="118" t="s">
        <v>51</v>
      </c>
      <c r="I404" s="118"/>
      <c r="J404" s="118" t="s">
        <v>45</v>
      </c>
      <c r="K404" s="118"/>
      <c r="L404" s="118" t="s">
        <v>46</v>
      </c>
      <c r="M404" s="119"/>
    </row>
    <row r="405" spans="1:13" x14ac:dyDescent="0.25">
      <c r="A405" s="120" t="s">
        <v>52</v>
      </c>
      <c r="B405" s="121"/>
      <c r="C405" s="121"/>
      <c r="D405" s="121"/>
      <c r="E405" s="121"/>
      <c r="F405" s="121"/>
      <c r="G405" s="121"/>
      <c r="H405" s="121"/>
      <c r="I405" s="121"/>
      <c r="J405" s="121"/>
      <c r="K405" s="121"/>
      <c r="L405" s="121"/>
      <c r="M405" s="122"/>
    </row>
    <row r="406" spans="1:13" ht="17.25" thickBot="1" x14ac:dyDescent="0.3">
      <c r="A406" s="120" t="s">
        <v>53</v>
      </c>
      <c r="B406" s="121"/>
      <c r="C406" s="121">
        <v>2</v>
      </c>
      <c r="D406" s="121"/>
      <c r="E406" s="121">
        <v>22</v>
      </c>
      <c r="F406" s="121"/>
      <c r="G406" s="121"/>
      <c r="H406" s="121"/>
      <c r="I406" s="121"/>
      <c r="J406" s="121"/>
      <c r="K406" s="121"/>
      <c r="L406" s="121"/>
      <c r="M406" s="122"/>
    </row>
    <row r="407" spans="1:13" ht="25.15" customHeight="1" thickBot="1" x14ac:dyDescent="0.3">
      <c r="A407" s="93" t="s">
        <v>59</v>
      </c>
      <c r="B407" s="94"/>
      <c r="C407" s="94"/>
      <c r="D407" s="94"/>
      <c r="E407" s="94"/>
      <c r="F407" s="94"/>
      <c r="G407" s="94"/>
      <c r="H407" s="94"/>
      <c r="I407" s="94"/>
      <c r="J407" s="94"/>
      <c r="K407" s="94"/>
      <c r="L407" s="94"/>
      <c r="M407" s="95"/>
    </row>
    <row r="408" spans="1:13" x14ac:dyDescent="0.25">
      <c r="A408" s="96" t="s">
        <v>60</v>
      </c>
      <c r="B408" s="97"/>
      <c r="C408" s="97"/>
      <c r="D408" s="97"/>
      <c r="E408" s="97"/>
      <c r="F408" s="97"/>
      <c r="G408" s="97"/>
      <c r="H408" s="97"/>
      <c r="I408" s="97"/>
      <c r="J408" s="97"/>
      <c r="K408" s="97"/>
      <c r="L408" s="97"/>
      <c r="M408" s="98"/>
    </row>
    <row r="409" spans="1:13" x14ac:dyDescent="0.25">
      <c r="A409" s="99" t="s">
        <v>61</v>
      </c>
      <c r="B409" s="100"/>
      <c r="C409" s="100"/>
      <c r="D409" s="100"/>
      <c r="E409" s="100"/>
      <c r="F409" s="100"/>
      <c r="G409" s="100"/>
      <c r="H409" s="100"/>
      <c r="I409" s="100"/>
      <c r="J409" s="100"/>
      <c r="K409" s="100"/>
      <c r="L409" s="100"/>
      <c r="M409" s="101"/>
    </row>
    <row r="410" spans="1:13" x14ac:dyDescent="0.25">
      <c r="A410" s="102" t="s">
        <v>62</v>
      </c>
      <c r="B410" s="103"/>
      <c r="C410" s="103"/>
      <c r="D410" s="103"/>
      <c r="E410" s="103"/>
      <c r="F410" s="103"/>
      <c r="G410" s="103"/>
      <c r="H410" s="103"/>
      <c r="I410" s="103"/>
      <c r="J410" s="103"/>
      <c r="K410" s="103"/>
      <c r="L410" s="103"/>
      <c r="M410" s="104"/>
    </row>
    <row r="411" spans="1:13" x14ac:dyDescent="0.25">
      <c r="A411" s="102" t="s">
        <v>63</v>
      </c>
      <c r="B411" s="103"/>
      <c r="C411" s="103"/>
      <c r="D411" s="103"/>
      <c r="E411" s="103"/>
      <c r="F411" s="103"/>
      <c r="G411" s="103"/>
      <c r="H411" s="103"/>
      <c r="I411" s="103"/>
      <c r="J411" s="103"/>
      <c r="K411" s="103"/>
      <c r="L411" s="103"/>
      <c r="M411" s="104"/>
    </row>
    <row r="412" spans="1:13" x14ac:dyDescent="0.25">
      <c r="A412" s="105" t="s">
        <v>64</v>
      </c>
      <c r="B412" s="106"/>
      <c r="C412" s="106"/>
      <c r="D412" s="106"/>
      <c r="E412" s="106"/>
      <c r="F412" s="106"/>
      <c r="G412" s="106"/>
      <c r="H412" s="106"/>
      <c r="I412" s="106"/>
      <c r="J412" s="106"/>
      <c r="K412" s="106"/>
      <c r="L412" s="106"/>
      <c r="M412" s="107"/>
    </row>
    <row r="413" spans="1:13" ht="17.25" thickBot="1" x14ac:dyDescent="0.3">
      <c r="A413" s="108" t="s">
        <v>65</v>
      </c>
      <c r="B413" s="109"/>
      <c r="C413" s="109"/>
      <c r="D413" s="109"/>
      <c r="E413" s="109"/>
      <c r="F413" s="109"/>
      <c r="G413" s="109"/>
      <c r="H413" s="109"/>
      <c r="I413" s="109"/>
      <c r="J413" s="109"/>
      <c r="K413" s="109"/>
      <c r="L413" s="109"/>
      <c r="M413" s="110"/>
    </row>
    <row r="414" spans="1:13" ht="17.25" thickBot="1" x14ac:dyDescent="0.3">
      <c r="A414" s="111" t="s">
        <v>54</v>
      </c>
      <c r="B414" s="112"/>
      <c r="C414" s="112"/>
      <c r="D414" s="112"/>
      <c r="E414" s="112"/>
      <c r="F414" s="112"/>
      <c r="G414" s="112"/>
      <c r="H414" s="112"/>
      <c r="I414" s="112"/>
      <c r="J414" s="112"/>
      <c r="K414" s="112"/>
      <c r="L414" s="112"/>
      <c r="M414" s="113"/>
    </row>
    <row r="415" spans="1:13" ht="17.25" thickBot="1" x14ac:dyDescent="0.3">
      <c r="A415" s="111" t="s">
        <v>55</v>
      </c>
      <c r="B415" s="112"/>
      <c r="C415" s="112"/>
      <c r="D415" s="112"/>
      <c r="E415" s="112"/>
      <c r="F415" s="112"/>
      <c r="G415" s="112"/>
      <c r="H415" s="112"/>
      <c r="I415" s="112"/>
      <c r="J415" s="112"/>
      <c r="K415" s="112"/>
      <c r="L415" s="112"/>
      <c r="M415" s="113"/>
    </row>
    <row r="416" spans="1:13" ht="17.25" thickBot="1" x14ac:dyDescent="0.3">
      <c r="A416" s="111" t="s">
        <v>66</v>
      </c>
      <c r="B416" s="112"/>
      <c r="C416" s="112"/>
      <c r="D416" s="112"/>
      <c r="E416" s="112"/>
      <c r="F416" s="112"/>
      <c r="G416" s="112"/>
      <c r="H416" s="112"/>
      <c r="I416" s="112"/>
      <c r="J416" s="112"/>
      <c r="K416" s="112"/>
      <c r="L416" s="112"/>
      <c r="M416" s="113"/>
    </row>
    <row r="417" spans="1:25" ht="17.25" thickBot="1" x14ac:dyDescent="0.3">
      <c r="A417" s="114" t="s">
        <v>67</v>
      </c>
      <c r="B417" s="115"/>
      <c r="C417" s="115"/>
      <c r="D417" s="115"/>
      <c r="E417" s="115"/>
      <c r="F417" s="115"/>
      <c r="G417" s="115"/>
      <c r="H417" s="115"/>
      <c r="I417" s="115"/>
      <c r="J417" s="115"/>
      <c r="K417" s="115"/>
      <c r="L417" s="115"/>
      <c r="M417" s="116"/>
    </row>
    <row r="418" spans="1:25" x14ac:dyDescent="0.25">
      <c r="A418" s="12" t="s">
        <v>69</v>
      </c>
      <c r="B418" s="13"/>
      <c r="C418" s="13"/>
      <c r="D418" s="13"/>
      <c r="E418" s="13"/>
      <c r="F418" s="13"/>
      <c r="G418" s="13"/>
      <c r="H418" s="13"/>
      <c r="I418" s="13"/>
      <c r="J418" s="13"/>
      <c r="K418" s="13"/>
      <c r="L418" s="13"/>
      <c r="M418" s="13"/>
      <c r="N418" s="13"/>
      <c r="O418" s="13"/>
      <c r="P418" s="13"/>
      <c r="Q418" s="13"/>
      <c r="R418" s="13"/>
      <c r="S418" s="10"/>
      <c r="T418" s="10"/>
      <c r="U418" s="10"/>
      <c r="V418" s="10"/>
      <c r="W418" s="10"/>
      <c r="X418" s="10"/>
      <c r="Y418" s="10"/>
    </row>
    <row r="419" spans="1:25" x14ac:dyDescent="0.25">
      <c r="A419" s="14" t="s">
        <v>70</v>
      </c>
      <c r="B419" s="13"/>
      <c r="C419" s="13"/>
      <c r="D419" s="13"/>
      <c r="E419" s="13"/>
      <c r="F419" s="13"/>
      <c r="G419" s="13"/>
      <c r="H419" s="13"/>
      <c r="I419" s="13"/>
      <c r="J419" s="13"/>
      <c r="K419" s="13"/>
      <c r="L419" s="13"/>
      <c r="M419" s="13"/>
      <c r="N419" s="13"/>
      <c r="O419" s="13"/>
      <c r="P419" s="13"/>
      <c r="Q419" s="13"/>
      <c r="R419" s="13"/>
      <c r="S419" s="10"/>
      <c r="T419" s="10"/>
      <c r="U419" s="10"/>
      <c r="V419" s="10"/>
      <c r="W419" s="10"/>
      <c r="X419" s="10"/>
      <c r="Y419" s="10"/>
    </row>
    <row r="420" spans="1:25" s="10" customFormat="1" ht="8.25" x14ac:dyDescent="0.25">
      <c r="A420" s="14" t="s">
        <v>71</v>
      </c>
      <c r="B420" s="13"/>
      <c r="C420" s="13"/>
      <c r="D420" s="13"/>
      <c r="E420" s="13"/>
      <c r="F420" s="13"/>
      <c r="G420" s="13"/>
      <c r="H420" s="13"/>
      <c r="I420" s="13"/>
      <c r="J420" s="13"/>
      <c r="K420" s="13"/>
      <c r="L420" s="13"/>
      <c r="M420" s="13"/>
      <c r="N420" s="13"/>
      <c r="O420" s="13"/>
      <c r="P420" s="13"/>
      <c r="Q420" s="13"/>
      <c r="R420" s="13"/>
    </row>
    <row r="421" spans="1:25" x14ac:dyDescent="0.25">
      <c r="A421" s="14" t="s">
        <v>72</v>
      </c>
      <c r="B421" s="13"/>
      <c r="C421" s="13"/>
      <c r="D421" s="13"/>
      <c r="E421" s="13"/>
      <c r="F421" s="13"/>
      <c r="G421" s="13"/>
      <c r="H421" s="13"/>
      <c r="I421" s="13"/>
      <c r="J421" s="13"/>
      <c r="K421" s="13"/>
      <c r="L421" s="13"/>
      <c r="M421" s="13"/>
      <c r="N421" s="13"/>
      <c r="O421" s="13"/>
      <c r="P421" s="13"/>
      <c r="Q421" s="13"/>
      <c r="R421" s="13"/>
      <c r="S421" s="10"/>
      <c r="T421" s="10"/>
      <c r="U421" s="10"/>
      <c r="V421" s="10"/>
      <c r="W421" s="10"/>
      <c r="X421" s="10"/>
      <c r="Y421" s="10"/>
    </row>
    <row r="422" spans="1:25" x14ac:dyDescent="0.25">
      <c r="A422" s="14" t="s">
        <v>73</v>
      </c>
      <c r="B422" s="13"/>
      <c r="C422" s="13"/>
      <c r="D422" s="13"/>
      <c r="E422" s="13"/>
      <c r="F422" s="13"/>
      <c r="G422" s="13"/>
      <c r="H422" s="13"/>
      <c r="I422" s="13"/>
      <c r="J422" s="13"/>
      <c r="K422" s="13"/>
      <c r="L422" s="13"/>
      <c r="M422" s="13"/>
      <c r="N422" s="13"/>
      <c r="O422" s="13"/>
      <c r="P422" s="13"/>
      <c r="Q422" s="13"/>
      <c r="R422" s="13"/>
      <c r="S422" s="10"/>
      <c r="T422" s="10"/>
      <c r="U422" s="10"/>
      <c r="V422" s="10"/>
      <c r="W422" s="10"/>
      <c r="X422" s="10"/>
      <c r="Y422" s="10"/>
    </row>
    <row r="423" spans="1:25" x14ac:dyDescent="0.25">
      <c r="A423" s="14" t="s">
        <v>74</v>
      </c>
      <c r="B423" s="13"/>
      <c r="C423" s="13"/>
      <c r="D423" s="13"/>
      <c r="E423" s="13"/>
      <c r="F423" s="13"/>
      <c r="G423" s="13"/>
      <c r="H423" s="13"/>
      <c r="I423" s="13"/>
      <c r="J423" s="13"/>
      <c r="K423" s="13"/>
      <c r="L423" s="13"/>
      <c r="M423" s="13"/>
      <c r="N423" s="13"/>
      <c r="O423" s="13"/>
      <c r="P423" s="13"/>
      <c r="Q423" s="13"/>
      <c r="R423" s="13"/>
      <c r="S423" s="10"/>
      <c r="T423" s="10"/>
      <c r="U423" s="10"/>
      <c r="V423" s="10"/>
      <c r="W423" s="10"/>
      <c r="X423" s="10"/>
      <c r="Y423" s="10"/>
    </row>
    <row r="424" spans="1:25" ht="28.15" customHeight="1" x14ac:dyDescent="0.25">
      <c r="A424" s="140" t="s">
        <v>19</v>
      </c>
      <c r="B424" s="140"/>
      <c r="C424" s="140"/>
      <c r="D424" s="140"/>
      <c r="E424" s="140"/>
      <c r="F424" s="140"/>
      <c r="G424" s="140"/>
      <c r="H424" s="140"/>
      <c r="I424" s="140"/>
      <c r="J424" s="140"/>
      <c r="K424" s="140"/>
      <c r="L424" s="140"/>
      <c r="M424" s="140"/>
    </row>
    <row r="425" spans="1:25" x14ac:dyDescent="0.25">
      <c r="A425" s="2" t="s">
        <v>20</v>
      </c>
      <c r="B425" s="2">
        <f>B378+1</f>
        <v>10</v>
      </c>
    </row>
    <row r="426" spans="1:25" ht="17.25" thickBot="1" x14ac:dyDescent="0.3">
      <c r="A426" s="2" t="s">
        <v>21</v>
      </c>
      <c r="B426" s="2" t="s">
        <v>22</v>
      </c>
      <c r="C426" s="2" t="s">
        <v>23</v>
      </c>
      <c r="D426" s="2" t="s">
        <v>24</v>
      </c>
      <c r="F426" s="141" t="s">
        <v>25</v>
      </c>
      <c r="G426" s="141"/>
      <c r="H426" s="142">
        <f>H379+1</f>
        <v>46164</v>
      </c>
      <c r="I426" s="142"/>
      <c r="J426" s="142"/>
      <c r="K426" s="143">
        <f>H426</f>
        <v>46164</v>
      </c>
      <c r="L426" s="143"/>
      <c r="M426" s="143"/>
    </row>
    <row r="427" spans="1:25" ht="16.5" customHeight="1" x14ac:dyDescent="0.25">
      <c r="A427" s="144" t="s">
        <v>26</v>
      </c>
      <c r="B427" s="145"/>
      <c r="C427" s="146"/>
      <c r="D427" s="150" t="str">
        <f>D380</f>
        <v>雲林縣明倫國民小學114-116年公立國民中小學老舊廁所整修工程計畫</v>
      </c>
      <c r="E427" s="151"/>
      <c r="F427" s="151"/>
      <c r="G427" s="152"/>
      <c r="H427" s="82" t="s">
        <v>27</v>
      </c>
      <c r="I427" s="82"/>
      <c r="J427" s="82"/>
      <c r="K427" s="84" t="s">
        <v>78</v>
      </c>
      <c r="L427" s="84"/>
      <c r="M427" s="85"/>
    </row>
    <row r="428" spans="1:25" ht="21" customHeight="1" x14ac:dyDescent="0.25">
      <c r="A428" s="147"/>
      <c r="B428" s="148"/>
      <c r="C428" s="149"/>
      <c r="D428" s="153"/>
      <c r="E428" s="154"/>
      <c r="F428" s="154"/>
      <c r="G428" s="155"/>
      <c r="H428" s="118"/>
      <c r="I428" s="118"/>
      <c r="J428" s="118"/>
      <c r="K428" s="156"/>
      <c r="L428" s="156"/>
      <c r="M428" s="157"/>
    </row>
    <row r="429" spans="1:25" x14ac:dyDescent="0.25">
      <c r="A429" s="6" t="s">
        <v>28</v>
      </c>
      <c r="B429" s="118" t="str">
        <f>B382</f>
        <v>120日曆天</v>
      </c>
      <c r="C429" s="118"/>
      <c r="D429" s="118" t="s">
        <v>29</v>
      </c>
      <c r="E429" s="118"/>
      <c r="F429" s="118"/>
      <c r="G429" s="7">
        <f>G382+1</f>
        <v>10</v>
      </c>
      <c r="H429" s="4" t="s">
        <v>30</v>
      </c>
      <c r="I429" s="131">
        <f>I382-1</f>
        <v>110</v>
      </c>
      <c r="J429" s="131"/>
      <c r="K429" s="118" t="s">
        <v>75</v>
      </c>
      <c r="L429" s="118"/>
      <c r="M429" s="8">
        <v>0</v>
      </c>
    </row>
    <row r="430" spans="1:25" x14ac:dyDescent="0.25">
      <c r="A430" s="117" t="s">
        <v>31</v>
      </c>
      <c r="B430" s="118"/>
      <c r="C430" s="118"/>
      <c r="D430" s="118" t="str">
        <f>D383</f>
        <v>115年5月13日</v>
      </c>
      <c r="E430" s="118"/>
      <c r="F430" s="118"/>
      <c r="G430" s="118"/>
      <c r="H430" s="118" t="s">
        <v>32</v>
      </c>
      <c r="I430" s="118"/>
      <c r="J430" s="118"/>
      <c r="K430" s="132" t="str">
        <f>K383</f>
        <v>115年9月9日</v>
      </c>
      <c r="L430" s="118"/>
      <c r="M430" s="119"/>
    </row>
    <row r="431" spans="1:25" x14ac:dyDescent="0.25">
      <c r="A431" s="117" t="s">
        <v>33</v>
      </c>
      <c r="B431" s="118"/>
      <c r="C431" s="118"/>
      <c r="D431" s="133">
        <v>0.03</v>
      </c>
      <c r="E431" s="133"/>
      <c r="F431" s="133"/>
      <c r="G431" s="133"/>
      <c r="H431" s="118" t="s">
        <v>18</v>
      </c>
      <c r="I431" s="118"/>
      <c r="J431" s="118"/>
      <c r="K431" s="134">
        <f>施工項目!AQ476</f>
        <v>0.17153620995432975</v>
      </c>
      <c r="L431" s="134"/>
      <c r="M431" s="135"/>
    </row>
    <row r="432" spans="1:25" x14ac:dyDescent="0.25">
      <c r="A432" s="123" t="s">
        <v>34</v>
      </c>
      <c r="B432" s="124"/>
      <c r="C432" s="124"/>
      <c r="D432" s="124"/>
      <c r="E432" s="124"/>
      <c r="F432" s="124"/>
      <c r="G432" s="124"/>
      <c r="H432" s="124"/>
      <c r="I432" s="124"/>
      <c r="J432" s="124"/>
      <c r="K432" s="124"/>
      <c r="L432" s="124"/>
      <c r="M432" s="125"/>
    </row>
    <row r="433" spans="1:13" s="2" customFormat="1" x14ac:dyDescent="0.25">
      <c r="A433" s="136" t="s">
        <v>35</v>
      </c>
      <c r="B433" s="137"/>
      <c r="C433" s="137"/>
      <c r="D433" s="138"/>
      <c r="E433" s="11" t="s">
        <v>36</v>
      </c>
      <c r="F433" s="136" t="s">
        <v>37</v>
      </c>
      <c r="G433" s="138"/>
      <c r="H433" s="136" t="s">
        <v>38</v>
      </c>
      <c r="I433" s="138"/>
      <c r="J433" s="139" t="s">
        <v>39</v>
      </c>
      <c r="K433" s="139"/>
      <c r="L433" s="118" t="s">
        <v>40</v>
      </c>
      <c r="M433" s="119"/>
    </row>
    <row r="434" spans="1:13" x14ac:dyDescent="0.25">
      <c r="A434" s="130" t="s">
        <v>92</v>
      </c>
      <c r="B434" s="124"/>
      <c r="C434" s="124"/>
      <c r="D434" s="124"/>
      <c r="E434" s="4" t="s">
        <v>57</v>
      </c>
      <c r="F434" s="121">
        <v>1</v>
      </c>
      <c r="G434" s="121"/>
      <c r="H434" s="121">
        <v>0.5</v>
      </c>
      <c r="I434" s="121"/>
      <c r="J434" s="121">
        <v>0.5</v>
      </c>
      <c r="K434" s="121"/>
      <c r="L434" s="124"/>
      <c r="M434" s="125"/>
    </row>
    <row r="435" spans="1:13" x14ac:dyDescent="0.25">
      <c r="A435" s="130"/>
      <c r="B435" s="124"/>
      <c r="C435" s="124"/>
      <c r="D435" s="124"/>
      <c r="E435" s="4"/>
      <c r="F435" s="121"/>
      <c r="G435" s="121"/>
      <c r="H435" s="121"/>
      <c r="I435" s="121"/>
      <c r="J435" s="121"/>
      <c r="K435" s="121"/>
      <c r="L435" s="124"/>
      <c r="M435" s="125"/>
    </row>
    <row r="436" spans="1:13" x14ac:dyDescent="0.25">
      <c r="A436" s="123"/>
      <c r="B436" s="124"/>
      <c r="C436" s="124"/>
      <c r="D436" s="124"/>
      <c r="E436" s="4"/>
      <c r="F436" s="121"/>
      <c r="G436" s="121"/>
      <c r="H436" s="121"/>
      <c r="I436" s="121"/>
      <c r="J436" s="121"/>
      <c r="K436" s="121"/>
      <c r="L436" s="124"/>
      <c r="M436" s="125"/>
    </row>
    <row r="437" spans="1:13" x14ac:dyDescent="0.25">
      <c r="A437" s="123"/>
      <c r="B437" s="124"/>
      <c r="C437" s="124"/>
      <c r="D437" s="124"/>
      <c r="E437" s="4"/>
      <c r="F437" s="121"/>
      <c r="G437" s="121"/>
      <c r="H437" s="121"/>
      <c r="I437" s="121"/>
      <c r="J437" s="121"/>
      <c r="K437" s="121"/>
      <c r="L437" s="124"/>
      <c r="M437" s="125"/>
    </row>
    <row r="438" spans="1:13" x14ac:dyDescent="0.25">
      <c r="A438" s="123"/>
      <c r="B438" s="124"/>
      <c r="C438" s="124"/>
      <c r="D438" s="124"/>
      <c r="E438" s="4"/>
      <c r="F438" s="118"/>
      <c r="G438" s="118"/>
      <c r="H438" s="121"/>
      <c r="I438" s="121"/>
      <c r="J438" s="121"/>
      <c r="K438" s="121"/>
      <c r="L438" s="124"/>
      <c r="M438" s="125"/>
    </row>
    <row r="439" spans="1:13" x14ac:dyDescent="0.25">
      <c r="A439" s="123"/>
      <c r="B439" s="124"/>
      <c r="C439" s="124"/>
      <c r="D439" s="124"/>
      <c r="E439" s="4"/>
      <c r="F439" s="121"/>
      <c r="G439" s="121"/>
      <c r="H439" s="121"/>
      <c r="I439" s="121"/>
      <c r="J439" s="126"/>
      <c r="K439" s="127"/>
      <c r="L439" s="124"/>
      <c r="M439" s="125"/>
    </row>
    <row r="440" spans="1:13" x14ac:dyDescent="0.25">
      <c r="A440" s="123"/>
      <c r="B440" s="124"/>
      <c r="C440" s="124"/>
      <c r="D440" s="124"/>
      <c r="E440" s="4"/>
      <c r="F440" s="121"/>
      <c r="G440" s="121"/>
      <c r="H440" s="121"/>
      <c r="I440" s="121"/>
      <c r="J440" s="121"/>
      <c r="K440" s="121"/>
      <c r="L440" s="124"/>
      <c r="M440" s="125"/>
    </row>
    <row r="441" spans="1:13" x14ac:dyDescent="0.25">
      <c r="A441" s="123"/>
      <c r="B441" s="124"/>
      <c r="C441" s="124"/>
      <c r="D441" s="124"/>
      <c r="E441" s="9"/>
      <c r="F441" s="121"/>
      <c r="G441" s="121"/>
      <c r="H441" s="121"/>
      <c r="I441" s="121"/>
      <c r="J441" s="121"/>
      <c r="K441" s="121"/>
      <c r="L441" s="124"/>
      <c r="M441" s="125"/>
    </row>
    <row r="442" spans="1:13" x14ac:dyDescent="0.25">
      <c r="A442" s="123"/>
      <c r="B442" s="124"/>
      <c r="C442" s="124"/>
      <c r="D442" s="124"/>
      <c r="E442" s="9"/>
      <c r="F442" s="121"/>
      <c r="G442" s="121"/>
      <c r="H442" s="121"/>
      <c r="I442" s="121"/>
      <c r="J442" s="121"/>
      <c r="K442" s="121"/>
      <c r="L442" s="124"/>
      <c r="M442" s="125"/>
    </row>
    <row r="443" spans="1:13" x14ac:dyDescent="0.25">
      <c r="A443" s="123" t="s">
        <v>41</v>
      </c>
      <c r="B443" s="124"/>
      <c r="C443" s="124"/>
      <c r="D443" s="124"/>
      <c r="E443" s="9"/>
      <c r="F443" s="124"/>
      <c r="G443" s="124"/>
      <c r="H443" s="124"/>
      <c r="I443" s="124"/>
      <c r="J443" s="124"/>
      <c r="K443" s="124"/>
      <c r="L443" s="124"/>
      <c r="M443" s="125"/>
    </row>
    <row r="444" spans="1:13" x14ac:dyDescent="0.25">
      <c r="A444" s="123" t="s">
        <v>16</v>
      </c>
      <c r="B444" s="124"/>
      <c r="C444" s="124"/>
      <c r="D444" s="124"/>
      <c r="E444" s="9"/>
      <c r="F444" s="124"/>
      <c r="G444" s="124"/>
      <c r="H444" s="124"/>
      <c r="I444" s="124"/>
      <c r="J444" s="124"/>
      <c r="K444" s="124"/>
      <c r="L444" s="124"/>
      <c r="M444" s="125"/>
    </row>
    <row r="445" spans="1:13" x14ac:dyDescent="0.25">
      <c r="A445" s="123" t="s">
        <v>17</v>
      </c>
      <c r="B445" s="124"/>
      <c r="C445" s="124"/>
      <c r="D445" s="124"/>
      <c r="E445" s="9"/>
      <c r="F445" s="124"/>
      <c r="G445" s="124"/>
      <c r="H445" s="124"/>
      <c r="I445" s="124"/>
      <c r="J445" s="124"/>
      <c r="K445" s="124"/>
      <c r="L445" s="124"/>
      <c r="M445" s="125"/>
    </row>
    <row r="446" spans="1:13" x14ac:dyDescent="0.25">
      <c r="A446" s="123" t="s">
        <v>42</v>
      </c>
      <c r="B446" s="124"/>
      <c r="C446" s="124"/>
      <c r="D446" s="124"/>
      <c r="E446" s="124"/>
      <c r="F446" s="124"/>
      <c r="G446" s="124"/>
      <c r="H446" s="124"/>
      <c r="I446" s="124"/>
      <c r="J446" s="124"/>
      <c r="K446" s="124"/>
      <c r="L446" s="124"/>
      <c r="M446" s="125"/>
    </row>
    <row r="447" spans="1:13" x14ac:dyDescent="0.25">
      <c r="A447" s="117" t="s">
        <v>43</v>
      </c>
      <c r="B447" s="118"/>
      <c r="C447" s="118"/>
      <c r="D447" s="118"/>
      <c r="E447" s="4" t="s">
        <v>36</v>
      </c>
      <c r="F447" s="118" t="s">
        <v>44</v>
      </c>
      <c r="G447" s="118"/>
      <c r="H447" s="118" t="s">
        <v>45</v>
      </c>
      <c r="I447" s="118"/>
      <c r="J447" s="118" t="s">
        <v>46</v>
      </c>
      <c r="K447" s="118"/>
      <c r="L447" s="118" t="s">
        <v>40</v>
      </c>
      <c r="M447" s="119"/>
    </row>
    <row r="448" spans="1:13" x14ac:dyDescent="0.25">
      <c r="A448" s="123"/>
      <c r="B448" s="124"/>
      <c r="C448" s="124"/>
      <c r="D448" s="124"/>
      <c r="E448" s="9"/>
      <c r="F448" s="124"/>
      <c r="G448" s="124"/>
      <c r="H448" s="124"/>
      <c r="I448" s="124"/>
      <c r="J448" s="124"/>
      <c r="K448" s="124"/>
      <c r="L448" s="124"/>
      <c r="M448" s="125"/>
    </row>
    <row r="449" spans="1:13" x14ac:dyDescent="0.25">
      <c r="A449" s="123"/>
      <c r="B449" s="124"/>
      <c r="C449" s="124"/>
      <c r="D449" s="124"/>
      <c r="E449" s="9"/>
      <c r="F449" s="124"/>
      <c r="G449" s="124"/>
      <c r="H449" s="124"/>
      <c r="I449" s="124"/>
      <c r="J449" s="124"/>
      <c r="K449" s="124"/>
      <c r="L449" s="124"/>
      <c r="M449" s="125"/>
    </row>
    <row r="450" spans="1:13" x14ac:dyDescent="0.25">
      <c r="A450" s="123" t="s">
        <v>47</v>
      </c>
      <c r="B450" s="124"/>
      <c r="C450" s="124"/>
      <c r="D450" s="124"/>
      <c r="E450" s="124"/>
      <c r="F450" s="124"/>
      <c r="G450" s="124"/>
      <c r="H450" s="124"/>
      <c r="I450" s="124"/>
      <c r="J450" s="124"/>
      <c r="K450" s="124"/>
      <c r="L450" s="124"/>
      <c r="M450" s="125"/>
    </row>
    <row r="451" spans="1:13" x14ac:dyDescent="0.25">
      <c r="A451" s="117" t="s">
        <v>48</v>
      </c>
      <c r="B451" s="118"/>
      <c r="C451" s="118" t="s">
        <v>49</v>
      </c>
      <c r="D451" s="118"/>
      <c r="E451" s="118" t="s">
        <v>50</v>
      </c>
      <c r="F451" s="118"/>
      <c r="G451" s="118"/>
      <c r="H451" s="118" t="s">
        <v>51</v>
      </c>
      <c r="I451" s="118"/>
      <c r="J451" s="118" t="s">
        <v>45</v>
      </c>
      <c r="K451" s="118"/>
      <c r="L451" s="118" t="s">
        <v>46</v>
      </c>
      <c r="M451" s="119"/>
    </row>
    <row r="452" spans="1:13" x14ac:dyDescent="0.25">
      <c r="A452" s="120" t="s">
        <v>52</v>
      </c>
      <c r="B452" s="121"/>
      <c r="C452" s="121"/>
      <c r="D452" s="121"/>
      <c r="E452" s="121"/>
      <c r="F452" s="121"/>
      <c r="G452" s="121"/>
      <c r="H452" s="121"/>
      <c r="I452" s="121"/>
      <c r="J452" s="121"/>
      <c r="K452" s="121"/>
      <c r="L452" s="121"/>
      <c r="M452" s="122"/>
    </row>
    <row r="453" spans="1:13" ht="17.25" thickBot="1" x14ac:dyDescent="0.3">
      <c r="A453" s="120" t="s">
        <v>53</v>
      </c>
      <c r="B453" s="121"/>
      <c r="C453" s="121">
        <v>3</v>
      </c>
      <c r="D453" s="121"/>
      <c r="E453" s="121">
        <v>23</v>
      </c>
      <c r="F453" s="121"/>
      <c r="G453" s="121"/>
      <c r="H453" s="121"/>
      <c r="I453" s="121"/>
      <c r="J453" s="121"/>
      <c r="K453" s="121"/>
      <c r="L453" s="121"/>
      <c r="M453" s="122"/>
    </row>
    <row r="454" spans="1:13" ht="25.15" customHeight="1" thickBot="1" x14ac:dyDescent="0.3">
      <c r="A454" s="93" t="s">
        <v>59</v>
      </c>
      <c r="B454" s="94"/>
      <c r="C454" s="94"/>
      <c r="D454" s="94"/>
      <c r="E454" s="94"/>
      <c r="F454" s="94"/>
      <c r="G454" s="94"/>
      <c r="H454" s="94"/>
      <c r="I454" s="94"/>
      <c r="J454" s="94"/>
      <c r="K454" s="94"/>
      <c r="L454" s="94"/>
      <c r="M454" s="95"/>
    </row>
    <row r="455" spans="1:13" x14ac:dyDescent="0.25">
      <c r="A455" s="96" t="s">
        <v>60</v>
      </c>
      <c r="B455" s="97"/>
      <c r="C455" s="97"/>
      <c r="D455" s="97"/>
      <c r="E455" s="97"/>
      <c r="F455" s="97"/>
      <c r="G455" s="97"/>
      <c r="H455" s="97"/>
      <c r="I455" s="97"/>
      <c r="J455" s="97"/>
      <c r="K455" s="97"/>
      <c r="L455" s="97"/>
      <c r="M455" s="98"/>
    </row>
    <row r="456" spans="1:13" x14ac:dyDescent="0.25">
      <c r="A456" s="99" t="s">
        <v>61</v>
      </c>
      <c r="B456" s="100"/>
      <c r="C456" s="100"/>
      <c r="D456" s="100"/>
      <c r="E456" s="100"/>
      <c r="F456" s="100"/>
      <c r="G456" s="100"/>
      <c r="H456" s="100"/>
      <c r="I456" s="100"/>
      <c r="J456" s="100"/>
      <c r="K456" s="100"/>
      <c r="L456" s="100"/>
      <c r="M456" s="101"/>
    </row>
    <row r="457" spans="1:13" x14ac:dyDescent="0.25">
      <c r="A457" s="102" t="s">
        <v>62</v>
      </c>
      <c r="B457" s="103"/>
      <c r="C457" s="103"/>
      <c r="D457" s="103"/>
      <c r="E457" s="103"/>
      <c r="F457" s="103"/>
      <c r="G457" s="103"/>
      <c r="H457" s="103"/>
      <c r="I457" s="103"/>
      <c r="J457" s="103"/>
      <c r="K457" s="103"/>
      <c r="L457" s="103"/>
      <c r="M457" s="104"/>
    </row>
    <row r="458" spans="1:13" x14ac:dyDescent="0.25">
      <c r="A458" s="102" t="s">
        <v>63</v>
      </c>
      <c r="B458" s="103"/>
      <c r="C458" s="103"/>
      <c r="D458" s="103"/>
      <c r="E458" s="103"/>
      <c r="F458" s="103"/>
      <c r="G458" s="103"/>
      <c r="H458" s="103"/>
      <c r="I458" s="103"/>
      <c r="J458" s="103"/>
      <c r="K458" s="103"/>
      <c r="L458" s="103"/>
      <c r="M458" s="104"/>
    </row>
    <row r="459" spans="1:13" x14ac:dyDescent="0.25">
      <c r="A459" s="105" t="s">
        <v>64</v>
      </c>
      <c r="B459" s="106"/>
      <c r="C459" s="106"/>
      <c r="D459" s="106"/>
      <c r="E459" s="106"/>
      <c r="F459" s="106"/>
      <c r="G459" s="106"/>
      <c r="H459" s="106"/>
      <c r="I459" s="106"/>
      <c r="J459" s="106"/>
      <c r="K459" s="106"/>
      <c r="L459" s="106"/>
      <c r="M459" s="107"/>
    </row>
    <row r="460" spans="1:13" ht="17.25" thickBot="1" x14ac:dyDescent="0.3">
      <c r="A460" s="108" t="s">
        <v>65</v>
      </c>
      <c r="B460" s="109"/>
      <c r="C460" s="109"/>
      <c r="D460" s="109"/>
      <c r="E460" s="109"/>
      <c r="F460" s="109"/>
      <c r="G460" s="109"/>
      <c r="H460" s="109"/>
      <c r="I460" s="109"/>
      <c r="J460" s="109"/>
      <c r="K460" s="109"/>
      <c r="L460" s="109"/>
      <c r="M460" s="110"/>
    </row>
    <row r="461" spans="1:13" ht="17.25" thickBot="1" x14ac:dyDescent="0.3">
      <c r="A461" s="111" t="s">
        <v>54</v>
      </c>
      <c r="B461" s="112"/>
      <c r="C461" s="112"/>
      <c r="D461" s="112"/>
      <c r="E461" s="112"/>
      <c r="F461" s="112"/>
      <c r="G461" s="112"/>
      <c r="H461" s="112"/>
      <c r="I461" s="112"/>
      <c r="J461" s="112"/>
      <c r="K461" s="112"/>
      <c r="L461" s="112"/>
      <c r="M461" s="113"/>
    </row>
    <row r="462" spans="1:13" ht="17.25" thickBot="1" x14ac:dyDescent="0.3">
      <c r="A462" s="111" t="s">
        <v>55</v>
      </c>
      <c r="B462" s="112"/>
      <c r="C462" s="112"/>
      <c r="D462" s="112"/>
      <c r="E462" s="112"/>
      <c r="F462" s="112"/>
      <c r="G462" s="112"/>
      <c r="H462" s="112"/>
      <c r="I462" s="112"/>
      <c r="J462" s="112"/>
      <c r="K462" s="112"/>
      <c r="L462" s="112"/>
      <c r="M462" s="113"/>
    </row>
    <row r="463" spans="1:13" ht="17.25" thickBot="1" x14ac:dyDescent="0.3">
      <c r="A463" s="111" t="s">
        <v>66</v>
      </c>
      <c r="B463" s="112"/>
      <c r="C463" s="112"/>
      <c r="D463" s="112"/>
      <c r="E463" s="112"/>
      <c r="F463" s="112"/>
      <c r="G463" s="112"/>
      <c r="H463" s="112"/>
      <c r="I463" s="112"/>
      <c r="J463" s="112"/>
      <c r="K463" s="112"/>
      <c r="L463" s="112"/>
      <c r="M463" s="113"/>
    </row>
    <row r="464" spans="1:13" ht="17.25" thickBot="1" x14ac:dyDescent="0.3">
      <c r="A464" s="114" t="s">
        <v>67</v>
      </c>
      <c r="B464" s="115"/>
      <c r="C464" s="115"/>
      <c r="D464" s="115"/>
      <c r="E464" s="115"/>
      <c r="F464" s="115"/>
      <c r="G464" s="115"/>
      <c r="H464" s="115"/>
      <c r="I464" s="115"/>
      <c r="J464" s="115"/>
      <c r="K464" s="115"/>
      <c r="L464" s="115"/>
      <c r="M464" s="116"/>
    </row>
    <row r="465" spans="1:25" x14ac:dyDescent="0.25">
      <c r="A465" s="12" t="s">
        <v>69</v>
      </c>
      <c r="B465" s="13"/>
      <c r="C465" s="13"/>
      <c r="D465" s="13"/>
      <c r="E465" s="13"/>
      <c r="F465" s="13"/>
      <c r="G465" s="13"/>
      <c r="H465" s="13"/>
      <c r="I465" s="13"/>
      <c r="J465" s="13"/>
      <c r="K465" s="13"/>
      <c r="L465" s="13"/>
      <c r="M465" s="13"/>
      <c r="N465" s="13"/>
      <c r="O465" s="13"/>
      <c r="P465" s="13"/>
      <c r="Q465" s="13"/>
      <c r="R465" s="13"/>
      <c r="S465" s="10"/>
      <c r="T465" s="10"/>
      <c r="U465" s="10"/>
      <c r="V465" s="10"/>
      <c r="W465" s="10"/>
      <c r="X465" s="10"/>
      <c r="Y465" s="10"/>
    </row>
    <row r="466" spans="1:25" x14ac:dyDescent="0.25">
      <c r="A466" s="14" t="s">
        <v>70</v>
      </c>
      <c r="B466" s="13"/>
      <c r="C466" s="13"/>
      <c r="D466" s="13"/>
      <c r="E466" s="13"/>
      <c r="F466" s="13"/>
      <c r="G466" s="13"/>
      <c r="H466" s="13"/>
      <c r="I466" s="13"/>
      <c r="J466" s="13"/>
      <c r="K466" s="13"/>
      <c r="L466" s="13"/>
      <c r="M466" s="13"/>
      <c r="N466" s="13"/>
      <c r="O466" s="13"/>
      <c r="P466" s="13"/>
      <c r="Q466" s="13"/>
      <c r="R466" s="13"/>
      <c r="S466" s="10"/>
      <c r="T466" s="10"/>
      <c r="U466" s="10"/>
      <c r="V466" s="10"/>
      <c r="W466" s="10"/>
      <c r="X466" s="10"/>
      <c r="Y466" s="10"/>
    </row>
    <row r="467" spans="1:25" s="10" customFormat="1" ht="8.25" x14ac:dyDescent="0.25">
      <c r="A467" s="14" t="s">
        <v>71</v>
      </c>
      <c r="B467" s="13"/>
      <c r="C467" s="13"/>
      <c r="D467" s="13"/>
      <c r="E467" s="13"/>
      <c r="F467" s="13"/>
      <c r="G467" s="13"/>
      <c r="H467" s="13"/>
      <c r="I467" s="13"/>
      <c r="J467" s="13"/>
      <c r="K467" s="13"/>
      <c r="L467" s="13"/>
      <c r="M467" s="13"/>
      <c r="N467" s="13"/>
      <c r="O467" s="13"/>
      <c r="P467" s="13"/>
      <c r="Q467" s="13"/>
      <c r="R467" s="13"/>
    </row>
    <row r="468" spans="1:25" x14ac:dyDescent="0.25">
      <c r="A468" s="14" t="s">
        <v>72</v>
      </c>
      <c r="B468" s="13"/>
      <c r="C468" s="13"/>
      <c r="D468" s="13"/>
      <c r="E468" s="13"/>
      <c r="F468" s="13"/>
      <c r="G468" s="13"/>
      <c r="H468" s="13"/>
      <c r="I468" s="13"/>
      <c r="J468" s="13"/>
      <c r="K468" s="13"/>
      <c r="L468" s="13"/>
      <c r="M468" s="13"/>
      <c r="N468" s="13"/>
      <c r="O468" s="13"/>
      <c r="P468" s="13"/>
      <c r="Q468" s="13"/>
      <c r="R468" s="13"/>
      <c r="S468" s="10"/>
      <c r="T468" s="10"/>
      <c r="U468" s="10"/>
      <c r="V468" s="10"/>
      <c r="W468" s="10"/>
      <c r="X468" s="10"/>
      <c r="Y468" s="10"/>
    </row>
    <row r="469" spans="1:25" x14ac:dyDescent="0.25">
      <c r="A469" s="14" t="s">
        <v>73</v>
      </c>
      <c r="B469" s="13"/>
      <c r="C469" s="13"/>
      <c r="D469" s="13"/>
      <c r="E469" s="13"/>
      <c r="F469" s="13"/>
      <c r="G469" s="13"/>
      <c r="H469" s="13"/>
      <c r="I469" s="13"/>
      <c r="J469" s="13"/>
      <c r="K469" s="13"/>
      <c r="L469" s="13"/>
      <c r="M469" s="13"/>
      <c r="N469" s="13"/>
      <c r="O469" s="13"/>
      <c r="P469" s="13"/>
      <c r="Q469" s="13"/>
      <c r="R469" s="13"/>
      <c r="S469" s="10"/>
      <c r="T469" s="10"/>
      <c r="U469" s="10"/>
      <c r="V469" s="10"/>
      <c r="W469" s="10"/>
      <c r="X469" s="10"/>
      <c r="Y469" s="10"/>
    </row>
    <row r="470" spans="1:25" x14ac:dyDescent="0.25">
      <c r="A470" s="14" t="s">
        <v>74</v>
      </c>
      <c r="B470" s="13"/>
      <c r="C470" s="13"/>
      <c r="D470" s="13"/>
      <c r="E470" s="13"/>
      <c r="F470" s="13"/>
      <c r="G470" s="13"/>
      <c r="H470" s="13"/>
      <c r="I470" s="13"/>
      <c r="J470" s="13"/>
      <c r="K470" s="13"/>
      <c r="L470" s="13"/>
      <c r="M470" s="13"/>
      <c r="N470" s="13"/>
      <c r="O470" s="13"/>
      <c r="P470" s="13"/>
      <c r="Q470" s="13"/>
      <c r="R470" s="13"/>
      <c r="S470" s="10"/>
      <c r="T470" s="10"/>
      <c r="U470" s="10"/>
      <c r="V470" s="10"/>
      <c r="W470" s="10"/>
      <c r="X470" s="10"/>
      <c r="Y470" s="10"/>
    </row>
    <row r="471" spans="1:25" ht="28.15" customHeight="1" x14ac:dyDescent="0.25">
      <c r="A471" s="140" t="s">
        <v>19</v>
      </c>
      <c r="B471" s="140"/>
      <c r="C471" s="140"/>
      <c r="D471" s="140"/>
      <c r="E471" s="140"/>
      <c r="F471" s="140"/>
      <c r="G471" s="140"/>
      <c r="H471" s="140"/>
      <c r="I471" s="140"/>
      <c r="J471" s="140"/>
      <c r="K471" s="140"/>
      <c r="L471" s="140"/>
      <c r="M471" s="140"/>
    </row>
    <row r="472" spans="1:25" x14ac:dyDescent="0.25">
      <c r="A472" s="2" t="s">
        <v>20</v>
      </c>
      <c r="B472" s="2">
        <f>B425+1</f>
        <v>11</v>
      </c>
    </row>
    <row r="473" spans="1:25" ht="17.25" thickBot="1" x14ac:dyDescent="0.3">
      <c r="A473" s="2" t="s">
        <v>21</v>
      </c>
      <c r="B473" s="2" t="s">
        <v>22</v>
      </c>
      <c r="C473" s="2" t="s">
        <v>23</v>
      </c>
      <c r="D473" s="2" t="s">
        <v>24</v>
      </c>
      <c r="F473" s="141" t="s">
        <v>25</v>
      </c>
      <c r="G473" s="141"/>
      <c r="H473" s="142">
        <f>H426+1</f>
        <v>46165</v>
      </c>
      <c r="I473" s="142"/>
      <c r="J473" s="142"/>
      <c r="K473" s="143">
        <f>H473</f>
        <v>46165</v>
      </c>
      <c r="L473" s="143"/>
      <c r="M473" s="143"/>
    </row>
    <row r="474" spans="1:25" ht="16.5" customHeight="1" x14ac:dyDescent="0.25">
      <c r="A474" s="144" t="s">
        <v>26</v>
      </c>
      <c r="B474" s="145"/>
      <c r="C474" s="146"/>
      <c r="D474" s="150" t="str">
        <f>D427</f>
        <v>雲林縣明倫國民小學114-116年公立國民中小學老舊廁所整修工程計畫</v>
      </c>
      <c r="E474" s="151"/>
      <c r="F474" s="151"/>
      <c r="G474" s="152"/>
      <c r="H474" s="82" t="s">
        <v>27</v>
      </c>
      <c r="I474" s="82"/>
      <c r="J474" s="82"/>
      <c r="K474" s="84" t="s">
        <v>78</v>
      </c>
      <c r="L474" s="84"/>
      <c r="M474" s="85"/>
    </row>
    <row r="475" spans="1:25" ht="21" customHeight="1" x14ac:dyDescent="0.25">
      <c r="A475" s="147"/>
      <c r="B475" s="148"/>
      <c r="C475" s="149"/>
      <c r="D475" s="153"/>
      <c r="E475" s="154"/>
      <c r="F475" s="154"/>
      <c r="G475" s="155"/>
      <c r="H475" s="118"/>
      <c r="I475" s="118"/>
      <c r="J475" s="118"/>
      <c r="K475" s="156"/>
      <c r="L475" s="156"/>
      <c r="M475" s="157"/>
    </row>
    <row r="476" spans="1:25" x14ac:dyDescent="0.25">
      <c r="A476" s="6" t="s">
        <v>28</v>
      </c>
      <c r="B476" s="118" t="str">
        <f>B429</f>
        <v>120日曆天</v>
      </c>
      <c r="C476" s="118"/>
      <c r="D476" s="118" t="s">
        <v>29</v>
      </c>
      <c r="E476" s="118"/>
      <c r="F476" s="118"/>
      <c r="G476" s="7">
        <f>G429+1</f>
        <v>11</v>
      </c>
      <c r="H476" s="4" t="s">
        <v>30</v>
      </c>
      <c r="I476" s="131">
        <f>I429-1</f>
        <v>109</v>
      </c>
      <c r="J476" s="131"/>
      <c r="K476" s="118" t="s">
        <v>75</v>
      </c>
      <c r="L476" s="118"/>
      <c r="M476" s="8">
        <v>0</v>
      </c>
    </row>
    <row r="477" spans="1:25" x14ac:dyDescent="0.25">
      <c r="A477" s="117" t="s">
        <v>31</v>
      </c>
      <c r="B477" s="118"/>
      <c r="C477" s="118"/>
      <c r="D477" s="118" t="str">
        <f>D430</f>
        <v>115年5月13日</v>
      </c>
      <c r="E477" s="118"/>
      <c r="F477" s="118"/>
      <c r="G477" s="118"/>
      <c r="H477" s="118" t="s">
        <v>32</v>
      </c>
      <c r="I477" s="118"/>
      <c r="J477" s="118"/>
      <c r="K477" s="132" t="str">
        <f>K430</f>
        <v>115年9月9日</v>
      </c>
      <c r="L477" s="118"/>
      <c r="M477" s="119"/>
    </row>
    <row r="478" spans="1:25" x14ac:dyDescent="0.25">
      <c r="A478" s="117" t="s">
        <v>33</v>
      </c>
      <c r="B478" s="118"/>
      <c r="C478" s="118"/>
      <c r="D478" s="133">
        <v>3.5000000000000003E-2</v>
      </c>
      <c r="E478" s="133"/>
      <c r="F478" s="133"/>
      <c r="G478" s="133"/>
      <c r="H478" s="118" t="s">
        <v>18</v>
      </c>
      <c r="I478" s="118"/>
      <c r="J478" s="118"/>
      <c r="K478" s="134">
        <f>施工項目!AQ524</f>
        <v>0.18339110610130768</v>
      </c>
      <c r="L478" s="134"/>
      <c r="M478" s="135"/>
    </row>
    <row r="479" spans="1:25" x14ac:dyDescent="0.25">
      <c r="A479" s="123" t="s">
        <v>34</v>
      </c>
      <c r="B479" s="124"/>
      <c r="C479" s="124"/>
      <c r="D479" s="124"/>
      <c r="E479" s="124"/>
      <c r="F479" s="124"/>
      <c r="G479" s="124"/>
      <c r="H479" s="124"/>
      <c r="I479" s="124"/>
      <c r="J479" s="124"/>
      <c r="K479" s="124"/>
      <c r="L479" s="124"/>
      <c r="M479" s="125"/>
    </row>
    <row r="480" spans="1:25" s="2" customFormat="1" x14ac:dyDescent="0.25">
      <c r="A480" s="136" t="s">
        <v>35</v>
      </c>
      <c r="B480" s="137"/>
      <c r="C480" s="137"/>
      <c r="D480" s="138"/>
      <c r="E480" s="11" t="s">
        <v>36</v>
      </c>
      <c r="F480" s="136" t="s">
        <v>37</v>
      </c>
      <c r="G480" s="138"/>
      <c r="H480" s="136" t="s">
        <v>38</v>
      </c>
      <c r="I480" s="138"/>
      <c r="J480" s="139" t="s">
        <v>39</v>
      </c>
      <c r="K480" s="139"/>
      <c r="L480" s="118" t="s">
        <v>40</v>
      </c>
      <c r="M480" s="119"/>
    </row>
    <row r="481" spans="1:13" x14ac:dyDescent="0.25">
      <c r="A481" s="130" t="s">
        <v>92</v>
      </c>
      <c r="B481" s="124"/>
      <c r="C481" s="124"/>
      <c r="D481" s="124"/>
      <c r="E481" s="4" t="s">
        <v>57</v>
      </c>
      <c r="F481" s="121">
        <v>1</v>
      </c>
      <c r="G481" s="121"/>
      <c r="H481" s="121">
        <v>0.5</v>
      </c>
      <c r="I481" s="121"/>
      <c r="J481" s="121">
        <v>1</v>
      </c>
      <c r="K481" s="121"/>
      <c r="L481" s="124"/>
      <c r="M481" s="125"/>
    </row>
    <row r="482" spans="1:13" x14ac:dyDescent="0.25">
      <c r="A482" s="130"/>
      <c r="B482" s="124"/>
      <c r="C482" s="124"/>
      <c r="D482" s="124"/>
      <c r="E482" s="4"/>
      <c r="F482" s="121"/>
      <c r="G482" s="121"/>
      <c r="H482" s="121"/>
      <c r="I482" s="121"/>
      <c r="J482" s="121"/>
      <c r="K482" s="121"/>
      <c r="L482" s="124"/>
      <c r="M482" s="125"/>
    </row>
    <row r="483" spans="1:13" x14ac:dyDescent="0.25">
      <c r="A483" s="123"/>
      <c r="B483" s="124"/>
      <c r="C483" s="124"/>
      <c r="D483" s="124"/>
      <c r="E483" s="4"/>
      <c r="F483" s="121"/>
      <c r="G483" s="121"/>
      <c r="H483" s="121"/>
      <c r="I483" s="121"/>
      <c r="J483" s="121"/>
      <c r="K483" s="121"/>
      <c r="L483" s="124"/>
      <c r="M483" s="125"/>
    </row>
    <row r="484" spans="1:13" x14ac:dyDescent="0.25">
      <c r="A484" s="123"/>
      <c r="B484" s="124"/>
      <c r="C484" s="124"/>
      <c r="D484" s="124"/>
      <c r="E484" s="4"/>
      <c r="F484" s="121"/>
      <c r="G484" s="121"/>
      <c r="H484" s="121"/>
      <c r="I484" s="121"/>
      <c r="J484" s="121"/>
      <c r="K484" s="121"/>
      <c r="L484" s="124"/>
      <c r="M484" s="125"/>
    </row>
    <row r="485" spans="1:13" x14ac:dyDescent="0.25">
      <c r="A485" s="123"/>
      <c r="B485" s="124"/>
      <c r="C485" s="124"/>
      <c r="D485" s="124"/>
      <c r="E485" s="4"/>
      <c r="F485" s="118"/>
      <c r="G485" s="118"/>
      <c r="H485" s="121"/>
      <c r="I485" s="121"/>
      <c r="J485" s="121"/>
      <c r="K485" s="121"/>
      <c r="L485" s="124"/>
      <c r="M485" s="125"/>
    </row>
    <row r="486" spans="1:13" x14ac:dyDescent="0.25">
      <c r="A486" s="123"/>
      <c r="B486" s="124"/>
      <c r="C486" s="124"/>
      <c r="D486" s="124"/>
      <c r="E486" s="4"/>
      <c r="F486" s="121"/>
      <c r="G486" s="121"/>
      <c r="H486" s="121"/>
      <c r="I486" s="121"/>
      <c r="J486" s="126"/>
      <c r="K486" s="127"/>
      <c r="L486" s="124"/>
      <c r="M486" s="125"/>
    </row>
    <row r="487" spans="1:13" x14ac:dyDescent="0.25">
      <c r="A487" s="123"/>
      <c r="B487" s="124"/>
      <c r="C487" s="124"/>
      <c r="D487" s="124"/>
      <c r="E487" s="4"/>
      <c r="F487" s="121"/>
      <c r="G487" s="121"/>
      <c r="H487" s="121"/>
      <c r="I487" s="121"/>
      <c r="J487" s="121"/>
      <c r="K487" s="121"/>
      <c r="L487" s="124"/>
      <c r="M487" s="125"/>
    </row>
    <row r="488" spans="1:13" x14ac:dyDescent="0.25">
      <c r="A488" s="123"/>
      <c r="B488" s="124"/>
      <c r="C488" s="124"/>
      <c r="D488" s="124"/>
      <c r="E488" s="9"/>
      <c r="F488" s="121"/>
      <c r="G488" s="121"/>
      <c r="H488" s="121"/>
      <c r="I488" s="121"/>
      <c r="J488" s="121"/>
      <c r="K488" s="121"/>
      <c r="L488" s="124"/>
      <c r="M488" s="125"/>
    </row>
    <row r="489" spans="1:13" x14ac:dyDescent="0.25">
      <c r="A489" s="123"/>
      <c r="B489" s="124"/>
      <c r="C489" s="124"/>
      <c r="D489" s="124"/>
      <c r="E489" s="9"/>
      <c r="F489" s="121"/>
      <c r="G489" s="121"/>
      <c r="H489" s="121"/>
      <c r="I489" s="121"/>
      <c r="J489" s="121"/>
      <c r="K489" s="121"/>
      <c r="L489" s="124"/>
      <c r="M489" s="125"/>
    </row>
    <row r="490" spans="1:13" x14ac:dyDescent="0.25">
      <c r="A490" s="123" t="s">
        <v>41</v>
      </c>
      <c r="B490" s="124"/>
      <c r="C490" s="124"/>
      <c r="D490" s="124"/>
      <c r="E490" s="9"/>
      <c r="F490" s="124"/>
      <c r="G490" s="124"/>
      <c r="H490" s="124"/>
      <c r="I490" s="124"/>
      <c r="J490" s="124"/>
      <c r="K490" s="124"/>
      <c r="L490" s="124"/>
      <c r="M490" s="125"/>
    </row>
    <row r="491" spans="1:13" x14ac:dyDescent="0.25">
      <c r="A491" s="123" t="s">
        <v>16</v>
      </c>
      <c r="B491" s="124"/>
      <c r="C491" s="124"/>
      <c r="D491" s="124"/>
      <c r="E491" s="9"/>
      <c r="F491" s="124"/>
      <c r="G491" s="124"/>
      <c r="H491" s="124"/>
      <c r="I491" s="124"/>
      <c r="J491" s="124"/>
      <c r="K491" s="124"/>
      <c r="L491" s="124"/>
      <c r="M491" s="125"/>
    </row>
    <row r="492" spans="1:13" x14ac:dyDescent="0.25">
      <c r="A492" s="123" t="s">
        <v>17</v>
      </c>
      <c r="B492" s="124"/>
      <c r="C492" s="124"/>
      <c r="D492" s="124"/>
      <c r="E492" s="9"/>
      <c r="F492" s="124"/>
      <c r="G492" s="124"/>
      <c r="H492" s="124"/>
      <c r="I492" s="124"/>
      <c r="J492" s="124"/>
      <c r="K492" s="124"/>
      <c r="L492" s="124"/>
      <c r="M492" s="125"/>
    </row>
    <row r="493" spans="1:13" x14ac:dyDescent="0.25">
      <c r="A493" s="123" t="s">
        <v>42</v>
      </c>
      <c r="B493" s="124"/>
      <c r="C493" s="124"/>
      <c r="D493" s="124"/>
      <c r="E493" s="124"/>
      <c r="F493" s="124"/>
      <c r="G493" s="124"/>
      <c r="H493" s="124"/>
      <c r="I493" s="124"/>
      <c r="J493" s="124"/>
      <c r="K493" s="124"/>
      <c r="L493" s="124"/>
      <c r="M493" s="125"/>
    </row>
    <row r="494" spans="1:13" x14ac:dyDescent="0.25">
      <c r="A494" s="117" t="s">
        <v>43</v>
      </c>
      <c r="B494" s="118"/>
      <c r="C494" s="118"/>
      <c r="D494" s="118"/>
      <c r="E494" s="4" t="s">
        <v>36</v>
      </c>
      <c r="F494" s="118" t="s">
        <v>44</v>
      </c>
      <c r="G494" s="118"/>
      <c r="H494" s="118" t="s">
        <v>45</v>
      </c>
      <c r="I494" s="118"/>
      <c r="J494" s="118" t="s">
        <v>46</v>
      </c>
      <c r="K494" s="118"/>
      <c r="L494" s="118" t="s">
        <v>40</v>
      </c>
      <c r="M494" s="119"/>
    </row>
    <row r="495" spans="1:13" x14ac:dyDescent="0.25">
      <c r="A495" s="123"/>
      <c r="B495" s="124"/>
      <c r="C495" s="124"/>
      <c r="D495" s="124"/>
      <c r="E495" s="9"/>
      <c r="F495" s="124"/>
      <c r="G495" s="124"/>
      <c r="H495" s="124"/>
      <c r="I495" s="124"/>
      <c r="J495" s="124"/>
      <c r="K495" s="124"/>
      <c r="L495" s="124"/>
      <c r="M495" s="125"/>
    </row>
    <row r="496" spans="1:13" x14ac:dyDescent="0.25">
      <c r="A496" s="123"/>
      <c r="B496" s="124"/>
      <c r="C496" s="124"/>
      <c r="D496" s="124"/>
      <c r="E496" s="9"/>
      <c r="F496" s="124"/>
      <c r="G496" s="124"/>
      <c r="H496" s="124"/>
      <c r="I496" s="124"/>
      <c r="J496" s="124"/>
      <c r="K496" s="124"/>
      <c r="L496" s="124"/>
      <c r="M496" s="125"/>
    </row>
    <row r="497" spans="1:25" x14ac:dyDescent="0.25">
      <c r="A497" s="123" t="s">
        <v>47</v>
      </c>
      <c r="B497" s="124"/>
      <c r="C497" s="124"/>
      <c r="D497" s="124"/>
      <c r="E497" s="124"/>
      <c r="F497" s="124"/>
      <c r="G497" s="124"/>
      <c r="H497" s="124"/>
      <c r="I497" s="124"/>
      <c r="J497" s="124"/>
      <c r="K497" s="124"/>
      <c r="L497" s="124"/>
      <c r="M497" s="125"/>
    </row>
    <row r="498" spans="1:25" x14ac:dyDescent="0.25">
      <c r="A498" s="117" t="s">
        <v>48</v>
      </c>
      <c r="B498" s="118"/>
      <c r="C498" s="118" t="s">
        <v>49</v>
      </c>
      <c r="D498" s="118"/>
      <c r="E498" s="118" t="s">
        <v>50</v>
      </c>
      <c r="F498" s="118"/>
      <c r="G498" s="118"/>
      <c r="H498" s="118" t="s">
        <v>51</v>
      </c>
      <c r="I498" s="118"/>
      <c r="J498" s="118" t="s">
        <v>45</v>
      </c>
      <c r="K498" s="118"/>
      <c r="L498" s="118" t="s">
        <v>46</v>
      </c>
      <c r="M498" s="119"/>
    </row>
    <row r="499" spans="1:25" x14ac:dyDescent="0.25">
      <c r="A499" s="120" t="s">
        <v>52</v>
      </c>
      <c r="B499" s="121"/>
      <c r="C499" s="121"/>
      <c r="D499" s="121"/>
      <c r="E499" s="121"/>
      <c r="F499" s="121"/>
      <c r="G499" s="121"/>
      <c r="H499" s="121"/>
      <c r="I499" s="121"/>
      <c r="J499" s="121"/>
      <c r="K499" s="121"/>
      <c r="L499" s="121"/>
      <c r="M499" s="122"/>
    </row>
    <row r="500" spans="1:25" ht="17.25" thickBot="1" x14ac:dyDescent="0.3">
      <c r="A500" s="120" t="s">
        <v>53</v>
      </c>
      <c r="B500" s="121"/>
      <c r="C500" s="121">
        <v>3</v>
      </c>
      <c r="D500" s="121"/>
      <c r="E500" s="121">
        <v>26</v>
      </c>
      <c r="F500" s="121"/>
      <c r="G500" s="121"/>
      <c r="H500" s="121"/>
      <c r="I500" s="121"/>
      <c r="J500" s="121"/>
      <c r="K500" s="121"/>
      <c r="L500" s="121"/>
      <c r="M500" s="122"/>
    </row>
    <row r="501" spans="1:25" ht="25.15" customHeight="1" thickBot="1" x14ac:dyDescent="0.3">
      <c r="A501" s="93" t="s">
        <v>59</v>
      </c>
      <c r="B501" s="94"/>
      <c r="C501" s="94"/>
      <c r="D501" s="94"/>
      <c r="E501" s="94"/>
      <c r="F501" s="94"/>
      <c r="G501" s="94"/>
      <c r="H501" s="94"/>
      <c r="I501" s="94"/>
      <c r="J501" s="94"/>
      <c r="K501" s="94"/>
      <c r="L501" s="94"/>
      <c r="M501" s="95"/>
    </row>
    <row r="502" spans="1:25" x14ac:dyDescent="0.25">
      <c r="A502" s="96" t="s">
        <v>60</v>
      </c>
      <c r="B502" s="97"/>
      <c r="C502" s="97"/>
      <c r="D502" s="97"/>
      <c r="E502" s="97"/>
      <c r="F502" s="97"/>
      <c r="G502" s="97"/>
      <c r="H502" s="97"/>
      <c r="I502" s="97"/>
      <c r="J502" s="97"/>
      <c r="K502" s="97"/>
      <c r="L502" s="97"/>
      <c r="M502" s="98"/>
    </row>
    <row r="503" spans="1:25" x14ac:dyDescent="0.25">
      <c r="A503" s="99" t="s">
        <v>61</v>
      </c>
      <c r="B503" s="100"/>
      <c r="C503" s="100"/>
      <c r="D503" s="100"/>
      <c r="E503" s="100"/>
      <c r="F503" s="100"/>
      <c r="G503" s="100"/>
      <c r="H503" s="100"/>
      <c r="I503" s="100"/>
      <c r="J503" s="100"/>
      <c r="K503" s="100"/>
      <c r="L503" s="100"/>
      <c r="M503" s="101"/>
    </row>
    <row r="504" spans="1:25" x14ac:dyDescent="0.25">
      <c r="A504" s="102" t="s">
        <v>62</v>
      </c>
      <c r="B504" s="103"/>
      <c r="C504" s="103"/>
      <c r="D504" s="103"/>
      <c r="E504" s="103"/>
      <c r="F504" s="103"/>
      <c r="G504" s="103"/>
      <c r="H504" s="103"/>
      <c r="I504" s="103"/>
      <c r="J504" s="103"/>
      <c r="K504" s="103"/>
      <c r="L504" s="103"/>
      <c r="M504" s="104"/>
    </row>
    <row r="505" spans="1:25" x14ac:dyDescent="0.25">
      <c r="A505" s="102" t="s">
        <v>63</v>
      </c>
      <c r="B505" s="103"/>
      <c r="C505" s="103"/>
      <c r="D505" s="103"/>
      <c r="E505" s="103"/>
      <c r="F505" s="103"/>
      <c r="G505" s="103"/>
      <c r="H505" s="103"/>
      <c r="I505" s="103"/>
      <c r="J505" s="103"/>
      <c r="K505" s="103"/>
      <c r="L505" s="103"/>
      <c r="M505" s="104"/>
    </row>
    <row r="506" spans="1:25" x14ac:dyDescent="0.25">
      <c r="A506" s="105" t="s">
        <v>64</v>
      </c>
      <c r="B506" s="106"/>
      <c r="C506" s="106"/>
      <c r="D506" s="106"/>
      <c r="E506" s="106"/>
      <c r="F506" s="106"/>
      <c r="G506" s="106"/>
      <c r="H506" s="106"/>
      <c r="I506" s="106"/>
      <c r="J506" s="106"/>
      <c r="K506" s="106"/>
      <c r="L506" s="106"/>
      <c r="M506" s="107"/>
    </row>
    <row r="507" spans="1:25" ht="17.25" thickBot="1" x14ac:dyDescent="0.3">
      <c r="A507" s="108" t="s">
        <v>65</v>
      </c>
      <c r="B507" s="109"/>
      <c r="C507" s="109"/>
      <c r="D507" s="109"/>
      <c r="E507" s="109"/>
      <c r="F507" s="109"/>
      <c r="G507" s="109"/>
      <c r="H507" s="109"/>
      <c r="I507" s="109"/>
      <c r="J507" s="109"/>
      <c r="K507" s="109"/>
      <c r="L507" s="109"/>
      <c r="M507" s="110"/>
    </row>
    <row r="508" spans="1:25" ht="17.25" thickBot="1" x14ac:dyDescent="0.3">
      <c r="A508" s="111" t="s">
        <v>54</v>
      </c>
      <c r="B508" s="112"/>
      <c r="C508" s="112"/>
      <c r="D508" s="112"/>
      <c r="E508" s="112"/>
      <c r="F508" s="112"/>
      <c r="G508" s="112"/>
      <c r="H508" s="112"/>
      <c r="I508" s="112"/>
      <c r="J508" s="112"/>
      <c r="K508" s="112"/>
      <c r="L508" s="112"/>
      <c r="M508" s="113"/>
    </row>
    <row r="509" spans="1:25" ht="17.25" thickBot="1" x14ac:dyDescent="0.3">
      <c r="A509" s="111" t="s">
        <v>55</v>
      </c>
      <c r="B509" s="112"/>
      <c r="C509" s="112"/>
      <c r="D509" s="112"/>
      <c r="E509" s="112"/>
      <c r="F509" s="112"/>
      <c r="G509" s="112"/>
      <c r="H509" s="112"/>
      <c r="I509" s="112"/>
      <c r="J509" s="112"/>
      <c r="K509" s="112"/>
      <c r="L509" s="112"/>
      <c r="M509" s="113"/>
    </row>
    <row r="510" spans="1:25" ht="17.25" thickBot="1" x14ac:dyDescent="0.3">
      <c r="A510" s="111" t="s">
        <v>66</v>
      </c>
      <c r="B510" s="112"/>
      <c r="C510" s="112"/>
      <c r="D510" s="112"/>
      <c r="E510" s="112"/>
      <c r="F510" s="112"/>
      <c r="G510" s="112"/>
      <c r="H510" s="112"/>
      <c r="I510" s="112"/>
      <c r="J510" s="112"/>
      <c r="K510" s="112"/>
      <c r="L510" s="112"/>
      <c r="M510" s="113"/>
    </row>
    <row r="511" spans="1:25" ht="17.25" thickBot="1" x14ac:dyDescent="0.3">
      <c r="A511" s="114" t="s">
        <v>67</v>
      </c>
      <c r="B511" s="115"/>
      <c r="C511" s="115"/>
      <c r="D511" s="115"/>
      <c r="E511" s="115"/>
      <c r="F511" s="115"/>
      <c r="G511" s="115"/>
      <c r="H511" s="115"/>
      <c r="I511" s="115"/>
      <c r="J511" s="115"/>
      <c r="K511" s="115"/>
      <c r="L511" s="115"/>
      <c r="M511" s="116"/>
    </row>
    <row r="512" spans="1:25" x14ac:dyDescent="0.25">
      <c r="A512" s="12" t="s">
        <v>69</v>
      </c>
      <c r="B512" s="13"/>
      <c r="C512" s="13"/>
      <c r="D512" s="13"/>
      <c r="E512" s="13"/>
      <c r="F512" s="13"/>
      <c r="G512" s="13"/>
      <c r="H512" s="13"/>
      <c r="I512" s="13"/>
      <c r="J512" s="13"/>
      <c r="K512" s="13"/>
      <c r="L512" s="13"/>
      <c r="M512" s="13"/>
      <c r="N512" s="13"/>
      <c r="O512" s="13"/>
      <c r="P512" s="13"/>
      <c r="Q512" s="13"/>
      <c r="R512" s="13"/>
      <c r="S512" s="10"/>
      <c r="T512" s="10"/>
      <c r="U512" s="10"/>
      <c r="V512" s="10"/>
      <c r="W512" s="10"/>
      <c r="X512" s="10"/>
      <c r="Y512" s="10"/>
    </row>
    <row r="513" spans="1:25" x14ac:dyDescent="0.25">
      <c r="A513" s="14" t="s">
        <v>70</v>
      </c>
      <c r="B513" s="13"/>
      <c r="C513" s="13"/>
      <c r="D513" s="13"/>
      <c r="E513" s="13"/>
      <c r="F513" s="13"/>
      <c r="G513" s="13"/>
      <c r="H513" s="13"/>
      <c r="I513" s="13"/>
      <c r="J513" s="13"/>
      <c r="K513" s="13"/>
      <c r="L513" s="13"/>
      <c r="M513" s="13"/>
      <c r="N513" s="13"/>
      <c r="O513" s="13"/>
      <c r="P513" s="13"/>
      <c r="Q513" s="13"/>
      <c r="R513" s="13"/>
      <c r="S513" s="10"/>
      <c r="T513" s="10"/>
      <c r="U513" s="10"/>
      <c r="V513" s="10"/>
      <c r="W513" s="10"/>
      <c r="X513" s="10"/>
      <c r="Y513" s="10"/>
    </row>
    <row r="514" spans="1:25" s="10" customFormat="1" ht="8.25" x14ac:dyDescent="0.25">
      <c r="A514" s="14" t="s">
        <v>71</v>
      </c>
      <c r="B514" s="13"/>
      <c r="C514" s="13"/>
      <c r="D514" s="13"/>
      <c r="E514" s="13"/>
      <c r="F514" s="13"/>
      <c r="G514" s="13"/>
      <c r="H514" s="13"/>
      <c r="I514" s="13"/>
      <c r="J514" s="13"/>
      <c r="K514" s="13"/>
      <c r="L514" s="13"/>
      <c r="M514" s="13"/>
      <c r="N514" s="13"/>
      <c r="O514" s="13"/>
      <c r="P514" s="13"/>
      <c r="Q514" s="13"/>
      <c r="R514" s="13"/>
    </row>
    <row r="515" spans="1:25" x14ac:dyDescent="0.25">
      <c r="A515" s="14" t="s">
        <v>72</v>
      </c>
      <c r="B515" s="13"/>
      <c r="C515" s="13"/>
      <c r="D515" s="13"/>
      <c r="E515" s="13"/>
      <c r="F515" s="13"/>
      <c r="G515" s="13"/>
      <c r="H515" s="13"/>
      <c r="I515" s="13"/>
      <c r="J515" s="13"/>
      <c r="K515" s="13"/>
      <c r="L515" s="13"/>
      <c r="M515" s="13"/>
      <c r="N515" s="13"/>
      <c r="O515" s="13"/>
      <c r="P515" s="13"/>
      <c r="Q515" s="13"/>
      <c r="R515" s="13"/>
      <c r="S515" s="10"/>
      <c r="T515" s="10"/>
      <c r="U515" s="10"/>
      <c r="V515" s="10"/>
      <c r="W515" s="10"/>
      <c r="X515" s="10"/>
      <c r="Y515" s="10"/>
    </row>
    <row r="516" spans="1:25" x14ac:dyDescent="0.25">
      <c r="A516" s="14" t="s">
        <v>73</v>
      </c>
      <c r="B516" s="13"/>
      <c r="C516" s="13"/>
      <c r="D516" s="13"/>
      <c r="E516" s="13"/>
      <c r="F516" s="13"/>
      <c r="G516" s="13"/>
      <c r="H516" s="13"/>
      <c r="I516" s="13"/>
      <c r="J516" s="13"/>
      <c r="K516" s="13"/>
      <c r="L516" s="13"/>
      <c r="M516" s="13"/>
      <c r="N516" s="13"/>
      <c r="O516" s="13"/>
      <c r="P516" s="13"/>
      <c r="Q516" s="13"/>
      <c r="R516" s="13"/>
      <c r="S516" s="10"/>
      <c r="T516" s="10"/>
      <c r="U516" s="10"/>
      <c r="V516" s="10"/>
      <c r="W516" s="10"/>
      <c r="X516" s="10"/>
      <c r="Y516" s="10"/>
    </row>
    <row r="517" spans="1:25" x14ac:dyDescent="0.25">
      <c r="A517" s="14" t="s">
        <v>74</v>
      </c>
      <c r="B517" s="13"/>
      <c r="C517" s="13"/>
      <c r="D517" s="13"/>
      <c r="E517" s="13"/>
      <c r="F517" s="13"/>
      <c r="G517" s="13"/>
      <c r="H517" s="13"/>
      <c r="I517" s="13"/>
      <c r="J517" s="13"/>
      <c r="K517" s="13"/>
      <c r="L517" s="13"/>
      <c r="M517" s="13"/>
      <c r="N517" s="13"/>
      <c r="O517" s="13"/>
      <c r="P517" s="13"/>
      <c r="Q517" s="13"/>
      <c r="R517" s="13"/>
      <c r="S517" s="10"/>
      <c r="T517" s="10"/>
      <c r="U517" s="10"/>
      <c r="V517" s="10"/>
      <c r="W517" s="10"/>
      <c r="X517" s="10"/>
      <c r="Y517" s="10"/>
    </row>
    <row r="518" spans="1:25" ht="28.15" customHeight="1" x14ac:dyDescent="0.25">
      <c r="A518" s="140" t="s">
        <v>19</v>
      </c>
      <c r="B518" s="140"/>
      <c r="C518" s="140"/>
      <c r="D518" s="140"/>
      <c r="E518" s="140"/>
      <c r="F518" s="140"/>
      <c r="G518" s="140"/>
      <c r="H518" s="140"/>
      <c r="I518" s="140"/>
      <c r="J518" s="140"/>
      <c r="K518" s="140"/>
      <c r="L518" s="140"/>
      <c r="M518" s="140"/>
    </row>
    <row r="519" spans="1:25" x14ac:dyDescent="0.25">
      <c r="A519" s="2" t="s">
        <v>20</v>
      </c>
      <c r="B519" s="2">
        <f>B472+1</f>
        <v>12</v>
      </c>
    </row>
    <row r="520" spans="1:25" ht="17.25" thickBot="1" x14ac:dyDescent="0.3">
      <c r="A520" s="2" t="s">
        <v>21</v>
      </c>
      <c r="B520" s="2" t="s">
        <v>22</v>
      </c>
      <c r="C520" s="2" t="s">
        <v>23</v>
      </c>
      <c r="D520" s="2" t="s">
        <v>24</v>
      </c>
      <c r="F520" s="141" t="s">
        <v>25</v>
      </c>
      <c r="G520" s="141"/>
      <c r="H520" s="142">
        <f>H473+1</f>
        <v>46166</v>
      </c>
      <c r="I520" s="142"/>
      <c r="J520" s="142"/>
      <c r="K520" s="143">
        <f>H520</f>
        <v>46166</v>
      </c>
      <c r="L520" s="143"/>
      <c r="M520" s="143"/>
    </row>
    <row r="521" spans="1:25" ht="16.5" customHeight="1" x14ac:dyDescent="0.25">
      <c r="A521" s="144" t="s">
        <v>26</v>
      </c>
      <c r="B521" s="145"/>
      <c r="C521" s="146"/>
      <c r="D521" s="150" t="str">
        <f>D474</f>
        <v>雲林縣明倫國民小學114-116年公立國民中小學老舊廁所整修工程計畫</v>
      </c>
      <c r="E521" s="151"/>
      <c r="F521" s="151"/>
      <c r="G521" s="152"/>
      <c r="H521" s="82" t="s">
        <v>27</v>
      </c>
      <c r="I521" s="82"/>
      <c r="J521" s="82"/>
      <c r="K521" s="84" t="s">
        <v>78</v>
      </c>
      <c r="L521" s="84"/>
      <c r="M521" s="85"/>
    </row>
    <row r="522" spans="1:25" ht="21" customHeight="1" x14ac:dyDescent="0.25">
      <c r="A522" s="147"/>
      <c r="B522" s="148"/>
      <c r="C522" s="149"/>
      <c r="D522" s="153"/>
      <c r="E522" s="154"/>
      <c r="F522" s="154"/>
      <c r="G522" s="155"/>
      <c r="H522" s="118"/>
      <c r="I522" s="118"/>
      <c r="J522" s="118"/>
      <c r="K522" s="156"/>
      <c r="L522" s="156"/>
      <c r="M522" s="157"/>
    </row>
    <row r="523" spans="1:25" x14ac:dyDescent="0.25">
      <c r="A523" s="6" t="s">
        <v>28</v>
      </c>
      <c r="B523" s="118" t="str">
        <f>B476</f>
        <v>120日曆天</v>
      </c>
      <c r="C523" s="118"/>
      <c r="D523" s="118" t="s">
        <v>29</v>
      </c>
      <c r="E523" s="118"/>
      <c r="F523" s="118"/>
      <c r="G523" s="7">
        <f>G476+1</f>
        <v>12</v>
      </c>
      <c r="H523" s="4" t="s">
        <v>30</v>
      </c>
      <c r="I523" s="131">
        <f>I476-1</f>
        <v>108</v>
      </c>
      <c r="J523" s="131"/>
      <c r="K523" s="118" t="s">
        <v>75</v>
      </c>
      <c r="L523" s="118"/>
      <c r="M523" s="8">
        <v>0</v>
      </c>
    </row>
    <row r="524" spans="1:25" x14ac:dyDescent="0.25">
      <c r="A524" s="117" t="s">
        <v>31</v>
      </c>
      <c r="B524" s="118"/>
      <c r="C524" s="118"/>
      <c r="D524" s="118" t="str">
        <f>D477</f>
        <v>115年5月13日</v>
      </c>
      <c r="E524" s="118"/>
      <c r="F524" s="118"/>
      <c r="G524" s="118"/>
      <c r="H524" s="118" t="s">
        <v>32</v>
      </c>
      <c r="I524" s="118"/>
      <c r="J524" s="118"/>
      <c r="K524" s="132" t="str">
        <f>K477</f>
        <v>115年9月9日</v>
      </c>
      <c r="L524" s="118"/>
      <c r="M524" s="119"/>
    </row>
    <row r="525" spans="1:25" x14ac:dyDescent="0.25">
      <c r="A525" s="117" t="s">
        <v>33</v>
      </c>
      <c r="B525" s="118"/>
      <c r="C525" s="118"/>
      <c r="D525" s="133">
        <v>0.04</v>
      </c>
      <c r="E525" s="133"/>
      <c r="F525" s="133"/>
      <c r="G525" s="133"/>
      <c r="H525" s="118" t="s">
        <v>18</v>
      </c>
      <c r="I525" s="118"/>
      <c r="J525" s="118"/>
      <c r="K525" s="134">
        <f>施工項目!AQ572</f>
        <v>0.18452529504917742</v>
      </c>
      <c r="L525" s="134"/>
      <c r="M525" s="135"/>
    </row>
    <row r="526" spans="1:25" x14ac:dyDescent="0.25">
      <c r="A526" s="123" t="s">
        <v>34</v>
      </c>
      <c r="B526" s="124"/>
      <c r="C526" s="124"/>
      <c r="D526" s="124"/>
      <c r="E526" s="124"/>
      <c r="F526" s="124"/>
      <c r="G526" s="124"/>
      <c r="H526" s="124"/>
      <c r="I526" s="124"/>
      <c r="J526" s="124"/>
      <c r="K526" s="124"/>
      <c r="L526" s="124"/>
      <c r="M526" s="125"/>
    </row>
    <row r="527" spans="1:25" s="2" customFormat="1" x14ac:dyDescent="0.25">
      <c r="A527" s="136" t="s">
        <v>35</v>
      </c>
      <c r="B527" s="137"/>
      <c r="C527" s="137"/>
      <c r="D527" s="138"/>
      <c r="E527" s="11" t="s">
        <v>36</v>
      </c>
      <c r="F527" s="136" t="s">
        <v>37</v>
      </c>
      <c r="G527" s="138"/>
      <c r="H527" s="136" t="s">
        <v>38</v>
      </c>
      <c r="I527" s="138"/>
      <c r="J527" s="139" t="s">
        <v>39</v>
      </c>
      <c r="K527" s="139"/>
      <c r="L527" s="118" t="s">
        <v>40</v>
      </c>
      <c r="M527" s="119"/>
    </row>
    <row r="528" spans="1:25" x14ac:dyDescent="0.25">
      <c r="A528" s="130" t="s">
        <v>80</v>
      </c>
      <c r="B528" s="124"/>
      <c r="C528" s="124"/>
      <c r="D528" s="124"/>
      <c r="E528" s="4"/>
      <c r="F528" s="121"/>
      <c r="G528" s="121"/>
      <c r="H528" s="121"/>
      <c r="I528" s="121"/>
      <c r="J528" s="121"/>
      <c r="K528" s="121"/>
      <c r="L528" s="124"/>
      <c r="M528" s="125"/>
    </row>
    <row r="529" spans="1:13" x14ac:dyDescent="0.25">
      <c r="A529" s="130"/>
      <c r="B529" s="124"/>
      <c r="C529" s="124"/>
      <c r="D529" s="124"/>
      <c r="E529" s="4"/>
      <c r="F529" s="121"/>
      <c r="G529" s="121"/>
      <c r="H529" s="121"/>
      <c r="I529" s="121"/>
      <c r="J529" s="121"/>
      <c r="K529" s="121"/>
      <c r="L529" s="124"/>
      <c r="M529" s="125"/>
    </row>
    <row r="530" spans="1:13" x14ac:dyDescent="0.25">
      <c r="A530" s="123"/>
      <c r="B530" s="124"/>
      <c r="C530" s="124"/>
      <c r="D530" s="124"/>
      <c r="E530" s="4"/>
      <c r="F530" s="121"/>
      <c r="G530" s="121"/>
      <c r="H530" s="121"/>
      <c r="I530" s="121"/>
      <c r="J530" s="121"/>
      <c r="K530" s="121"/>
      <c r="L530" s="124"/>
      <c r="M530" s="125"/>
    </row>
    <row r="531" spans="1:13" x14ac:dyDescent="0.25">
      <c r="A531" s="123"/>
      <c r="B531" s="124"/>
      <c r="C531" s="124"/>
      <c r="D531" s="124"/>
      <c r="E531" s="4"/>
      <c r="F531" s="121"/>
      <c r="G531" s="121"/>
      <c r="H531" s="121"/>
      <c r="I531" s="121"/>
      <c r="J531" s="121"/>
      <c r="K531" s="121"/>
      <c r="L531" s="124"/>
      <c r="M531" s="125"/>
    </row>
    <row r="532" spans="1:13" x14ac:dyDescent="0.25">
      <c r="A532" s="123"/>
      <c r="B532" s="124"/>
      <c r="C532" s="124"/>
      <c r="D532" s="124"/>
      <c r="E532" s="4"/>
      <c r="F532" s="118"/>
      <c r="G532" s="118"/>
      <c r="H532" s="121"/>
      <c r="I532" s="121"/>
      <c r="J532" s="121"/>
      <c r="K532" s="121"/>
      <c r="L532" s="124"/>
      <c r="M532" s="125"/>
    </row>
    <row r="533" spans="1:13" x14ac:dyDescent="0.25">
      <c r="A533" s="123"/>
      <c r="B533" s="124"/>
      <c r="C533" s="124"/>
      <c r="D533" s="124"/>
      <c r="E533" s="4"/>
      <c r="F533" s="121"/>
      <c r="G533" s="121"/>
      <c r="H533" s="121"/>
      <c r="I533" s="121"/>
      <c r="J533" s="126"/>
      <c r="K533" s="127"/>
      <c r="L533" s="124"/>
      <c r="M533" s="125"/>
    </row>
    <row r="534" spans="1:13" x14ac:dyDescent="0.25">
      <c r="A534" s="123"/>
      <c r="B534" s="124"/>
      <c r="C534" s="124"/>
      <c r="D534" s="124"/>
      <c r="E534" s="4"/>
      <c r="F534" s="121"/>
      <c r="G534" s="121"/>
      <c r="H534" s="121"/>
      <c r="I534" s="121"/>
      <c r="J534" s="121"/>
      <c r="K534" s="121"/>
      <c r="L534" s="124"/>
      <c r="M534" s="125"/>
    </row>
    <row r="535" spans="1:13" x14ac:dyDescent="0.25">
      <c r="A535" s="123"/>
      <c r="B535" s="124"/>
      <c r="C535" s="124"/>
      <c r="D535" s="124"/>
      <c r="E535" s="9"/>
      <c r="F535" s="121"/>
      <c r="G535" s="121"/>
      <c r="H535" s="121"/>
      <c r="I535" s="121"/>
      <c r="J535" s="121"/>
      <c r="K535" s="121"/>
      <c r="L535" s="124"/>
      <c r="M535" s="125"/>
    </row>
    <row r="536" spans="1:13" x14ac:dyDescent="0.25">
      <c r="A536" s="123"/>
      <c r="B536" s="124"/>
      <c r="C536" s="124"/>
      <c r="D536" s="124"/>
      <c r="E536" s="9"/>
      <c r="F536" s="121"/>
      <c r="G536" s="121"/>
      <c r="H536" s="121"/>
      <c r="I536" s="121"/>
      <c r="J536" s="121"/>
      <c r="K536" s="121"/>
      <c r="L536" s="124"/>
      <c r="M536" s="125"/>
    </row>
    <row r="537" spans="1:13" x14ac:dyDescent="0.25">
      <c r="A537" s="123" t="s">
        <v>41</v>
      </c>
      <c r="B537" s="124"/>
      <c r="C537" s="124"/>
      <c r="D537" s="124"/>
      <c r="E537" s="9"/>
      <c r="F537" s="124"/>
      <c r="G537" s="124"/>
      <c r="H537" s="124"/>
      <c r="I537" s="124"/>
      <c r="J537" s="124"/>
      <c r="K537" s="124"/>
      <c r="L537" s="124"/>
      <c r="M537" s="125"/>
    </row>
    <row r="538" spans="1:13" x14ac:dyDescent="0.25">
      <c r="A538" s="123" t="s">
        <v>16</v>
      </c>
      <c r="B538" s="124"/>
      <c r="C538" s="124"/>
      <c r="D538" s="124"/>
      <c r="E538" s="9"/>
      <c r="F538" s="124"/>
      <c r="G538" s="124"/>
      <c r="H538" s="124"/>
      <c r="I538" s="124"/>
      <c r="J538" s="124"/>
      <c r="K538" s="124"/>
      <c r="L538" s="124"/>
      <c r="M538" s="125"/>
    </row>
    <row r="539" spans="1:13" x14ac:dyDescent="0.25">
      <c r="A539" s="123" t="s">
        <v>17</v>
      </c>
      <c r="B539" s="124"/>
      <c r="C539" s="124"/>
      <c r="D539" s="124"/>
      <c r="E539" s="9"/>
      <c r="F539" s="124"/>
      <c r="G539" s="124"/>
      <c r="H539" s="124"/>
      <c r="I539" s="124"/>
      <c r="J539" s="124"/>
      <c r="K539" s="124"/>
      <c r="L539" s="124"/>
      <c r="M539" s="125"/>
    </row>
    <row r="540" spans="1:13" x14ac:dyDescent="0.25">
      <c r="A540" s="123" t="s">
        <v>42</v>
      </c>
      <c r="B540" s="124"/>
      <c r="C540" s="124"/>
      <c r="D540" s="124"/>
      <c r="E540" s="124"/>
      <c r="F540" s="124"/>
      <c r="G540" s="124"/>
      <c r="H540" s="124"/>
      <c r="I540" s="124"/>
      <c r="J540" s="124"/>
      <c r="K540" s="124"/>
      <c r="L540" s="124"/>
      <c r="M540" s="125"/>
    </row>
    <row r="541" spans="1:13" x14ac:dyDescent="0.25">
      <c r="A541" s="117" t="s">
        <v>43</v>
      </c>
      <c r="B541" s="118"/>
      <c r="C541" s="118"/>
      <c r="D541" s="118"/>
      <c r="E541" s="4" t="s">
        <v>36</v>
      </c>
      <c r="F541" s="118" t="s">
        <v>44</v>
      </c>
      <c r="G541" s="118"/>
      <c r="H541" s="118" t="s">
        <v>45</v>
      </c>
      <c r="I541" s="118"/>
      <c r="J541" s="118" t="s">
        <v>46</v>
      </c>
      <c r="K541" s="118"/>
      <c r="L541" s="118" t="s">
        <v>40</v>
      </c>
      <c r="M541" s="119"/>
    </row>
    <row r="542" spans="1:13" x14ac:dyDescent="0.25">
      <c r="A542" s="123"/>
      <c r="B542" s="124"/>
      <c r="C542" s="124"/>
      <c r="D542" s="124"/>
      <c r="E542" s="9"/>
      <c r="F542" s="124"/>
      <c r="G542" s="124"/>
      <c r="H542" s="124"/>
      <c r="I542" s="124"/>
      <c r="J542" s="124"/>
      <c r="K542" s="124"/>
      <c r="L542" s="124"/>
      <c r="M542" s="125"/>
    </row>
    <row r="543" spans="1:13" x14ac:dyDescent="0.25">
      <c r="A543" s="123"/>
      <c r="B543" s="124"/>
      <c r="C543" s="124"/>
      <c r="D543" s="124"/>
      <c r="E543" s="9"/>
      <c r="F543" s="124"/>
      <c r="G543" s="124"/>
      <c r="H543" s="124"/>
      <c r="I543" s="124"/>
      <c r="J543" s="124"/>
      <c r="K543" s="124"/>
      <c r="L543" s="124"/>
      <c r="M543" s="125"/>
    </row>
    <row r="544" spans="1:13" x14ac:dyDescent="0.25">
      <c r="A544" s="123" t="s">
        <v>47</v>
      </c>
      <c r="B544" s="124"/>
      <c r="C544" s="124"/>
      <c r="D544" s="124"/>
      <c r="E544" s="124"/>
      <c r="F544" s="124"/>
      <c r="G544" s="124"/>
      <c r="H544" s="124"/>
      <c r="I544" s="124"/>
      <c r="J544" s="124"/>
      <c r="K544" s="124"/>
      <c r="L544" s="124"/>
      <c r="M544" s="125"/>
    </row>
    <row r="545" spans="1:25" x14ac:dyDescent="0.25">
      <c r="A545" s="117" t="s">
        <v>48</v>
      </c>
      <c r="B545" s="118"/>
      <c r="C545" s="118" t="s">
        <v>49</v>
      </c>
      <c r="D545" s="118"/>
      <c r="E545" s="118" t="s">
        <v>50</v>
      </c>
      <c r="F545" s="118"/>
      <c r="G545" s="118"/>
      <c r="H545" s="118" t="s">
        <v>51</v>
      </c>
      <c r="I545" s="118"/>
      <c r="J545" s="118" t="s">
        <v>45</v>
      </c>
      <c r="K545" s="118"/>
      <c r="L545" s="118" t="s">
        <v>46</v>
      </c>
      <c r="M545" s="119"/>
    </row>
    <row r="546" spans="1:25" x14ac:dyDescent="0.25">
      <c r="A546" s="120" t="s">
        <v>52</v>
      </c>
      <c r="B546" s="121"/>
      <c r="C546" s="121"/>
      <c r="D546" s="121"/>
      <c r="E546" s="121"/>
      <c r="F546" s="121"/>
      <c r="G546" s="121"/>
      <c r="H546" s="121"/>
      <c r="I546" s="121"/>
      <c r="J546" s="121"/>
      <c r="K546" s="121"/>
      <c r="L546" s="121"/>
      <c r="M546" s="122"/>
    </row>
    <row r="547" spans="1:25" ht="17.25" thickBot="1" x14ac:dyDescent="0.3">
      <c r="A547" s="120" t="s">
        <v>53</v>
      </c>
      <c r="B547" s="121"/>
      <c r="C547" s="121"/>
      <c r="D547" s="121"/>
      <c r="E547" s="121">
        <v>26</v>
      </c>
      <c r="F547" s="121"/>
      <c r="G547" s="121"/>
      <c r="H547" s="121"/>
      <c r="I547" s="121"/>
      <c r="J547" s="121"/>
      <c r="K547" s="121"/>
      <c r="L547" s="121"/>
      <c r="M547" s="122"/>
    </row>
    <row r="548" spans="1:25" ht="25.15" customHeight="1" thickBot="1" x14ac:dyDescent="0.3">
      <c r="A548" s="93" t="s">
        <v>59</v>
      </c>
      <c r="B548" s="94"/>
      <c r="C548" s="94"/>
      <c r="D548" s="94"/>
      <c r="E548" s="94"/>
      <c r="F548" s="94"/>
      <c r="G548" s="94"/>
      <c r="H548" s="94"/>
      <c r="I548" s="94"/>
      <c r="J548" s="94"/>
      <c r="K548" s="94"/>
      <c r="L548" s="94"/>
      <c r="M548" s="95"/>
    </row>
    <row r="549" spans="1:25" x14ac:dyDescent="0.25">
      <c r="A549" s="96" t="s">
        <v>60</v>
      </c>
      <c r="B549" s="97"/>
      <c r="C549" s="97"/>
      <c r="D549" s="97"/>
      <c r="E549" s="97"/>
      <c r="F549" s="97"/>
      <c r="G549" s="97"/>
      <c r="H549" s="97"/>
      <c r="I549" s="97"/>
      <c r="J549" s="97"/>
      <c r="K549" s="97"/>
      <c r="L549" s="97"/>
      <c r="M549" s="98"/>
    </row>
    <row r="550" spans="1:25" x14ac:dyDescent="0.25">
      <c r="A550" s="99" t="s">
        <v>61</v>
      </c>
      <c r="B550" s="100"/>
      <c r="C550" s="100"/>
      <c r="D550" s="100"/>
      <c r="E550" s="100"/>
      <c r="F550" s="100"/>
      <c r="G550" s="100"/>
      <c r="H550" s="100"/>
      <c r="I550" s="100"/>
      <c r="J550" s="100"/>
      <c r="K550" s="100"/>
      <c r="L550" s="100"/>
      <c r="M550" s="101"/>
    </row>
    <row r="551" spans="1:25" x14ac:dyDescent="0.25">
      <c r="A551" s="102" t="s">
        <v>62</v>
      </c>
      <c r="B551" s="103"/>
      <c r="C551" s="103"/>
      <c r="D551" s="103"/>
      <c r="E551" s="103"/>
      <c r="F551" s="103"/>
      <c r="G551" s="103"/>
      <c r="H551" s="103"/>
      <c r="I551" s="103"/>
      <c r="J551" s="103"/>
      <c r="K551" s="103"/>
      <c r="L551" s="103"/>
      <c r="M551" s="104"/>
    </row>
    <row r="552" spans="1:25" x14ac:dyDescent="0.25">
      <c r="A552" s="102" t="s">
        <v>63</v>
      </c>
      <c r="B552" s="103"/>
      <c r="C552" s="103"/>
      <c r="D552" s="103"/>
      <c r="E552" s="103"/>
      <c r="F552" s="103"/>
      <c r="G552" s="103"/>
      <c r="H552" s="103"/>
      <c r="I552" s="103"/>
      <c r="J552" s="103"/>
      <c r="K552" s="103"/>
      <c r="L552" s="103"/>
      <c r="M552" s="104"/>
    </row>
    <row r="553" spans="1:25" x14ac:dyDescent="0.25">
      <c r="A553" s="105" t="s">
        <v>64</v>
      </c>
      <c r="B553" s="106"/>
      <c r="C553" s="106"/>
      <c r="D553" s="106"/>
      <c r="E553" s="106"/>
      <c r="F553" s="106"/>
      <c r="G553" s="106"/>
      <c r="H553" s="106"/>
      <c r="I553" s="106"/>
      <c r="J553" s="106"/>
      <c r="K553" s="106"/>
      <c r="L553" s="106"/>
      <c r="M553" s="107"/>
    </row>
    <row r="554" spans="1:25" ht="17.25" thickBot="1" x14ac:dyDescent="0.3">
      <c r="A554" s="108" t="s">
        <v>65</v>
      </c>
      <c r="B554" s="109"/>
      <c r="C554" s="109"/>
      <c r="D554" s="109"/>
      <c r="E554" s="109"/>
      <c r="F554" s="109"/>
      <c r="G554" s="109"/>
      <c r="H554" s="109"/>
      <c r="I554" s="109"/>
      <c r="J554" s="109"/>
      <c r="K554" s="109"/>
      <c r="L554" s="109"/>
      <c r="M554" s="110"/>
    </row>
    <row r="555" spans="1:25" ht="17.25" thickBot="1" x14ac:dyDescent="0.3">
      <c r="A555" s="111" t="s">
        <v>54</v>
      </c>
      <c r="B555" s="112"/>
      <c r="C555" s="112"/>
      <c r="D555" s="112"/>
      <c r="E555" s="112"/>
      <c r="F555" s="112"/>
      <c r="G555" s="112"/>
      <c r="H555" s="112"/>
      <c r="I555" s="112"/>
      <c r="J555" s="112"/>
      <c r="K555" s="112"/>
      <c r="L555" s="112"/>
      <c r="M555" s="113"/>
    </row>
    <row r="556" spans="1:25" ht="17.25" thickBot="1" x14ac:dyDescent="0.3">
      <c r="A556" s="111" t="s">
        <v>55</v>
      </c>
      <c r="B556" s="112"/>
      <c r="C556" s="112"/>
      <c r="D556" s="112"/>
      <c r="E556" s="112"/>
      <c r="F556" s="112"/>
      <c r="G556" s="112"/>
      <c r="H556" s="112"/>
      <c r="I556" s="112"/>
      <c r="J556" s="112"/>
      <c r="K556" s="112"/>
      <c r="L556" s="112"/>
      <c r="M556" s="113"/>
    </row>
    <row r="557" spans="1:25" ht="17.25" thickBot="1" x14ac:dyDescent="0.3">
      <c r="A557" s="111" t="s">
        <v>66</v>
      </c>
      <c r="B557" s="112"/>
      <c r="C557" s="112"/>
      <c r="D557" s="112"/>
      <c r="E557" s="112"/>
      <c r="F557" s="112"/>
      <c r="G557" s="112"/>
      <c r="H557" s="112"/>
      <c r="I557" s="112"/>
      <c r="J557" s="112"/>
      <c r="K557" s="112"/>
      <c r="L557" s="112"/>
      <c r="M557" s="113"/>
    </row>
    <row r="558" spans="1:25" ht="17.25" thickBot="1" x14ac:dyDescent="0.3">
      <c r="A558" s="114" t="s">
        <v>67</v>
      </c>
      <c r="B558" s="115"/>
      <c r="C558" s="115"/>
      <c r="D558" s="115"/>
      <c r="E558" s="115"/>
      <c r="F558" s="115"/>
      <c r="G558" s="115"/>
      <c r="H558" s="115"/>
      <c r="I558" s="115"/>
      <c r="J558" s="115"/>
      <c r="K558" s="115"/>
      <c r="L558" s="115"/>
      <c r="M558" s="116"/>
    </row>
    <row r="559" spans="1:25" x14ac:dyDescent="0.25">
      <c r="A559" s="12" t="s">
        <v>69</v>
      </c>
      <c r="B559" s="13"/>
      <c r="C559" s="13"/>
      <c r="D559" s="13"/>
      <c r="E559" s="13"/>
      <c r="F559" s="13"/>
      <c r="G559" s="13"/>
      <c r="H559" s="13"/>
      <c r="I559" s="13"/>
      <c r="J559" s="13"/>
      <c r="K559" s="13"/>
      <c r="L559" s="13"/>
      <c r="M559" s="13"/>
      <c r="N559" s="13"/>
      <c r="O559" s="13"/>
      <c r="P559" s="13"/>
      <c r="Q559" s="13"/>
      <c r="R559" s="13"/>
      <c r="S559" s="10"/>
      <c r="T559" s="10"/>
      <c r="U559" s="10"/>
      <c r="V559" s="10"/>
      <c r="W559" s="10"/>
      <c r="X559" s="10"/>
      <c r="Y559" s="10"/>
    </row>
    <row r="560" spans="1:25" x14ac:dyDescent="0.25">
      <c r="A560" s="14" t="s">
        <v>70</v>
      </c>
      <c r="B560" s="13"/>
      <c r="C560" s="13"/>
      <c r="D560" s="13"/>
      <c r="E560" s="13"/>
      <c r="F560" s="13"/>
      <c r="G560" s="13"/>
      <c r="H560" s="13"/>
      <c r="I560" s="13"/>
      <c r="J560" s="13"/>
      <c r="K560" s="13"/>
      <c r="L560" s="13"/>
      <c r="M560" s="13"/>
      <c r="N560" s="13"/>
      <c r="O560" s="13"/>
      <c r="P560" s="13"/>
      <c r="Q560" s="13"/>
      <c r="R560" s="13"/>
      <c r="S560" s="10"/>
      <c r="T560" s="10"/>
      <c r="U560" s="10"/>
      <c r="V560" s="10"/>
      <c r="W560" s="10"/>
      <c r="X560" s="10"/>
      <c r="Y560" s="10"/>
    </row>
    <row r="561" spans="1:25" s="10" customFormat="1" ht="8.25" x14ac:dyDescent="0.25">
      <c r="A561" s="14" t="s">
        <v>71</v>
      </c>
      <c r="B561" s="13"/>
      <c r="C561" s="13"/>
      <c r="D561" s="13"/>
      <c r="E561" s="13"/>
      <c r="F561" s="13"/>
      <c r="G561" s="13"/>
      <c r="H561" s="13"/>
      <c r="I561" s="13"/>
      <c r="J561" s="13"/>
      <c r="K561" s="13"/>
      <c r="L561" s="13"/>
      <c r="M561" s="13"/>
      <c r="N561" s="13"/>
      <c r="O561" s="13"/>
      <c r="P561" s="13"/>
      <c r="Q561" s="13"/>
      <c r="R561" s="13"/>
    </row>
    <row r="562" spans="1:25" x14ac:dyDescent="0.25">
      <c r="A562" s="14" t="s">
        <v>72</v>
      </c>
      <c r="B562" s="13"/>
      <c r="C562" s="13"/>
      <c r="D562" s="13"/>
      <c r="E562" s="13"/>
      <c r="F562" s="13"/>
      <c r="G562" s="13"/>
      <c r="H562" s="13"/>
      <c r="I562" s="13"/>
      <c r="J562" s="13"/>
      <c r="K562" s="13"/>
      <c r="L562" s="13"/>
      <c r="M562" s="13"/>
      <c r="N562" s="13"/>
      <c r="O562" s="13"/>
      <c r="P562" s="13"/>
      <c r="Q562" s="13"/>
      <c r="R562" s="13"/>
      <c r="S562" s="10"/>
      <c r="T562" s="10"/>
      <c r="U562" s="10"/>
      <c r="V562" s="10"/>
      <c r="W562" s="10"/>
      <c r="X562" s="10"/>
      <c r="Y562" s="10"/>
    </row>
    <row r="563" spans="1:25" x14ac:dyDescent="0.25">
      <c r="A563" s="14" t="s">
        <v>73</v>
      </c>
      <c r="B563" s="13"/>
      <c r="C563" s="13"/>
      <c r="D563" s="13"/>
      <c r="E563" s="13"/>
      <c r="F563" s="13"/>
      <c r="G563" s="13"/>
      <c r="H563" s="13"/>
      <c r="I563" s="13"/>
      <c r="J563" s="13"/>
      <c r="K563" s="13"/>
      <c r="L563" s="13"/>
      <c r="M563" s="13"/>
      <c r="N563" s="13"/>
      <c r="O563" s="13"/>
      <c r="P563" s="13"/>
      <c r="Q563" s="13"/>
      <c r="R563" s="13"/>
      <c r="S563" s="10"/>
      <c r="T563" s="10"/>
      <c r="U563" s="10"/>
      <c r="V563" s="10"/>
      <c r="W563" s="10"/>
      <c r="X563" s="10"/>
      <c r="Y563" s="10"/>
    </row>
    <row r="564" spans="1:25" x14ac:dyDescent="0.25">
      <c r="A564" s="14" t="s">
        <v>74</v>
      </c>
      <c r="B564" s="13"/>
      <c r="C564" s="13"/>
      <c r="D564" s="13"/>
      <c r="E564" s="13"/>
      <c r="F564" s="13"/>
      <c r="G564" s="13"/>
      <c r="H564" s="13"/>
      <c r="I564" s="13"/>
      <c r="J564" s="13"/>
      <c r="K564" s="13"/>
      <c r="L564" s="13"/>
      <c r="M564" s="13"/>
      <c r="N564" s="13"/>
      <c r="O564" s="13"/>
      <c r="P564" s="13"/>
      <c r="Q564" s="13"/>
      <c r="R564" s="13"/>
      <c r="S564" s="10"/>
      <c r="T564" s="10"/>
      <c r="U564" s="10"/>
      <c r="V564" s="10"/>
      <c r="W564" s="10"/>
      <c r="X564" s="10"/>
      <c r="Y564" s="10"/>
    </row>
    <row r="565" spans="1:25" ht="28.15" customHeight="1" x14ac:dyDescent="0.25">
      <c r="A565" s="140" t="s">
        <v>19</v>
      </c>
      <c r="B565" s="140"/>
      <c r="C565" s="140"/>
      <c r="D565" s="140"/>
      <c r="E565" s="140"/>
      <c r="F565" s="140"/>
      <c r="G565" s="140"/>
      <c r="H565" s="140"/>
      <c r="I565" s="140"/>
      <c r="J565" s="140"/>
      <c r="K565" s="140"/>
      <c r="L565" s="140"/>
      <c r="M565" s="140"/>
    </row>
    <row r="566" spans="1:25" x14ac:dyDescent="0.25">
      <c r="A566" s="2" t="s">
        <v>20</v>
      </c>
      <c r="B566" s="2">
        <f>B519+1</f>
        <v>13</v>
      </c>
    </row>
    <row r="567" spans="1:25" ht="17.25" thickBot="1" x14ac:dyDescent="0.3">
      <c r="A567" s="2" t="s">
        <v>21</v>
      </c>
      <c r="B567" s="2" t="s">
        <v>22</v>
      </c>
      <c r="C567" s="2" t="s">
        <v>23</v>
      </c>
      <c r="D567" s="2" t="s">
        <v>24</v>
      </c>
      <c r="F567" s="141" t="s">
        <v>25</v>
      </c>
      <c r="G567" s="141"/>
      <c r="H567" s="142">
        <f>H520+1</f>
        <v>46167</v>
      </c>
      <c r="I567" s="142"/>
      <c r="J567" s="142"/>
      <c r="K567" s="143">
        <f>H567</f>
        <v>46167</v>
      </c>
      <c r="L567" s="143"/>
      <c r="M567" s="143"/>
    </row>
    <row r="568" spans="1:25" ht="16.5" customHeight="1" x14ac:dyDescent="0.25">
      <c r="A568" s="144" t="s">
        <v>26</v>
      </c>
      <c r="B568" s="145"/>
      <c r="C568" s="146"/>
      <c r="D568" s="150" t="str">
        <f>D521</f>
        <v>雲林縣明倫國民小學114-116年公立國民中小學老舊廁所整修工程計畫</v>
      </c>
      <c r="E568" s="151"/>
      <c r="F568" s="151"/>
      <c r="G568" s="152"/>
      <c r="H568" s="82" t="s">
        <v>27</v>
      </c>
      <c r="I568" s="82"/>
      <c r="J568" s="82"/>
      <c r="K568" s="84" t="s">
        <v>78</v>
      </c>
      <c r="L568" s="84"/>
      <c r="M568" s="85"/>
    </row>
    <row r="569" spans="1:25" ht="21" customHeight="1" x14ac:dyDescent="0.25">
      <c r="A569" s="147"/>
      <c r="B569" s="148"/>
      <c r="C569" s="149"/>
      <c r="D569" s="153"/>
      <c r="E569" s="154"/>
      <c r="F569" s="154"/>
      <c r="G569" s="155"/>
      <c r="H569" s="118"/>
      <c r="I569" s="118"/>
      <c r="J569" s="118"/>
      <c r="K569" s="156"/>
      <c r="L569" s="156"/>
      <c r="M569" s="157"/>
    </row>
    <row r="570" spans="1:25" x14ac:dyDescent="0.25">
      <c r="A570" s="6" t="s">
        <v>28</v>
      </c>
      <c r="B570" s="118" t="str">
        <f>B523</f>
        <v>120日曆天</v>
      </c>
      <c r="C570" s="118"/>
      <c r="D570" s="118" t="s">
        <v>29</v>
      </c>
      <c r="E570" s="118"/>
      <c r="F570" s="118"/>
      <c r="G570" s="7">
        <f>G523+1</f>
        <v>13</v>
      </c>
      <c r="H570" s="4" t="s">
        <v>30</v>
      </c>
      <c r="I570" s="131">
        <f>I523-1</f>
        <v>107</v>
      </c>
      <c r="J570" s="131"/>
      <c r="K570" s="118" t="s">
        <v>75</v>
      </c>
      <c r="L570" s="118"/>
      <c r="M570" s="8">
        <v>0</v>
      </c>
    </row>
    <row r="571" spans="1:25" x14ac:dyDescent="0.25">
      <c r="A571" s="117" t="s">
        <v>31</v>
      </c>
      <c r="B571" s="118"/>
      <c r="C571" s="118"/>
      <c r="D571" s="118" t="str">
        <f>D524</f>
        <v>115年5月13日</v>
      </c>
      <c r="E571" s="118"/>
      <c r="F571" s="118"/>
      <c r="G571" s="118"/>
      <c r="H571" s="118" t="s">
        <v>32</v>
      </c>
      <c r="I571" s="118"/>
      <c r="J571" s="118"/>
      <c r="K571" s="132" t="str">
        <f>K524</f>
        <v>115年9月9日</v>
      </c>
      <c r="L571" s="118"/>
      <c r="M571" s="119"/>
    </row>
    <row r="572" spans="1:25" x14ac:dyDescent="0.25">
      <c r="A572" s="117" t="s">
        <v>33</v>
      </c>
      <c r="B572" s="118"/>
      <c r="C572" s="118"/>
      <c r="D572" s="133">
        <v>4.2999999999999997E-2</v>
      </c>
      <c r="E572" s="133"/>
      <c r="F572" s="133"/>
      <c r="G572" s="133"/>
      <c r="H572" s="118" t="s">
        <v>18</v>
      </c>
      <c r="I572" s="118"/>
      <c r="J572" s="118"/>
      <c r="K572" s="134">
        <f>施工項目!AQ620</f>
        <v>0.19760541487605329</v>
      </c>
      <c r="L572" s="134"/>
      <c r="M572" s="135"/>
    </row>
    <row r="573" spans="1:25" x14ac:dyDescent="0.25">
      <c r="A573" s="123" t="s">
        <v>34</v>
      </c>
      <c r="B573" s="124"/>
      <c r="C573" s="124"/>
      <c r="D573" s="124"/>
      <c r="E573" s="124"/>
      <c r="F573" s="124"/>
      <c r="G573" s="124"/>
      <c r="H573" s="124"/>
      <c r="I573" s="124"/>
      <c r="J573" s="124"/>
      <c r="K573" s="124"/>
      <c r="L573" s="124"/>
      <c r="M573" s="125"/>
    </row>
    <row r="574" spans="1:25" s="2" customFormat="1" x14ac:dyDescent="0.25">
      <c r="A574" s="136" t="s">
        <v>35</v>
      </c>
      <c r="B574" s="137"/>
      <c r="C574" s="137"/>
      <c r="D574" s="138"/>
      <c r="E574" s="11" t="s">
        <v>36</v>
      </c>
      <c r="F574" s="136" t="s">
        <v>37</v>
      </c>
      <c r="G574" s="138"/>
      <c r="H574" s="136" t="s">
        <v>38</v>
      </c>
      <c r="I574" s="138"/>
      <c r="J574" s="139" t="s">
        <v>39</v>
      </c>
      <c r="K574" s="139"/>
      <c r="L574" s="118" t="s">
        <v>40</v>
      </c>
      <c r="M574" s="119"/>
    </row>
    <row r="575" spans="1:25" x14ac:dyDescent="0.25">
      <c r="A575" s="130" t="s">
        <v>93</v>
      </c>
      <c r="B575" s="124"/>
      <c r="C575" s="124"/>
      <c r="D575" s="124"/>
      <c r="E575" s="4" t="s">
        <v>94</v>
      </c>
      <c r="F575" s="121">
        <v>13</v>
      </c>
      <c r="G575" s="121"/>
      <c r="H575" s="121">
        <v>13</v>
      </c>
      <c r="I575" s="121"/>
      <c r="J575" s="121">
        <v>13</v>
      </c>
      <c r="K575" s="121"/>
      <c r="L575" s="124"/>
      <c r="M575" s="125"/>
    </row>
    <row r="576" spans="1:25" x14ac:dyDescent="0.25">
      <c r="A576" s="130"/>
      <c r="B576" s="124"/>
      <c r="C576" s="124"/>
      <c r="D576" s="124"/>
      <c r="E576" s="4"/>
      <c r="F576" s="121"/>
      <c r="G576" s="121"/>
      <c r="H576" s="121"/>
      <c r="I576" s="121"/>
      <c r="J576" s="121"/>
      <c r="K576" s="121"/>
      <c r="L576" s="124"/>
      <c r="M576" s="125"/>
    </row>
    <row r="577" spans="1:13" x14ac:dyDescent="0.25">
      <c r="A577" s="123"/>
      <c r="B577" s="124"/>
      <c r="C577" s="124"/>
      <c r="D577" s="124"/>
      <c r="E577" s="4"/>
      <c r="F577" s="121"/>
      <c r="G577" s="121"/>
      <c r="H577" s="121"/>
      <c r="I577" s="121"/>
      <c r="J577" s="121"/>
      <c r="K577" s="121"/>
      <c r="L577" s="124"/>
      <c r="M577" s="125"/>
    </row>
    <row r="578" spans="1:13" x14ac:dyDescent="0.25">
      <c r="A578" s="123"/>
      <c r="B578" s="124"/>
      <c r="C578" s="124"/>
      <c r="D578" s="124"/>
      <c r="E578" s="4"/>
      <c r="F578" s="121"/>
      <c r="G578" s="121"/>
      <c r="H578" s="121"/>
      <c r="I578" s="121"/>
      <c r="J578" s="121"/>
      <c r="K578" s="121"/>
      <c r="L578" s="124"/>
      <c r="M578" s="125"/>
    </row>
    <row r="579" spans="1:13" x14ac:dyDescent="0.25">
      <c r="A579" s="123"/>
      <c r="B579" s="124"/>
      <c r="C579" s="124"/>
      <c r="D579" s="124"/>
      <c r="E579" s="4"/>
      <c r="F579" s="118"/>
      <c r="G579" s="118"/>
      <c r="H579" s="121"/>
      <c r="I579" s="121"/>
      <c r="J579" s="121"/>
      <c r="K579" s="121"/>
      <c r="L579" s="124"/>
      <c r="M579" s="125"/>
    </row>
    <row r="580" spans="1:13" x14ac:dyDescent="0.25">
      <c r="A580" s="123"/>
      <c r="B580" s="124"/>
      <c r="C580" s="124"/>
      <c r="D580" s="124"/>
      <c r="E580" s="4"/>
      <c r="F580" s="121"/>
      <c r="G580" s="121"/>
      <c r="H580" s="121"/>
      <c r="I580" s="121"/>
      <c r="J580" s="126"/>
      <c r="K580" s="127"/>
      <c r="L580" s="124"/>
      <c r="M580" s="125"/>
    </row>
    <row r="581" spans="1:13" x14ac:dyDescent="0.25">
      <c r="A581" s="123"/>
      <c r="B581" s="124"/>
      <c r="C581" s="124"/>
      <c r="D581" s="124"/>
      <c r="E581" s="4"/>
      <c r="F581" s="121"/>
      <c r="G581" s="121"/>
      <c r="H581" s="121"/>
      <c r="I581" s="121"/>
      <c r="J581" s="121"/>
      <c r="K581" s="121"/>
      <c r="L581" s="124"/>
      <c r="M581" s="125"/>
    </row>
    <row r="582" spans="1:13" x14ac:dyDescent="0.25">
      <c r="A582" s="123"/>
      <c r="B582" s="124"/>
      <c r="C582" s="124"/>
      <c r="D582" s="124"/>
      <c r="E582" s="9"/>
      <c r="F582" s="121"/>
      <c r="G582" s="121"/>
      <c r="H582" s="121"/>
      <c r="I582" s="121"/>
      <c r="J582" s="121"/>
      <c r="K582" s="121"/>
      <c r="L582" s="124"/>
      <c r="M582" s="125"/>
    </row>
    <row r="583" spans="1:13" x14ac:dyDescent="0.25">
      <c r="A583" s="123"/>
      <c r="B583" s="124"/>
      <c r="C583" s="124"/>
      <c r="D583" s="124"/>
      <c r="E583" s="9"/>
      <c r="F583" s="121"/>
      <c r="G583" s="121"/>
      <c r="H583" s="121"/>
      <c r="I583" s="121"/>
      <c r="J583" s="121"/>
      <c r="K583" s="121"/>
      <c r="L583" s="124"/>
      <c r="M583" s="125"/>
    </row>
    <row r="584" spans="1:13" x14ac:dyDescent="0.25">
      <c r="A584" s="123" t="s">
        <v>41</v>
      </c>
      <c r="B584" s="124"/>
      <c r="C584" s="124"/>
      <c r="D584" s="124"/>
      <c r="E584" s="9"/>
      <c r="F584" s="124"/>
      <c r="G584" s="124"/>
      <c r="H584" s="124"/>
      <c r="I584" s="124"/>
      <c r="J584" s="124"/>
      <c r="K584" s="124"/>
      <c r="L584" s="124"/>
      <c r="M584" s="125"/>
    </row>
    <row r="585" spans="1:13" x14ac:dyDescent="0.25">
      <c r="A585" s="123" t="s">
        <v>16</v>
      </c>
      <c r="B585" s="124"/>
      <c r="C585" s="124"/>
      <c r="D585" s="124"/>
      <c r="E585" s="9"/>
      <c r="F585" s="124"/>
      <c r="G585" s="124"/>
      <c r="H585" s="124"/>
      <c r="I585" s="124"/>
      <c r="J585" s="124"/>
      <c r="K585" s="124"/>
      <c r="L585" s="124"/>
      <c r="M585" s="125"/>
    </row>
    <row r="586" spans="1:13" x14ac:dyDescent="0.25">
      <c r="A586" s="123" t="s">
        <v>17</v>
      </c>
      <c r="B586" s="124"/>
      <c r="C586" s="124"/>
      <c r="D586" s="124"/>
      <c r="E586" s="9"/>
      <c r="F586" s="124"/>
      <c r="G586" s="124"/>
      <c r="H586" s="124"/>
      <c r="I586" s="124"/>
      <c r="J586" s="124"/>
      <c r="K586" s="124"/>
      <c r="L586" s="124"/>
      <c r="M586" s="125"/>
    </row>
    <row r="587" spans="1:13" x14ac:dyDescent="0.25">
      <c r="A587" s="123" t="s">
        <v>42</v>
      </c>
      <c r="B587" s="124"/>
      <c r="C587" s="124"/>
      <c r="D587" s="124"/>
      <c r="E587" s="124"/>
      <c r="F587" s="124"/>
      <c r="G587" s="124"/>
      <c r="H587" s="124"/>
      <c r="I587" s="124"/>
      <c r="J587" s="124"/>
      <c r="K587" s="124"/>
      <c r="L587" s="124"/>
      <c r="M587" s="125"/>
    </row>
    <row r="588" spans="1:13" x14ac:dyDescent="0.25">
      <c r="A588" s="117" t="s">
        <v>43</v>
      </c>
      <c r="B588" s="118"/>
      <c r="C588" s="118"/>
      <c r="D588" s="118"/>
      <c r="E588" s="4" t="s">
        <v>36</v>
      </c>
      <c r="F588" s="118" t="s">
        <v>44</v>
      </c>
      <c r="G588" s="118"/>
      <c r="H588" s="118" t="s">
        <v>45</v>
      </c>
      <c r="I588" s="118"/>
      <c r="J588" s="118" t="s">
        <v>46</v>
      </c>
      <c r="K588" s="118"/>
      <c r="L588" s="118" t="s">
        <v>40</v>
      </c>
      <c r="M588" s="119"/>
    </row>
    <row r="589" spans="1:13" x14ac:dyDescent="0.25">
      <c r="A589" s="123"/>
      <c r="B589" s="124"/>
      <c r="C589" s="124"/>
      <c r="D589" s="124"/>
      <c r="E589" s="9"/>
      <c r="F589" s="124"/>
      <c r="G589" s="124"/>
      <c r="H589" s="124"/>
      <c r="I589" s="124"/>
      <c r="J589" s="124"/>
      <c r="K589" s="124"/>
      <c r="L589" s="124"/>
      <c r="M589" s="125"/>
    </row>
    <row r="590" spans="1:13" x14ac:dyDescent="0.25">
      <c r="A590" s="123"/>
      <c r="B590" s="124"/>
      <c r="C590" s="124"/>
      <c r="D590" s="124"/>
      <c r="E590" s="9"/>
      <c r="F590" s="124"/>
      <c r="G590" s="124"/>
      <c r="H590" s="124"/>
      <c r="I590" s="124"/>
      <c r="J590" s="124"/>
      <c r="K590" s="124"/>
      <c r="L590" s="124"/>
      <c r="M590" s="125"/>
    </row>
    <row r="591" spans="1:13" x14ac:dyDescent="0.25">
      <c r="A591" s="123" t="s">
        <v>47</v>
      </c>
      <c r="B591" s="124"/>
      <c r="C591" s="124"/>
      <c r="D591" s="124"/>
      <c r="E591" s="124"/>
      <c r="F591" s="124"/>
      <c r="G591" s="124"/>
      <c r="H591" s="124"/>
      <c r="I591" s="124"/>
      <c r="J591" s="124"/>
      <c r="K591" s="124"/>
      <c r="L591" s="124"/>
      <c r="M591" s="125"/>
    </row>
    <row r="592" spans="1:13" x14ac:dyDescent="0.25">
      <c r="A592" s="117" t="s">
        <v>48</v>
      </c>
      <c r="B592" s="118"/>
      <c r="C592" s="118" t="s">
        <v>49</v>
      </c>
      <c r="D592" s="118"/>
      <c r="E592" s="118" t="s">
        <v>50</v>
      </c>
      <c r="F592" s="118"/>
      <c r="G592" s="118"/>
      <c r="H592" s="118" t="s">
        <v>51</v>
      </c>
      <c r="I592" s="118"/>
      <c r="J592" s="118" t="s">
        <v>45</v>
      </c>
      <c r="K592" s="118"/>
      <c r="L592" s="118" t="s">
        <v>46</v>
      </c>
      <c r="M592" s="119"/>
    </row>
    <row r="593" spans="1:25" x14ac:dyDescent="0.25">
      <c r="A593" s="120" t="s">
        <v>52</v>
      </c>
      <c r="B593" s="121"/>
      <c r="C593" s="121"/>
      <c r="D593" s="121"/>
      <c r="E593" s="121"/>
      <c r="F593" s="121"/>
      <c r="G593" s="121"/>
      <c r="H593" s="121"/>
      <c r="I593" s="121"/>
      <c r="J593" s="121"/>
      <c r="K593" s="121"/>
      <c r="L593" s="121"/>
      <c r="M593" s="122"/>
    </row>
    <row r="594" spans="1:25" ht="17.25" thickBot="1" x14ac:dyDescent="0.3">
      <c r="A594" s="120" t="s">
        <v>53</v>
      </c>
      <c r="B594" s="121"/>
      <c r="C594" s="121">
        <v>2</v>
      </c>
      <c r="D594" s="121"/>
      <c r="E594" s="121">
        <v>28</v>
      </c>
      <c r="F594" s="121"/>
      <c r="G594" s="121"/>
      <c r="H594" s="121"/>
      <c r="I594" s="121"/>
      <c r="J594" s="121"/>
      <c r="K594" s="121"/>
      <c r="L594" s="121"/>
      <c r="M594" s="122"/>
    </row>
    <row r="595" spans="1:25" ht="25.15" customHeight="1" thickBot="1" x14ac:dyDescent="0.3">
      <c r="A595" s="93" t="s">
        <v>59</v>
      </c>
      <c r="B595" s="94"/>
      <c r="C595" s="94"/>
      <c r="D595" s="94"/>
      <c r="E595" s="94"/>
      <c r="F595" s="94"/>
      <c r="G595" s="94"/>
      <c r="H595" s="94"/>
      <c r="I595" s="94"/>
      <c r="J595" s="94"/>
      <c r="K595" s="94"/>
      <c r="L595" s="94"/>
      <c r="M595" s="95"/>
    </row>
    <row r="596" spans="1:25" x14ac:dyDescent="0.25">
      <c r="A596" s="96" t="s">
        <v>60</v>
      </c>
      <c r="B596" s="97"/>
      <c r="C596" s="97"/>
      <c r="D596" s="97"/>
      <c r="E596" s="97"/>
      <c r="F596" s="97"/>
      <c r="G596" s="97"/>
      <c r="H596" s="97"/>
      <c r="I596" s="97"/>
      <c r="J596" s="97"/>
      <c r="K596" s="97"/>
      <c r="L596" s="97"/>
      <c r="M596" s="98"/>
    </row>
    <row r="597" spans="1:25" x14ac:dyDescent="0.25">
      <c r="A597" s="99" t="s">
        <v>61</v>
      </c>
      <c r="B597" s="100"/>
      <c r="C597" s="100"/>
      <c r="D597" s="100"/>
      <c r="E597" s="100"/>
      <c r="F597" s="100"/>
      <c r="G597" s="100"/>
      <c r="H597" s="100"/>
      <c r="I597" s="100"/>
      <c r="J597" s="100"/>
      <c r="K597" s="100"/>
      <c r="L597" s="100"/>
      <c r="M597" s="101"/>
    </row>
    <row r="598" spans="1:25" x14ac:dyDescent="0.25">
      <c r="A598" s="102" t="s">
        <v>62</v>
      </c>
      <c r="B598" s="103"/>
      <c r="C598" s="103"/>
      <c r="D598" s="103"/>
      <c r="E598" s="103"/>
      <c r="F598" s="103"/>
      <c r="G598" s="103"/>
      <c r="H598" s="103"/>
      <c r="I598" s="103"/>
      <c r="J598" s="103"/>
      <c r="K598" s="103"/>
      <c r="L598" s="103"/>
      <c r="M598" s="104"/>
    </row>
    <row r="599" spans="1:25" x14ac:dyDescent="0.25">
      <c r="A599" s="102" t="s">
        <v>63</v>
      </c>
      <c r="B599" s="103"/>
      <c r="C599" s="103"/>
      <c r="D599" s="103"/>
      <c r="E599" s="103"/>
      <c r="F599" s="103"/>
      <c r="G599" s="103"/>
      <c r="H599" s="103"/>
      <c r="I599" s="103"/>
      <c r="J599" s="103"/>
      <c r="K599" s="103"/>
      <c r="L599" s="103"/>
      <c r="M599" s="104"/>
    </row>
    <row r="600" spans="1:25" x14ac:dyDescent="0.25">
      <c r="A600" s="105" t="s">
        <v>64</v>
      </c>
      <c r="B600" s="106"/>
      <c r="C600" s="106"/>
      <c r="D600" s="106"/>
      <c r="E600" s="106"/>
      <c r="F600" s="106"/>
      <c r="G600" s="106"/>
      <c r="H600" s="106"/>
      <c r="I600" s="106"/>
      <c r="J600" s="106"/>
      <c r="K600" s="106"/>
      <c r="L600" s="106"/>
      <c r="M600" s="107"/>
    </row>
    <row r="601" spans="1:25" ht="17.25" thickBot="1" x14ac:dyDescent="0.3">
      <c r="A601" s="108" t="s">
        <v>65</v>
      </c>
      <c r="B601" s="109"/>
      <c r="C601" s="109"/>
      <c r="D601" s="109"/>
      <c r="E601" s="109"/>
      <c r="F601" s="109"/>
      <c r="G601" s="109"/>
      <c r="H601" s="109"/>
      <c r="I601" s="109"/>
      <c r="J601" s="109"/>
      <c r="K601" s="109"/>
      <c r="L601" s="109"/>
      <c r="M601" s="110"/>
    </row>
    <row r="602" spans="1:25" ht="17.25" thickBot="1" x14ac:dyDescent="0.3">
      <c r="A602" s="111" t="s">
        <v>54</v>
      </c>
      <c r="B602" s="112"/>
      <c r="C602" s="112"/>
      <c r="D602" s="112"/>
      <c r="E602" s="112"/>
      <c r="F602" s="112"/>
      <c r="G602" s="112"/>
      <c r="H602" s="112"/>
      <c r="I602" s="112"/>
      <c r="J602" s="112"/>
      <c r="K602" s="112"/>
      <c r="L602" s="112"/>
      <c r="M602" s="113"/>
    </row>
    <row r="603" spans="1:25" ht="17.25" thickBot="1" x14ac:dyDescent="0.3">
      <c r="A603" s="111" t="s">
        <v>55</v>
      </c>
      <c r="B603" s="112"/>
      <c r="C603" s="112"/>
      <c r="D603" s="112"/>
      <c r="E603" s="112"/>
      <c r="F603" s="112"/>
      <c r="G603" s="112"/>
      <c r="H603" s="112"/>
      <c r="I603" s="112"/>
      <c r="J603" s="112"/>
      <c r="K603" s="112"/>
      <c r="L603" s="112"/>
      <c r="M603" s="113"/>
    </row>
    <row r="604" spans="1:25" ht="17.25" thickBot="1" x14ac:dyDescent="0.3">
      <c r="A604" s="111" t="s">
        <v>66</v>
      </c>
      <c r="B604" s="112"/>
      <c r="C604" s="112"/>
      <c r="D604" s="112"/>
      <c r="E604" s="112"/>
      <c r="F604" s="112"/>
      <c r="G604" s="112"/>
      <c r="H604" s="112"/>
      <c r="I604" s="112"/>
      <c r="J604" s="112"/>
      <c r="K604" s="112"/>
      <c r="L604" s="112"/>
      <c r="M604" s="113"/>
    </row>
    <row r="605" spans="1:25" ht="17.25" thickBot="1" x14ac:dyDescent="0.3">
      <c r="A605" s="114" t="s">
        <v>67</v>
      </c>
      <c r="B605" s="115"/>
      <c r="C605" s="115"/>
      <c r="D605" s="115"/>
      <c r="E605" s="115"/>
      <c r="F605" s="115"/>
      <c r="G605" s="115"/>
      <c r="H605" s="115"/>
      <c r="I605" s="115"/>
      <c r="J605" s="115"/>
      <c r="K605" s="115"/>
      <c r="L605" s="115"/>
      <c r="M605" s="116"/>
    </row>
    <row r="606" spans="1:25" x14ac:dyDescent="0.25">
      <c r="A606" s="12" t="s">
        <v>69</v>
      </c>
      <c r="B606" s="13"/>
      <c r="C606" s="13"/>
      <c r="D606" s="13"/>
      <c r="E606" s="13"/>
      <c r="F606" s="13"/>
      <c r="G606" s="13"/>
      <c r="H606" s="13"/>
      <c r="I606" s="13"/>
      <c r="J606" s="13"/>
      <c r="K606" s="13"/>
      <c r="L606" s="13"/>
      <c r="M606" s="13"/>
      <c r="N606" s="13"/>
      <c r="O606" s="13"/>
      <c r="P606" s="13"/>
      <c r="Q606" s="13"/>
      <c r="R606" s="13"/>
      <c r="S606" s="10"/>
      <c r="T606" s="10"/>
      <c r="U606" s="10"/>
      <c r="V606" s="10"/>
      <c r="W606" s="10"/>
      <c r="X606" s="10"/>
      <c r="Y606" s="10"/>
    </row>
    <row r="607" spans="1:25" x14ac:dyDescent="0.25">
      <c r="A607" s="14" t="s">
        <v>70</v>
      </c>
      <c r="B607" s="13"/>
      <c r="C607" s="13"/>
      <c r="D607" s="13"/>
      <c r="E607" s="13"/>
      <c r="F607" s="13"/>
      <c r="G607" s="13"/>
      <c r="H607" s="13"/>
      <c r="I607" s="13"/>
      <c r="J607" s="13"/>
      <c r="K607" s="13"/>
      <c r="L607" s="13"/>
      <c r="M607" s="13"/>
      <c r="N607" s="13"/>
      <c r="O607" s="13"/>
      <c r="P607" s="13"/>
      <c r="Q607" s="13"/>
      <c r="R607" s="13"/>
      <c r="S607" s="10"/>
      <c r="T607" s="10"/>
      <c r="U607" s="10"/>
      <c r="V607" s="10"/>
      <c r="W607" s="10"/>
      <c r="X607" s="10"/>
      <c r="Y607" s="10"/>
    </row>
    <row r="608" spans="1:25" s="10" customFormat="1" ht="8.25" x14ac:dyDescent="0.25">
      <c r="A608" s="14" t="s">
        <v>71</v>
      </c>
      <c r="B608" s="13"/>
      <c r="C608" s="13"/>
      <c r="D608" s="13"/>
      <c r="E608" s="13"/>
      <c r="F608" s="13"/>
      <c r="G608" s="13"/>
      <c r="H608" s="13"/>
      <c r="I608" s="13"/>
      <c r="J608" s="13"/>
      <c r="K608" s="13"/>
      <c r="L608" s="13"/>
      <c r="M608" s="13"/>
      <c r="N608" s="13"/>
      <c r="O608" s="13"/>
      <c r="P608" s="13"/>
      <c r="Q608" s="13"/>
      <c r="R608" s="13"/>
    </row>
    <row r="609" spans="1:25" x14ac:dyDescent="0.25">
      <c r="A609" s="14" t="s">
        <v>72</v>
      </c>
      <c r="B609" s="13"/>
      <c r="C609" s="13"/>
      <c r="D609" s="13"/>
      <c r="E609" s="13"/>
      <c r="F609" s="13"/>
      <c r="G609" s="13"/>
      <c r="H609" s="13"/>
      <c r="I609" s="13"/>
      <c r="J609" s="13"/>
      <c r="K609" s="13"/>
      <c r="L609" s="13"/>
      <c r="M609" s="13"/>
      <c r="N609" s="13"/>
      <c r="O609" s="13"/>
      <c r="P609" s="13"/>
      <c r="Q609" s="13"/>
      <c r="R609" s="13"/>
      <c r="S609" s="10"/>
      <c r="T609" s="10"/>
      <c r="U609" s="10"/>
      <c r="V609" s="10"/>
      <c r="W609" s="10"/>
      <c r="X609" s="10"/>
      <c r="Y609" s="10"/>
    </row>
    <row r="610" spans="1:25" x14ac:dyDescent="0.25">
      <c r="A610" s="14" t="s">
        <v>73</v>
      </c>
      <c r="B610" s="13"/>
      <c r="C610" s="13"/>
      <c r="D610" s="13"/>
      <c r="E610" s="13"/>
      <c r="F610" s="13"/>
      <c r="G610" s="13"/>
      <c r="H610" s="13"/>
      <c r="I610" s="13"/>
      <c r="J610" s="13"/>
      <c r="K610" s="13"/>
      <c r="L610" s="13"/>
      <c r="M610" s="13"/>
      <c r="N610" s="13"/>
      <c r="O610" s="13"/>
      <c r="P610" s="13"/>
      <c r="Q610" s="13"/>
      <c r="R610" s="13"/>
      <c r="S610" s="10"/>
      <c r="T610" s="10"/>
      <c r="U610" s="10"/>
      <c r="V610" s="10"/>
      <c r="W610" s="10"/>
      <c r="X610" s="10"/>
      <c r="Y610" s="10"/>
    </row>
    <row r="611" spans="1:25" x14ac:dyDescent="0.25">
      <c r="A611" s="14" t="s">
        <v>74</v>
      </c>
      <c r="B611" s="13"/>
      <c r="C611" s="13"/>
      <c r="D611" s="13"/>
      <c r="E611" s="13"/>
      <c r="F611" s="13"/>
      <c r="G611" s="13"/>
      <c r="H611" s="13"/>
      <c r="I611" s="13"/>
      <c r="J611" s="13"/>
      <c r="K611" s="13"/>
      <c r="L611" s="13"/>
      <c r="M611" s="13"/>
      <c r="N611" s="13"/>
      <c r="O611" s="13"/>
      <c r="P611" s="13"/>
      <c r="Q611" s="13"/>
      <c r="R611" s="13"/>
      <c r="S611" s="10"/>
      <c r="T611" s="10"/>
      <c r="U611" s="10"/>
      <c r="V611" s="10"/>
      <c r="W611" s="10"/>
      <c r="X611" s="10"/>
      <c r="Y611" s="10"/>
    </row>
    <row r="612" spans="1:25" ht="28.15" customHeight="1" x14ac:dyDescent="0.25">
      <c r="A612" s="140" t="s">
        <v>19</v>
      </c>
      <c r="B612" s="140"/>
      <c r="C612" s="140"/>
      <c r="D612" s="140"/>
      <c r="E612" s="140"/>
      <c r="F612" s="140"/>
      <c r="G612" s="140"/>
      <c r="H612" s="140"/>
      <c r="I612" s="140"/>
      <c r="J612" s="140"/>
      <c r="K612" s="140"/>
      <c r="L612" s="140"/>
      <c r="M612" s="140"/>
    </row>
    <row r="613" spans="1:25" x14ac:dyDescent="0.25">
      <c r="A613" s="2" t="s">
        <v>20</v>
      </c>
      <c r="B613" s="2">
        <f>B566+1</f>
        <v>14</v>
      </c>
    </row>
    <row r="614" spans="1:25" ht="17.25" thickBot="1" x14ac:dyDescent="0.3">
      <c r="A614" s="2" t="s">
        <v>21</v>
      </c>
      <c r="B614" s="2" t="s">
        <v>22</v>
      </c>
      <c r="C614" s="2" t="s">
        <v>23</v>
      </c>
      <c r="D614" s="2" t="s">
        <v>24</v>
      </c>
      <c r="F614" s="141" t="s">
        <v>25</v>
      </c>
      <c r="G614" s="141"/>
      <c r="H614" s="142">
        <f>H567+1</f>
        <v>46168</v>
      </c>
      <c r="I614" s="142"/>
      <c r="J614" s="142"/>
      <c r="K614" s="143">
        <f>H614</f>
        <v>46168</v>
      </c>
      <c r="L614" s="143"/>
      <c r="M614" s="143"/>
    </row>
    <row r="615" spans="1:25" ht="16.5" customHeight="1" x14ac:dyDescent="0.25">
      <c r="A615" s="144" t="s">
        <v>26</v>
      </c>
      <c r="B615" s="145"/>
      <c r="C615" s="146"/>
      <c r="D615" s="150" t="str">
        <f>D568</f>
        <v>雲林縣明倫國民小學114-116年公立國民中小學老舊廁所整修工程計畫</v>
      </c>
      <c r="E615" s="151"/>
      <c r="F615" s="151"/>
      <c r="G615" s="152"/>
      <c r="H615" s="82" t="s">
        <v>27</v>
      </c>
      <c r="I615" s="82"/>
      <c r="J615" s="82"/>
      <c r="K615" s="84" t="s">
        <v>78</v>
      </c>
      <c r="L615" s="84"/>
      <c r="M615" s="85"/>
    </row>
    <row r="616" spans="1:25" ht="21" customHeight="1" x14ac:dyDescent="0.25">
      <c r="A616" s="147"/>
      <c r="B616" s="148"/>
      <c r="C616" s="149"/>
      <c r="D616" s="153"/>
      <c r="E616" s="154"/>
      <c r="F616" s="154"/>
      <c r="G616" s="155"/>
      <c r="H616" s="118"/>
      <c r="I616" s="118"/>
      <c r="J616" s="118"/>
      <c r="K616" s="156"/>
      <c r="L616" s="156"/>
      <c r="M616" s="157"/>
    </row>
    <row r="617" spans="1:25" x14ac:dyDescent="0.25">
      <c r="A617" s="6" t="s">
        <v>28</v>
      </c>
      <c r="B617" s="118" t="str">
        <f>B570</f>
        <v>120日曆天</v>
      </c>
      <c r="C617" s="118"/>
      <c r="D617" s="118" t="s">
        <v>29</v>
      </c>
      <c r="E617" s="118"/>
      <c r="F617" s="118"/>
      <c r="G617" s="7">
        <f>G570+1</f>
        <v>14</v>
      </c>
      <c r="H617" s="4" t="s">
        <v>30</v>
      </c>
      <c r="I617" s="131">
        <f>I570-1</f>
        <v>106</v>
      </c>
      <c r="J617" s="131"/>
      <c r="K617" s="118" t="s">
        <v>75</v>
      </c>
      <c r="L617" s="118"/>
      <c r="M617" s="8">
        <v>0</v>
      </c>
    </row>
    <row r="618" spans="1:25" x14ac:dyDescent="0.25">
      <c r="A618" s="117" t="s">
        <v>31</v>
      </c>
      <c r="B618" s="118"/>
      <c r="C618" s="118"/>
      <c r="D618" s="118" t="str">
        <f>D571</f>
        <v>115年5月13日</v>
      </c>
      <c r="E618" s="118"/>
      <c r="F618" s="118"/>
      <c r="G618" s="118"/>
      <c r="H618" s="118" t="s">
        <v>32</v>
      </c>
      <c r="I618" s="118"/>
      <c r="J618" s="118"/>
      <c r="K618" s="132" t="str">
        <f>K571</f>
        <v>115年9月9日</v>
      </c>
      <c r="L618" s="118"/>
      <c r="M618" s="119"/>
    </row>
    <row r="619" spans="1:25" x14ac:dyDescent="0.25">
      <c r="A619" s="117" t="s">
        <v>33</v>
      </c>
      <c r="B619" s="118"/>
      <c r="C619" s="118"/>
      <c r="D619" s="133">
        <v>4.2999999999999997E-2</v>
      </c>
      <c r="E619" s="133"/>
      <c r="F619" s="133"/>
      <c r="G619" s="133"/>
      <c r="H619" s="118" t="s">
        <v>18</v>
      </c>
      <c r="I619" s="118"/>
      <c r="J619" s="118"/>
      <c r="K619" s="134">
        <f>施工項目!AQ668</f>
        <v>0.237946761580661</v>
      </c>
      <c r="L619" s="134"/>
      <c r="M619" s="135"/>
    </row>
    <row r="620" spans="1:25" x14ac:dyDescent="0.25">
      <c r="A620" s="123" t="s">
        <v>34</v>
      </c>
      <c r="B620" s="124"/>
      <c r="C620" s="124"/>
      <c r="D620" s="124"/>
      <c r="E620" s="124"/>
      <c r="F620" s="124"/>
      <c r="G620" s="124"/>
      <c r="H620" s="124"/>
      <c r="I620" s="124"/>
      <c r="J620" s="124"/>
      <c r="K620" s="124"/>
      <c r="L620" s="124"/>
      <c r="M620" s="125"/>
    </row>
    <row r="621" spans="1:25" s="2" customFormat="1" x14ac:dyDescent="0.25">
      <c r="A621" s="136" t="s">
        <v>35</v>
      </c>
      <c r="B621" s="137"/>
      <c r="C621" s="137"/>
      <c r="D621" s="138"/>
      <c r="E621" s="11" t="s">
        <v>36</v>
      </c>
      <c r="F621" s="136" t="s">
        <v>37</v>
      </c>
      <c r="G621" s="138"/>
      <c r="H621" s="136" t="s">
        <v>38</v>
      </c>
      <c r="I621" s="138"/>
      <c r="J621" s="139" t="s">
        <v>39</v>
      </c>
      <c r="K621" s="139"/>
      <c r="L621" s="118" t="s">
        <v>40</v>
      </c>
      <c r="M621" s="119"/>
    </row>
    <row r="622" spans="1:25" x14ac:dyDescent="0.25">
      <c r="A622" s="130" t="s">
        <v>95</v>
      </c>
      <c r="B622" s="124"/>
      <c r="C622" s="124"/>
      <c r="D622" s="124"/>
      <c r="E622" s="4" t="s">
        <v>94</v>
      </c>
      <c r="F622" s="121">
        <v>207</v>
      </c>
      <c r="G622" s="121"/>
      <c r="H622" s="121">
        <v>80</v>
      </c>
      <c r="I622" s="121"/>
      <c r="J622" s="121">
        <v>80</v>
      </c>
      <c r="K622" s="121"/>
      <c r="L622" s="124"/>
      <c r="M622" s="125"/>
    </row>
    <row r="623" spans="1:25" x14ac:dyDescent="0.25">
      <c r="A623" s="130"/>
      <c r="B623" s="124"/>
      <c r="C623" s="124"/>
      <c r="D623" s="124"/>
      <c r="E623" s="4"/>
      <c r="F623" s="121"/>
      <c r="G623" s="121"/>
      <c r="H623" s="121"/>
      <c r="I623" s="121"/>
      <c r="J623" s="121"/>
      <c r="K623" s="121"/>
      <c r="L623" s="124"/>
      <c r="M623" s="125"/>
    </row>
    <row r="624" spans="1:25" x14ac:dyDescent="0.25">
      <c r="A624" s="123"/>
      <c r="B624" s="124"/>
      <c r="C624" s="124"/>
      <c r="D624" s="124"/>
      <c r="E624" s="4"/>
      <c r="F624" s="121"/>
      <c r="G624" s="121"/>
      <c r="H624" s="121"/>
      <c r="I624" s="121"/>
      <c r="J624" s="121"/>
      <c r="K624" s="121"/>
      <c r="L624" s="124"/>
      <c r="M624" s="125"/>
    </row>
    <row r="625" spans="1:13" x14ac:dyDescent="0.25">
      <c r="A625" s="123"/>
      <c r="B625" s="124"/>
      <c r="C625" s="124"/>
      <c r="D625" s="124"/>
      <c r="E625" s="4"/>
      <c r="F625" s="121"/>
      <c r="G625" s="121"/>
      <c r="H625" s="121"/>
      <c r="I625" s="121"/>
      <c r="J625" s="121"/>
      <c r="K625" s="121"/>
      <c r="L625" s="124"/>
      <c r="M625" s="125"/>
    </row>
    <row r="626" spans="1:13" x14ac:dyDescent="0.25">
      <c r="A626" s="123"/>
      <c r="B626" s="124"/>
      <c r="C626" s="124"/>
      <c r="D626" s="124"/>
      <c r="E626" s="4"/>
      <c r="F626" s="118"/>
      <c r="G626" s="118"/>
      <c r="H626" s="121"/>
      <c r="I626" s="121"/>
      <c r="J626" s="121"/>
      <c r="K626" s="121"/>
      <c r="L626" s="124"/>
      <c r="M626" s="125"/>
    </row>
    <row r="627" spans="1:13" x14ac:dyDescent="0.25">
      <c r="A627" s="123"/>
      <c r="B627" s="124"/>
      <c r="C627" s="124"/>
      <c r="D627" s="124"/>
      <c r="E627" s="4"/>
      <c r="F627" s="121"/>
      <c r="G627" s="121"/>
      <c r="H627" s="121"/>
      <c r="I627" s="121"/>
      <c r="J627" s="126"/>
      <c r="K627" s="127"/>
      <c r="L627" s="124"/>
      <c r="M627" s="125"/>
    </row>
    <row r="628" spans="1:13" x14ac:dyDescent="0.25">
      <c r="A628" s="123"/>
      <c r="B628" s="124"/>
      <c r="C628" s="124"/>
      <c r="D628" s="124"/>
      <c r="E628" s="4"/>
      <c r="F628" s="121"/>
      <c r="G628" s="121"/>
      <c r="H628" s="121"/>
      <c r="I628" s="121"/>
      <c r="J628" s="121"/>
      <c r="K628" s="121"/>
      <c r="L628" s="124"/>
      <c r="M628" s="125"/>
    </row>
    <row r="629" spans="1:13" x14ac:dyDescent="0.25">
      <c r="A629" s="123"/>
      <c r="B629" s="124"/>
      <c r="C629" s="124"/>
      <c r="D629" s="124"/>
      <c r="E629" s="9"/>
      <c r="F629" s="121"/>
      <c r="G629" s="121"/>
      <c r="H629" s="121"/>
      <c r="I629" s="121"/>
      <c r="J629" s="121"/>
      <c r="K629" s="121"/>
      <c r="L629" s="124"/>
      <c r="M629" s="125"/>
    </row>
    <row r="630" spans="1:13" x14ac:dyDescent="0.25">
      <c r="A630" s="123"/>
      <c r="B630" s="124"/>
      <c r="C630" s="124"/>
      <c r="D630" s="124"/>
      <c r="E630" s="9"/>
      <c r="F630" s="121"/>
      <c r="G630" s="121"/>
      <c r="H630" s="121"/>
      <c r="I630" s="121"/>
      <c r="J630" s="121"/>
      <c r="K630" s="121"/>
      <c r="L630" s="124"/>
      <c r="M630" s="125"/>
    </row>
    <row r="631" spans="1:13" x14ac:dyDescent="0.25">
      <c r="A631" s="123" t="s">
        <v>41</v>
      </c>
      <c r="B631" s="124"/>
      <c r="C631" s="124"/>
      <c r="D631" s="124"/>
      <c r="E631" s="9"/>
      <c r="F631" s="124"/>
      <c r="G631" s="124"/>
      <c r="H631" s="124"/>
      <c r="I631" s="124"/>
      <c r="J631" s="124"/>
      <c r="K631" s="124"/>
      <c r="L631" s="124"/>
      <c r="M631" s="125"/>
    </row>
    <row r="632" spans="1:13" x14ac:dyDescent="0.25">
      <c r="A632" s="123" t="s">
        <v>16</v>
      </c>
      <c r="B632" s="124"/>
      <c r="C632" s="124"/>
      <c r="D632" s="124"/>
      <c r="E632" s="9"/>
      <c r="F632" s="124"/>
      <c r="G632" s="124"/>
      <c r="H632" s="124"/>
      <c r="I632" s="124"/>
      <c r="J632" s="124"/>
      <c r="K632" s="124"/>
      <c r="L632" s="124"/>
      <c r="M632" s="125"/>
    </row>
    <row r="633" spans="1:13" x14ac:dyDescent="0.25">
      <c r="A633" s="123" t="s">
        <v>17</v>
      </c>
      <c r="B633" s="124"/>
      <c r="C633" s="124"/>
      <c r="D633" s="124"/>
      <c r="E633" s="9"/>
      <c r="F633" s="124"/>
      <c r="G633" s="124"/>
      <c r="H633" s="124"/>
      <c r="I633" s="124"/>
      <c r="J633" s="124"/>
      <c r="K633" s="124"/>
      <c r="L633" s="124"/>
      <c r="M633" s="125"/>
    </row>
    <row r="634" spans="1:13" x14ac:dyDescent="0.25">
      <c r="A634" s="123" t="s">
        <v>42</v>
      </c>
      <c r="B634" s="124"/>
      <c r="C634" s="124"/>
      <c r="D634" s="124"/>
      <c r="E634" s="124"/>
      <c r="F634" s="124"/>
      <c r="G634" s="124"/>
      <c r="H634" s="124"/>
      <c r="I634" s="124"/>
      <c r="J634" s="124"/>
      <c r="K634" s="124"/>
      <c r="L634" s="124"/>
      <c r="M634" s="125"/>
    </row>
    <row r="635" spans="1:13" x14ac:dyDescent="0.25">
      <c r="A635" s="117" t="s">
        <v>43</v>
      </c>
      <c r="B635" s="118"/>
      <c r="C635" s="118"/>
      <c r="D635" s="118"/>
      <c r="E635" s="4" t="s">
        <v>36</v>
      </c>
      <c r="F635" s="118" t="s">
        <v>44</v>
      </c>
      <c r="G635" s="118"/>
      <c r="H635" s="118" t="s">
        <v>45</v>
      </c>
      <c r="I635" s="118"/>
      <c r="J635" s="118" t="s">
        <v>46</v>
      </c>
      <c r="K635" s="118"/>
      <c r="L635" s="118" t="s">
        <v>40</v>
      </c>
      <c r="M635" s="119"/>
    </row>
    <row r="636" spans="1:13" x14ac:dyDescent="0.25">
      <c r="A636" s="123"/>
      <c r="B636" s="124"/>
      <c r="C636" s="124"/>
      <c r="D636" s="124"/>
      <c r="E636" s="9"/>
      <c r="F636" s="124"/>
      <c r="G636" s="124"/>
      <c r="H636" s="124"/>
      <c r="I636" s="124"/>
      <c r="J636" s="124"/>
      <c r="K636" s="124"/>
      <c r="L636" s="124"/>
      <c r="M636" s="125"/>
    </row>
    <row r="637" spans="1:13" x14ac:dyDescent="0.25">
      <c r="A637" s="123"/>
      <c r="B637" s="124"/>
      <c r="C637" s="124"/>
      <c r="D637" s="124"/>
      <c r="E637" s="9"/>
      <c r="F637" s="124"/>
      <c r="G637" s="124"/>
      <c r="H637" s="124"/>
      <c r="I637" s="124"/>
      <c r="J637" s="124"/>
      <c r="K637" s="124"/>
      <c r="L637" s="124"/>
      <c r="M637" s="125"/>
    </row>
    <row r="638" spans="1:13" x14ac:dyDescent="0.25">
      <c r="A638" s="123" t="s">
        <v>47</v>
      </c>
      <c r="B638" s="124"/>
      <c r="C638" s="124"/>
      <c r="D638" s="124"/>
      <c r="E638" s="124"/>
      <c r="F638" s="124"/>
      <c r="G638" s="124"/>
      <c r="H638" s="124"/>
      <c r="I638" s="124"/>
      <c r="J638" s="124"/>
      <c r="K638" s="124"/>
      <c r="L638" s="124"/>
      <c r="M638" s="125"/>
    </row>
    <row r="639" spans="1:13" x14ac:dyDescent="0.25">
      <c r="A639" s="117" t="s">
        <v>48</v>
      </c>
      <c r="B639" s="118"/>
      <c r="C639" s="118" t="s">
        <v>49</v>
      </c>
      <c r="D639" s="118"/>
      <c r="E639" s="118" t="s">
        <v>50</v>
      </c>
      <c r="F639" s="118"/>
      <c r="G639" s="118"/>
      <c r="H639" s="118" t="s">
        <v>51</v>
      </c>
      <c r="I639" s="118"/>
      <c r="J639" s="118" t="s">
        <v>45</v>
      </c>
      <c r="K639" s="118"/>
      <c r="L639" s="118" t="s">
        <v>46</v>
      </c>
      <c r="M639" s="119"/>
    </row>
    <row r="640" spans="1:13" x14ac:dyDescent="0.25">
      <c r="A640" s="120" t="s">
        <v>52</v>
      </c>
      <c r="B640" s="121"/>
      <c r="C640" s="121"/>
      <c r="D640" s="121"/>
      <c r="E640" s="121"/>
      <c r="F640" s="121"/>
      <c r="G640" s="121"/>
      <c r="H640" s="121"/>
      <c r="I640" s="121"/>
      <c r="J640" s="121"/>
      <c r="K640" s="121"/>
      <c r="L640" s="121"/>
      <c r="M640" s="122"/>
    </row>
    <row r="641" spans="1:25" ht="17.25" thickBot="1" x14ac:dyDescent="0.3">
      <c r="A641" s="120" t="s">
        <v>53</v>
      </c>
      <c r="B641" s="121"/>
      <c r="C641" s="121">
        <v>2</v>
      </c>
      <c r="D641" s="121"/>
      <c r="E641" s="121">
        <v>30</v>
      </c>
      <c r="F641" s="121"/>
      <c r="G641" s="121"/>
      <c r="H641" s="121"/>
      <c r="I641" s="121"/>
      <c r="J641" s="121"/>
      <c r="K641" s="121"/>
      <c r="L641" s="121"/>
      <c r="M641" s="122"/>
    </row>
    <row r="642" spans="1:25" ht="25.15" customHeight="1" thickBot="1" x14ac:dyDescent="0.3">
      <c r="A642" s="93" t="s">
        <v>59</v>
      </c>
      <c r="B642" s="94"/>
      <c r="C642" s="94"/>
      <c r="D642" s="94"/>
      <c r="E642" s="94"/>
      <c r="F642" s="94"/>
      <c r="G642" s="94"/>
      <c r="H642" s="94"/>
      <c r="I642" s="94"/>
      <c r="J642" s="94"/>
      <c r="K642" s="94"/>
      <c r="L642" s="94"/>
      <c r="M642" s="95"/>
    </row>
    <row r="643" spans="1:25" x14ac:dyDescent="0.25">
      <c r="A643" s="96" t="s">
        <v>60</v>
      </c>
      <c r="B643" s="97"/>
      <c r="C643" s="97"/>
      <c r="D643" s="97"/>
      <c r="E643" s="97"/>
      <c r="F643" s="97"/>
      <c r="G643" s="97"/>
      <c r="H643" s="97"/>
      <c r="I643" s="97"/>
      <c r="J643" s="97"/>
      <c r="K643" s="97"/>
      <c r="L643" s="97"/>
      <c r="M643" s="98"/>
    </row>
    <row r="644" spans="1:25" x14ac:dyDescent="0.25">
      <c r="A644" s="99" t="s">
        <v>61</v>
      </c>
      <c r="B644" s="100"/>
      <c r="C644" s="100"/>
      <c r="D644" s="100"/>
      <c r="E644" s="100"/>
      <c r="F644" s="100"/>
      <c r="G644" s="100"/>
      <c r="H644" s="100"/>
      <c r="I644" s="100"/>
      <c r="J644" s="100"/>
      <c r="K644" s="100"/>
      <c r="L644" s="100"/>
      <c r="M644" s="101"/>
    </row>
    <row r="645" spans="1:25" x14ac:dyDescent="0.25">
      <c r="A645" s="102" t="s">
        <v>62</v>
      </c>
      <c r="B645" s="103"/>
      <c r="C645" s="103"/>
      <c r="D645" s="103"/>
      <c r="E645" s="103"/>
      <c r="F645" s="103"/>
      <c r="G645" s="103"/>
      <c r="H645" s="103"/>
      <c r="I645" s="103"/>
      <c r="J645" s="103"/>
      <c r="K645" s="103"/>
      <c r="L645" s="103"/>
      <c r="M645" s="104"/>
    </row>
    <row r="646" spans="1:25" x14ac:dyDescent="0.25">
      <c r="A646" s="102" t="s">
        <v>63</v>
      </c>
      <c r="B646" s="103"/>
      <c r="C646" s="103"/>
      <c r="D646" s="103"/>
      <c r="E646" s="103"/>
      <c r="F646" s="103"/>
      <c r="G646" s="103"/>
      <c r="H646" s="103"/>
      <c r="I646" s="103"/>
      <c r="J646" s="103"/>
      <c r="K646" s="103"/>
      <c r="L646" s="103"/>
      <c r="M646" s="104"/>
    </row>
    <row r="647" spans="1:25" x14ac:dyDescent="0.25">
      <c r="A647" s="105" t="s">
        <v>64</v>
      </c>
      <c r="B647" s="106"/>
      <c r="C647" s="106"/>
      <c r="D647" s="106"/>
      <c r="E647" s="106"/>
      <c r="F647" s="106"/>
      <c r="G647" s="106"/>
      <c r="H647" s="106"/>
      <c r="I647" s="106"/>
      <c r="J647" s="106"/>
      <c r="K647" s="106"/>
      <c r="L647" s="106"/>
      <c r="M647" s="107"/>
    </row>
    <row r="648" spans="1:25" ht="17.25" thickBot="1" x14ac:dyDescent="0.3">
      <c r="A648" s="108" t="s">
        <v>65</v>
      </c>
      <c r="B648" s="109"/>
      <c r="C648" s="109"/>
      <c r="D648" s="109"/>
      <c r="E648" s="109"/>
      <c r="F648" s="109"/>
      <c r="G648" s="109"/>
      <c r="H648" s="109"/>
      <c r="I648" s="109"/>
      <c r="J648" s="109"/>
      <c r="K648" s="109"/>
      <c r="L648" s="109"/>
      <c r="M648" s="110"/>
    </row>
    <row r="649" spans="1:25" ht="17.25" thickBot="1" x14ac:dyDescent="0.3">
      <c r="A649" s="111" t="s">
        <v>54</v>
      </c>
      <c r="B649" s="112"/>
      <c r="C649" s="112"/>
      <c r="D649" s="112"/>
      <c r="E649" s="112"/>
      <c r="F649" s="112"/>
      <c r="G649" s="112"/>
      <c r="H649" s="112"/>
      <c r="I649" s="112"/>
      <c r="J649" s="112"/>
      <c r="K649" s="112"/>
      <c r="L649" s="112"/>
      <c r="M649" s="113"/>
    </row>
    <row r="650" spans="1:25" ht="17.25" thickBot="1" x14ac:dyDescent="0.3">
      <c r="A650" s="111" t="s">
        <v>55</v>
      </c>
      <c r="B650" s="112"/>
      <c r="C650" s="112"/>
      <c r="D650" s="112"/>
      <c r="E650" s="112"/>
      <c r="F650" s="112"/>
      <c r="G650" s="112"/>
      <c r="H650" s="112"/>
      <c r="I650" s="112"/>
      <c r="J650" s="112"/>
      <c r="K650" s="112"/>
      <c r="L650" s="112"/>
      <c r="M650" s="113"/>
    </row>
    <row r="651" spans="1:25" ht="17.25" thickBot="1" x14ac:dyDescent="0.3">
      <c r="A651" s="111" t="s">
        <v>66</v>
      </c>
      <c r="B651" s="112"/>
      <c r="C651" s="112"/>
      <c r="D651" s="112"/>
      <c r="E651" s="112"/>
      <c r="F651" s="112"/>
      <c r="G651" s="112"/>
      <c r="H651" s="112"/>
      <c r="I651" s="112"/>
      <c r="J651" s="112"/>
      <c r="K651" s="112"/>
      <c r="L651" s="112"/>
      <c r="M651" s="113"/>
    </row>
    <row r="652" spans="1:25" ht="17.25" thickBot="1" x14ac:dyDescent="0.3">
      <c r="A652" s="114" t="s">
        <v>67</v>
      </c>
      <c r="B652" s="115"/>
      <c r="C652" s="115"/>
      <c r="D652" s="115"/>
      <c r="E652" s="115"/>
      <c r="F652" s="115"/>
      <c r="G652" s="115"/>
      <c r="H652" s="115"/>
      <c r="I652" s="115"/>
      <c r="J652" s="115"/>
      <c r="K652" s="115"/>
      <c r="L652" s="115"/>
      <c r="M652" s="116"/>
    </row>
    <row r="653" spans="1:25" x14ac:dyDescent="0.25">
      <c r="A653" s="12" t="s">
        <v>69</v>
      </c>
      <c r="B653" s="13"/>
      <c r="C653" s="13"/>
      <c r="D653" s="13"/>
      <c r="E653" s="13"/>
      <c r="F653" s="13"/>
      <c r="G653" s="13"/>
      <c r="H653" s="13"/>
      <c r="I653" s="13"/>
      <c r="J653" s="13"/>
      <c r="K653" s="13"/>
      <c r="L653" s="13"/>
      <c r="M653" s="13"/>
      <c r="N653" s="13"/>
      <c r="O653" s="13"/>
      <c r="P653" s="13"/>
      <c r="Q653" s="13"/>
      <c r="R653" s="13"/>
      <c r="S653" s="10"/>
      <c r="T653" s="10"/>
      <c r="U653" s="10"/>
      <c r="V653" s="10"/>
      <c r="W653" s="10"/>
      <c r="X653" s="10"/>
      <c r="Y653" s="10"/>
    </row>
    <row r="654" spans="1:25" x14ac:dyDescent="0.25">
      <c r="A654" s="14" t="s">
        <v>70</v>
      </c>
      <c r="B654" s="13"/>
      <c r="C654" s="13"/>
      <c r="D654" s="13"/>
      <c r="E654" s="13"/>
      <c r="F654" s="13"/>
      <c r="G654" s="13"/>
      <c r="H654" s="13"/>
      <c r="I654" s="13"/>
      <c r="J654" s="13"/>
      <c r="K654" s="13"/>
      <c r="L654" s="13"/>
      <c r="M654" s="13"/>
      <c r="N654" s="13"/>
      <c r="O654" s="13"/>
      <c r="P654" s="13"/>
      <c r="Q654" s="13"/>
      <c r="R654" s="13"/>
      <c r="S654" s="10"/>
      <c r="T654" s="10"/>
      <c r="U654" s="10"/>
      <c r="V654" s="10"/>
      <c r="W654" s="10"/>
      <c r="X654" s="10"/>
      <c r="Y654" s="10"/>
    </row>
    <row r="655" spans="1:25" s="10" customFormat="1" ht="8.25" x14ac:dyDescent="0.25">
      <c r="A655" s="14" t="s">
        <v>71</v>
      </c>
      <c r="B655" s="13"/>
      <c r="C655" s="13"/>
      <c r="D655" s="13"/>
      <c r="E655" s="13"/>
      <c r="F655" s="13"/>
      <c r="G655" s="13"/>
      <c r="H655" s="13"/>
      <c r="I655" s="13"/>
      <c r="J655" s="13"/>
      <c r="K655" s="13"/>
      <c r="L655" s="13"/>
      <c r="M655" s="13"/>
      <c r="N655" s="13"/>
      <c r="O655" s="13"/>
      <c r="P655" s="13"/>
      <c r="Q655" s="13"/>
      <c r="R655" s="13"/>
    </row>
    <row r="656" spans="1:25" x14ac:dyDescent="0.25">
      <c r="A656" s="14" t="s">
        <v>72</v>
      </c>
      <c r="B656" s="13"/>
      <c r="C656" s="13"/>
      <c r="D656" s="13"/>
      <c r="E656" s="13"/>
      <c r="F656" s="13"/>
      <c r="G656" s="13"/>
      <c r="H656" s="13"/>
      <c r="I656" s="13"/>
      <c r="J656" s="13"/>
      <c r="K656" s="13"/>
      <c r="L656" s="13"/>
      <c r="M656" s="13"/>
      <c r="N656" s="13"/>
      <c r="O656" s="13"/>
      <c r="P656" s="13"/>
      <c r="Q656" s="13"/>
      <c r="R656" s="13"/>
      <c r="S656" s="10"/>
      <c r="T656" s="10"/>
      <c r="U656" s="10"/>
      <c r="V656" s="10"/>
      <c r="W656" s="10"/>
      <c r="X656" s="10"/>
      <c r="Y656" s="10"/>
    </row>
    <row r="657" spans="1:25" x14ac:dyDescent="0.25">
      <c r="A657" s="14" t="s">
        <v>73</v>
      </c>
      <c r="B657" s="13"/>
      <c r="C657" s="13"/>
      <c r="D657" s="13"/>
      <c r="E657" s="13"/>
      <c r="F657" s="13"/>
      <c r="G657" s="13"/>
      <c r="H657" s="13"/>
      <c r="I657" s="13"/>
      <c r="J657" s="13"/>
      <c r="K657" s="13"/>
      <c r="L657" s="13"/>
      <c r="M657" s="13"/>
      <c r="N657" s="13"/>
      <c r="O657" s="13"/>
      <c r="P657" s="13"/>
      <c r="Q657" s="13"/>
      <c r="R657" s="13"/>
      <c r="S657" s="10"/>
      <c r="T657" s="10"/>
      <c r="U657" s="10"/>
      <c r="V657" s="10"/>
      <c r="W657" s="10"/>
      <c r="X657" s="10"/>
      <c r="Y657" s="10"/>
    </row>
    <row r="658" spans="1:25" x14ac:dyDescent="0.25">
      <c r="A658" s="14" t="s">
        <v>74</v>
      </c>
      <c r="B658" s="13"/>
      <c r="C658" s="13"/>
      <c r="D658" s="13"/>
      <c r="E658" s="13"/>
      <c r="F658" s="13"/>
      <c r="G658" s="13"/>
      <c r="H658" s="13"/>
      <c r="I658" s="13"/>
      <c r="J658" s="13"/>
      <c r="K658" s="13"/>
      <c r="L658" s="13"/>
      <c r="M658" s="13"/>
      <c r="N658" s="13"/>
      <c r="O658" s="13"/>
      <c r="P658" s="13"/>
      <c r="Q658" s="13"/>
      <c r="R658" s="13"/>
      <c r="S658" s="10"/>
      <c r="T658" s="10"/>
      <c r="U658" s="10"/>
      <c r="V658" s="10"/>
      <c r="W658" s="10"/>
      <c r="X658" s="10"/>
      <c r="Y658" s="10"/>
    </row>
    <row r="659" spans="1:25" ht="28.15" customHeight="1" x14ac:dyDescent="0.25">
      <c r="A659" s="140" t="s">
        <v>19</v>
      </c>
      <c r="B659" s="140"/>
      <c r="C659" s="140"/>
      <c r="D659" s="140"/>
      <c r="E659" s="140"/>
      <c r="F659" s="140"/>
      <c r="G659" s="140"/>
      <c r="H659" s="140"/>
      <c r="I659" s="140"/>
      <c r="J659" s="140"/>
      <c r="K659" s="140"/>
      <c r="L659" s="140"/>
      <c r="M659" s="140"/>
    </row>
    <row r="660" spans="1:25" x14ac:dyDescent="0.25">
      <c r="A660" s="2" t="s">
        <v>20</v>
      </c>
      <c r="B660" s="2">
        <f>B613+1</f>
        <v>15</v>
      </c>
    </row>
    <row r="661" spans="1:25" ht="17.25" thickBot="1" x14ac:dyDescent="0.3">
      <c r="A661" s="2" t="s">
        <v>21</v>
      </c>
      <c r="B661" s="2" t="s">
        <v>22</v>
      </c>
      <c r="C661" s="2" t="s">
        <v>23</v>
      </c>
      <c r="D661" s="2" t="s">
        <v>24</v>
      </c>
      <c r="F661" s="141" t="s">
        <v>25</v>
      </c>
      <c r="G661" s="141"/>
      <c r="H661" s="142">
        <f>H614+1</f>
        <v>46169</v>
      </c>
      <c r="I661" s="142"/>
      <c r="J661" s="142"/>
      <c r="K661" s="143">
        <f>H661</f>
        <v>46169</v>
      </c>
      <c r="L661" s="143"/>
      <c r="M661" s="143"/>
    </row>
    <row r="662" spans="1:25" ht="16.5" customHeight="1" x14ac:dyDescent="0.25">
      <c r="A662" s="144" t="s">
        <v>26</v>
      </c>
      <c r="B662" s="145"/>
      <c r="C662" s="146"/>
      <c r="D662" s="150" t="str">
        <f>D615</f>
        <v>雲林縣明倫國民小學114-116年公立國民中小學老舊廁所整修工程計畫</v>
      </c>
      <c r="E662" s="151"/>
      <c r="F662" s="151"/>
      <c r="G662" s="152"/>
      <c r="H662" s="82" t="s">
        <v>27</v>
      </c>
      <c r="I662" s="82"/>
      <c r="J662" s="82"/>
      <c r="K662" s="84" t="s">
        <v>78</v>
      </c>
      <c r="L662" s="84"/>
      <c r="M662" s="85"/>
    </row>
    <row r="663" spans="1:25" ht="21" customHeight="1" x14ac:dyDescent="0.25">
      <c r="A663" s="147"/>
      <c r="B663" s="148"/>
      <c r="C663" s="149"/>
      <c r="D663" s="153"/>
      <c r="E663" s="154"/>
      <c r="F663" s="154"/>
      <c r="G663" s="155"/>
      <c r="H663" s="118"/>
      <c r="I663" s="118"/>
      <c r="J663" s="118"/>
      <c r="K663" s="156"/>
      <c r="L663" s="156"/>
      <c r="M663" s="157"/>
    </row>
    <row r="664" spans="1:25" x14ac:dyDescent="0.25">
      <c r="A664" s="6" t="s">
        <v>28</v>
      </c>
      <c r="B664" s="118" t="str">
        <f>B617</f>
        <v>120日曆天</v>
      </c>
      <c r="C664" s="118"/>
      <c r="D664" s="118" t="s">
        <v>29</v>
      </c>
      <c r="E664" s="118"/>
      <c r="F664" s="118"/>
      <c r="G664" s="7">
        <f>G617+1</f>
        <v>15</v>
      </c>
      <c r="H664" s="4" t="s">
        <v>30</v>
      </c>
      <c r="I664" s="131">
        <f>I617-1</f>
        <v>105</v>
      </c>
      <c r="J664" s="131"/>
      <c r="K664" s="118" t="s">
        <v>75</v>
      </c>
      <c r="L664" s="118"/>
      <c r="M664" s="8">
        <v>0</v>
      </c>
    </row>
    <row r="665" spans="1:25" x14ac:dyDescent="0.25">
      <c r="A665" s="117" t="s">
        <v>31</v>
      </c>
      <c r="B665" s="118"/>
      <c r="C665" s="118"/>
      <c r="D665" s="118" t="str">
        <f>D618</f>
        <v>115年5月13日</v>
      </c>
      <c r="E665" s="118"/>
      <c r="F665" s="118"/>
      <c r="G665" s="118"/>
      <c r="H665" s="118" t="s">
        <v>32</v>
      </c>
      <c r="I665" s="118"/>
      <c r="J665" s="118"/>
      <c r="K665" s="132" t="str">
        <f>K618</f>
        <v>115年9月9日</v>
      </c>
      <c r="L665" s="118"/>
      <c r="M665" s="119"/>
    </row>
    <row r="666" spans="1:25" x14ac:dyDescent="0.25">
      <c r="A666" s="117" t="s">
        <v>33</v>
      </c>
      <c r="B666" s="118"/>
      <c r="C666" s="118"/>
      <c r="D666" s="133">
        <v>4.5999999999999999E-2</v>
      </c>
      <c r="E666" s="133"/>
      <c r="F666" s="133"/>
      <c r="G666" s="133"/>
      <c r="H666" s="118" t="s">
        <v>18</v>
      </c>
      <c r="I666" s="118"/>
      <c r="J666" s="118"/>
      <c r="K666" s="134">
        <f>施工項目!AQ716</f>
        <v>0.27828810828526884</v>
      </c>
      <c r="L666" s="134"/>
      <c r="M666" s="135"/>
    </row>
    <row r="667" spans="1:25" x14ac:dyDescent="0.25">
      <c r="A667" s="123" t="s">
        <v>34</v>
      </c>
      <c r="B667" s="124"/>
      <c r="C667" s="124"/>
      <c r="D667" s="124"/>
      <c r="E667" s="124"/>
      <c r="F667" s="124"/>
      <c r="G667" s="124"/>
      <c r="H667" s="124"/>
      <c r="I667" s="124"/>
      <c r="J667" s="124"/>
      <c r="K667" s="124"/>
      <c r="L667" s="124"/>
      <c r="M667" s="125"/>
    </row>
    <row r="668" spans="1:25" s="2" customFormat="1" x14ac:dyDescent="0.25">
      <c r="A668" s="136" t="s">
        <v>35</v>
      </c>
      <c r="B668" s="137"/>
      <c r="C668" s="137"/>
      <c r="D668" s="138"/>
      <c r="E668" s="11" t="s">
        <v>36</v>
      </c>
      <c r="F668" s="136" t="s">
        <v>37</v>
      </c>
      <c r="G668" s="138"/>
      <c r="H668" s="136" t="s">
        <v>38</v>
      </c>
      <c r="I668" s="138"/>
      <c r="J668" s="139" t="s">
        <v>39</v>
      </c>
      <c r="K668" s="139"/>
      <c r="L668" s="118" t="s">
        <v>40</v>
      </c>
      <c r="M668" s="119"/>
    </row>
    <row r="669" spans="1:25" x14ac:dyDescent="0.25">
      <c r="A669" s="130" t="s">
        <v>95</v>
      </c>
      <c r="B669" s="124"/>
      <c r="C669" s="124"/>
      <c r="D669" s="124"/>
      <c r="E669" s="4" t="s">
        <v>94</v>
      </c>
      <c r="F669" s="121">
        <v>207</v>
      </c>
      <c r="G669" s="121"/>
      <c r="H669" s="121">
        <v>80</v>
      </c>
      <c r="I669" s="121"/>
      <c r="J669" s="121">
        <v>160</v>
      </c>
      <c r="K669" s="121"/>
      <c r="L669" s="124"/>
      <c r="M669" s="125"/>
    </row>
    <row r="670" spans="1:25" x14ac:dyDescent="0.25">
      <c r="A670" s="130"/>
      <c r="B670" s="124"/>
      <c r="C670" s="124"/>
      <c r="D670" s="124"/>
      <c r="E670" s="4"/>
      <c r="F670" s="121"/>
      <c r="G670" s="121"/>
      <c r="H670" s="121"/>
      <c r="I670" s="121"/>
      <c r="J670" s="121"/>
      <c r="K670" s="121"/>
      <c r="L670" s="124"/>
      <c r="M670" s="125"/>
    </row>
    <row r="671" spans="1:25" x14ac:dyDescent="0.25">
      <c r="A671" s="123"/>
      <c r="B671" s="124"/>
      <c r="C671" s="124"/>
      <c r="D671" s="124"/>
      <c r="E671" s="4"/>
      <c r="F671" s="121"/>
      <c r="G671" s="121"/>
      <c r="H671" s="121"/>
      <c r="I671" s="121"/>
      <c r="J671" s="121"/>
      <c r="K671" s="121"/>
      <c r="L671" s="124"/>
      <c r="M671" s="125"/>
    </row>
    <row r="672" spans="1:25" x14ac:dyDescent="0.25">
      <c r="A672" s="123"/>
      <c r="B672" s="124"/>
      <c r="C672" s="124"/>
      <c r="D672" s="124"/>
      <c r="E672" s="4"/>
      <c r="F672" s="121"/>
      <c r="G672" s="121"/>
      <c r="H672" s="121"/>
      <c r="I672" s="121"/>
      <c r="J672" s="121"/>
      <c r="K672" s="121"/>
      <c r="L672" s="124"/>
      <c r="M672" s="125"/>
    </row>
    <row r="673" spans="1:13" x14ac:dyDescent="0.25">
      <c r="A673" s="123"/>
      <c r="B673" s="124"/>
      <c r="C673" s="124"/>
      <c r="D673" s="124"/>
      <c r="E673" s="4"/>
      <c r="F673" s="118"/>
      <c r="G673" s="118"/>
      <c r="H673" s="121"/>
      <c r="I673" s="121"/>
      <c r="J673" s="121"/>
      <c r="K673" s="121"/>
      <c r="L673" s="124"/>
      <c r="M673" s="125"/>
    </row>
    <row r="674" spans="1:13" x14ac:dyDescent="0.25">
      <c r="A674" s="123"/>
      <c r="B674" s="124"/>
      <c r="C674" s="124"/>
      <c r="D674" s="124"/>
      <c r="E674" s="4"/>
      <c r="F674" s="121"/>
      <c r="G674" s="121"/>
      <c r="H674" s="121"/>
      <c r="I674" s="121"/>
      <c r="J674" s="126"/>
      <c r="K674" s="127"/>
      <c r="L674" s="124"/>
      <c r="M674" s="125"/>
    </row>
    <row r="675" spans="1:13" x14ac:dyDescent="0.25">
      <c r="A675" s="123"/>
      <c r="B675" s="124"/>
      <c r="C675" s="124"/>
      <c r="D675" s="124"/>
      <c r="E675" s="4"/>
      <c r="F675" s="121"/>
      <c r="G675" s="121"/>
      <c r="H675" s="121"/>
      <c r="I675" s="121"/>
      <c r="J675" s="121"/>
      <c r="K675" s="121"/>
      <c r="L675" s="124"/>
      <c r="M675" s="125"/>
    </row>
    <row r="676" spans="1:13" x14ac:dyDescent="0.25">
      <c r="A676" s="123"/>
      <c r="B676" s="124"/>
      <c r="C676" s="124"/>
      <c r="D676" s="124"/>
      <c r="E676" s="9"/>
      <c r="F676" s="121"/>
      <c r="G676" s="121"/>
      <c r="H676" s="121"/>
      <c r="I676" s="121"/>
      <c r="J676" s="121"/>
      <c r="K676" s="121"/>
      <c r="L676" s="124"/>
      <c r="M676" s="125"/>
    </row>
    <row r="677" spans="1:13" x14ac:dyDescent="0.25">
      <c r="A677" s="123"/>
      <c r="B677" s="124"/>
      <c r="C677" s="124"/>
      <c r="D677" s="124"/>
      <c r="E677" s="9"/>
      <c r="F677" s="121"/>
      <c r="G677" s="121"/>
      <c r="H677" s="121"/>
      <c r="I677" s="121"/>
      <c r="J677" s="121"/>
      <c r="K677" s="121"/>
      <c r="L677" s="124"/>
      <c r="M677" s="125"/>
    </row>
    <row r="678" spans="1:13" x14ac:dyDescent="0.25">
      <c r="A678" s="123" t="s">
        <v>41</v>
      </c>
      <c r="B678" s="124"/>
      <c r="C678" s="124"/>
      <c r="D678" s="124"/>
      <c r="E678" s="9"/>
      <c r="F678" s="124"/>
      <c r="G678" s="124"/>
      <c r="H678" s="124"/>
      <c r="I678" s="124"/>
      <c r="J678" s="124"/>
      <c r="K678" s="124"/>
      <c r="L678" s="124"/>
      <c r="M678" s="125"/>
    </row>
    <row r="679" spans="1:13" x14ac:dyDescent="0.25">
      <c r="A679" s="123" t="s">
        <v>16</v>
      </c>
      <c r="B679" s="124"/>
      <c r="C679" s="124"/>
      <c r="D679" s="124"/>
      <c r="E679" s="9"/>
      <c r="F679" s="124"/>
      <c r="G679" s="124"/>
      <c r="H679" s="124"/>
      <c r="I679" s="124"/>
      <c r="J679" s="124"/>
      <c r="K679" s="124"/>
      <c r="L679" s="124"/>
      <c r="M679" s="125"/>
    </row>
    <row r="680" spans="1:13" x14ac:dyDescent="0.25">
      <c r="A680" s="123" t="s">
        <v>17</v>
      </c>
      <c r="B680" s="124"/>
      <c r="C680" s="124"/>
      <c r="D680" s="124"/>
      <c r="E680" s="9"/>
      <c r="F680" s="124"/>
      <c r="G680" s="124"/>
      <c r="H680" s="124"/>
      <c r="I680" s="124"/>
      <c r="J680" s="124"/>
      <c r="K680" s="124"/>
      <c r="L680" s="124"/>
      <c r="M680" s="125"/>
    </row>
    <row r="681" spans="1:13" x14ac:dyDescent="0.25">
      <c r="A681" s="123" t="s">
        <v>42</v>
      </c>
      <c r="B681" s="124"/>
      <c r="C681" s="124"/>
      <c r="D681" s="124"/>
      <c r="E681" s="124"/>
      <c r="F681" s="124"/>
      <c r="G681" s="124"/>
      <c r="H681" s="124"/>
      <c r="I681" s="124"/>
      <c r="J681" s="124"/>
      <c r="K681" s="124"/>
      <c r="L681" s="124"/>
      <c r="M681" s="125"/>
    </row>
    <row r="682" spans="1:13" x14ac:dyDescent="0.25">
      <c r="A682" s="117" t="s">
        <v>43</v>
      </c>
      <c r="B682" s="118"/>
      <c r="C682" s="118"/>
      <c r="D682" s="118"/>
      <c r="E682" s="4" t="s">
        <v>36</v>
      </c>
      <c r="F682" s="118" t="s">
        <v>44</v>
      </c>
      <c r="G682" s="118"/>
      <c r="H682" s="118" t="s">
        <v>45</v>
      </c>
      <c r="I682" s="118"/>
      <c r="J682" s="118" t="s">
        <v>46</v>
      </c>
      <c r="K682" s="118"/>
      <c r="L682" s="118" t="s">
        <v>40</v>
      </c>
      <c r="M682" s="119"/>
    </row>
    <row r="683" spans="1:13" x14ac:dyDescent="0.25">
      <c r="A683" s="123"/>
      <c r="B683" s="124"/>
      <c r="C683" s="124"/>
      <c r="D683" s="124"/>
      <c r="E683" s="9"/>
      <c r="F683" s="124"/>
      <c r="G683" s="124"/>
      <c r="H683" s="124"/>
      <c r="I683" s="124"/>
      <c r="J683" s="124"/>
      <c r="K683" s="124"/>
      <c r="L683" s="124"/>
      <c r="M683" s="125"/>
    </row>
    <row r="684" spans="1:13" x14ac:dyDescent="0.25">
      <c r="A684" s="123"/>
      <c r="B684" s="124"/>
      <c r="C684" s="124"/>
      <c r="D684" s="124"/>
      <c r="E684" s="9"/>
      <c r="F684" s="124"/>
      <c r="G684" s="124"/>
      <c r="H684" s="124"/>
      <c r="I684" s="124"/>
      <c r="J684" s="124"/>
      <c r="K684" s="124"/>
      <c r="L684" s="124"/>
      <c r="M684" s="125"/>
    </row>
    <row r="685" spans="1:13" x14ac:dyDescent="0.25">
      <c r="A685" s="123" t="s">
        <v>47</v>
      </c>
      <c r="B685" s="124"/>
      <c r="C685" s="124"/>
      <c r="D685" s="124"/>
      <c r="E685" s="124"/>
      <c r="F685" s="124"/>
      <c r="G685" s="124"/>
      <c r="H685" s="124"/>
      <c r="I685" s="124"/>
      <c r="J685" s="124"/>
      <c r="K685" s="124"/>
      <c r="L685" s="124"/>
      <c r="M685" s="125"/>
    </row>
    <row r="686" spans="1:13" x14ac:dyDescent="0.25">
      <c r="A686" s="117" t="s">
        <v>48</v>
      </c>
      <c r="B686" s="118"/>
      <c r="C686" s="118" t="s">
        <v>49</v>
      </c>
      <c r="D686" s="118"/>
      <c r="E686" s="118" t="s">
        <v>50</v>
      </c>
      <c r="F686" s="118"/>
      <c r="G686" s="118"/>
      <c r="H686" s="118" t="s">
        <v>51</v>
      </c>
      <c r="I686" s="118"/>
      <c r="J686" s="118" t="s">
        <v>45</v>
      </c>
      <c r="K686" s="118"/>
      <c r="L686" s="118" t="s">
        <v>46</v>
      </c>
      <c r="M686" s="119"/>
    </row>
    <row r="687" spans="1:13" x14ac:dyDescent="0.25">
      <c r="A687" s="120" t="s">
        <v>52</v>
      </c>
      <c r="B687" s="121"/>
      <c r="C687" s="121"/>
      <c r="D687" s="121"/>
      <c r="E687" s="121"/>
      <c r="F687" s="121"/>
      <c r="G687" s="121"/>
      <c r="H687" s="121"/>
      <c r="I687" s="121"/>
      <c r="J687" s="121"/>
      <c r="K687" s="121"/>
      <c r="L687" s="121"/>
      <c r="M687" s="122"/>
    </row>
    <row r="688" spans="1:13" ht="17.25" thickBot="1" x14ac:dyDescent="0.3">
      <c r="A688" s="120" t="s">
        <v>53</v>
      </c>
      <c r="B688" s="121"/>
      <c r="C688" s="121">
        <v>2</v>
      </c>
      <c r="D688" s="121"/>
      <c r="E688" s="121">
        <v>32</v>
      </c>
      <c r="F688" s="121"/>
      <c r="G688" s="121"/>
      <c r="H688" s="121"/>
      <c r="I688" s="121"/>
      <c r="J688" s="121"/>
      <c r="K688" s="121"/>
      <c r="L688" s="121"/>
      <c r="M688" s="122"/>
    </row>
    <row r="689" spans="1:25" ht="25.15" customHeight="1" thickBot="1" x14ac:dyDescent="0.3">
      <c r="A689" s="93" t="s">
        <v>59</v>
      </c>
      <c r="B689" s="94"/>
      <c r="C689" s="94"/>
      <c r="D689" s="94"/>
      <c r="E689" s="94"/>
      <c r="F689" s="94"/>
      <c r="G689" s="94"/>
      <c r="H689" s="94"/>
      <c r="I689" s="94"/>
      <c r="J689" s="94"/>
      <c r="K689" s="94"/>
      <c r="L689" s="94"/>
      <c r="M689" s="95"/>
    </row>
    <row r="690" spans="1:25" x14ac:dyDescent="0.25">
      <c r="A690" s="96" t="s">
        <v>60</v>
      </c>
      <c r="B690" s="97"/>
      <c r="C690" s="97"/>
      <c r="D690" s="97"/>
      <c r="E690" s="97"/>
      <c r="F690" s="97"/>
      <c r="G690" s="97"/>
      <c r="H690" s="97"/>
      <c r="I690" s="97"/>
      <c r="J690" s="97"/>
      <c r="K690" s="97"/>
      <c r="L690" s="97"/>
      <c r="M690" s="98"/>
    </row>
    <row r="691" spans="1:25" x14ac:dyDescent="0.25">
      <c r="A691" s="99" t="s">
        <v>61</v>
      </c>
      <c r="B691" s="100"/>
      <c r="C691" s="100"/>
      <c r="D691" s="100"/>
      <c r="E691" s="100"/>
      <c r="F691" s="100"/>
      <c r="G691" s="100"/>
      <c r="H691" s="100"/>
      <c r="I691" s="100"/>
      <c r="J691" s="100"/>
      <c r="K691" s="100"/>
      <c r="L691" s="100"/>
      <c r="M691" s="101"/>
    </row>
    <row r="692" spans="1:25" x14ac:dyDescent="0.25">
      <c r="A692" s="102" t="s">
        <v>62</v>
      </c>
      <c r="B692" s="103"/>
      <c r="C692" s="103"/>
      <c r="D692" s="103"/>
      <c r="E692" s="103"/>
      <c r="F692" s="103"/>
      <c r="G692" s="103"/>
      <c r="H692" s="103"/>
      <c r="I692" s="103"/>
      <c r="J692" s="103"/>
      <c r="K692" s="103"/>
      <c r="L692" s="103"/>
      <c r="M692" s="104"/>
    </row>
    <row r="693" spans="1:25" x14ac:dyDescent="0.25">
      <c r="A693" s="102" t="s">
        <v>63</v>
      </c>
      <c r="B693" s="103"/>
      <c r="C693" s="103"/>
      <c r="D693" s="103"/>
      <c r="E693" s="103"/>
      <c r="F693" s="103"/>
      <c r="G693" s="103"/>
      <c r="H693" s="103"/>
      <c r="I693" s="103"/>
      <c r="J693" s="103"/>
      <c r="K693" s="103"/>
      <c r="L693" s="103"/>
      <c r="M693" s="104"/>
    </row>
    <row r="694" spans="1:25" x14ac:dyDescent="0.25">
      <c r="A694" s="105" t="s">
        <v>64</v>
      </c>
      <c r="B694" s="106"/>
      <c r="C694" s="106"/>
      <c r="D694" s="106"/>
      <c r="E694" s="106"/>
      <c r="F694" s="106"/>
      <c r="G694" s="106"/>
      <c r="H694" s="106"/>
      <c r="I694" s="106"/>
      <c r="J694" s="106"/>
      <c r="K694" s="106"/>
      <c r="L694" s="106"/>
      <c r="M694" s="107"/>
    </row>
    <row r="695" spans="1:25" ht="17.25" thickBot="1" x14ac:dyDescent="0.3">
      <c r="A695" s="108" t="s">
        <v>65</v>
      </c>
      <c r="B695" s="109"/>
      <c r="C695" s="109"/>
      <c r="D695" s="109"/>
      <c r="E695" s="109"/>
      <c r="F695" s="109"/>
      <c r="G695" s="109"/>
      <c r="H695" s="109"/>
      <c r="I695" s="109"/>
      <c r="J695" s="109"/>
      <c r="K695" s="109"/>
      <c r="L695" s="109"/>
      <c r="M695" s="110"/>
    </row>
    <row r="696" spans="1:25" ht="17.25" thickBot="1" x14ac:dyDescent="0.3">
      <c r="A696" s="111" t="s">
        <v>54</v>
      </c>
      <c r="B696" s="112"/>
      <c r="C696" s="112"/>
      <c r="D696" s="112"/>
      <c r="E696" s="112"/>
      <c r="F696" s="112"/>
      <c r="G696" s="112"/>
      <c r="H696" s="112"/>
      <c r="I696" s="112"/>
      <c r="J696" s="112"/>
      <c r="K696" s="112"/>
      <c r="L696" s="112"/>
      <c r="M696" s="113"/>
    </row>
    <row r="697" spans="1:25" ht="17.25" thickBot="1" x14ac:dyDescent="0.3">
      <c r="A697" s="111" t="s">
        <v>55</v>
      </c>
      <c r="B697" s="112"/>
      <c r="C697" s="112"/>
      <c r="D697" s="112"/>
      <c r="E697" s="112"/>
      <c r="F697" s="112"/>
      <c r="G697" s="112"/>
      <c r="H697" s="112"/>
      <c r="I697" s="112"/>
      <c r="J697" s="112"/>
      <c r="K697" s="112"/>
      <c r="L697" s="112"/>
      <c r="M697" s="113"/>
    </row>
    <row r="698" spans="1:25" ht="17.25" thickBot="1" x14ac:dyDescent="0.3">
      <c r="A698" s="111" t="s">
        <v>66</v>
      </c>
      <c r="B698" s="112"/>
      <c r="C698" s="112"/>
      <c r="D698" s="112"/>
      <c r="E698" s="112"/>
      <c r="F698" s="112"/>
      <c r="G698" s="112"/>
      <c r="H698" s="112"/>
      <c r="I698" s="112"/>
      <c r="J698" s="112"/>
      <c r="K698" s="112"/>
      <c r="L698" s="112"/>
      <c r="M698" s="113"/>
    </row>
    <row r="699" spans="1:25" ht="17.25" thickBot="1" x14ac:dyDescent="0.3">
      <c r="A699" s="114" t="s">
        <v>67</v>
      </c>
      <c r="B699" s="115"/>
      <c r="C699" s="115"/>
      <c r="D699" s="115"/>
      <c r="E699" s="115"/>
      <c r="F699" s="115"/>
      <c r="G699" s="115"/>
      <c r="H699" s="115"/>
      <c r="I699" s="115"/>
      <c r="J699" s="115"/>
      <c r="K699" s="115"/>
      <c r="L699" s="115"/>
      <c r="M699" s="116"/>
    </row>
    <row r="700" spans="1:25" x14ac:dyDescent="0.25">
      <c r="A700" s="12" t="s">
        <v>69</v>
      </c>
      <c r="B700" s="13"/>
      <c r="C700" s="13"/>
      <c r="D700" s="13"/>
      <c r="E700" s="13"/>
      <c r="F700" s="13"/>
      <c r="G700" s="13"/>
      <c r="H700" s="13"/>
      <c r="I700" s="13"/>
      <c r="J700" s="13"/>
      <c r="K700" s="13"/>
      <c r="L700" s="13"/>
      <c r="M700" s="13"/>
      <c r="N700" s="13"/>
      <c r="O700" s="13"/>
      <c r="P700" s="13"/>
      <c r="Q700" s="13"/>
      <c r="R700" s="13"/>
      <c r="S700" s="10"/>
      <c r="T700" s="10"/>
      <c r="U700" s="10"/>
      <c r="V700" s="10"/>
      <c r="W700" s="10"/>
      <c r="X700" s="10"/>
      <c r="Y700" s="10"/>
    </row>
    <row r="701" spans="1:25" x14ac:dyDescent="0.25">
      <c r="A701" s="14" t="s">
        <v>70</v>
      </c>
      <c r="B701" s="13"/>
      <c r="C701" s="13"/>
      <c r="D701" s="13"/>
      <c r="E701" s="13"/>
      <c r="F701" s="13"/>
      <c r="G701" s="13"/>
      <c r="H701" s="13"/>
      <c r="I701" s="13"/>
      <c r="J701" s="13"/>
      <c r="K701" s="13"/>
      <c r="L701" s="13"/>
      <c r="M701" s="13"/>
      <c r="N701" s="13"/>
      <c r="O701" s="13"/>
      <c r="P701" s="13"/>
      <c r="Q701" s="13"/>
      <c r="R701" s="13"/>
      <c r="S701" s="10"/>
      <c r="T701" s="10"/>
      <c r="U701" s="10"/>
      <c r="V701" s="10"/>
      <c r="W701" s="10"/>
      <c r="X701" s="10"/>
      <c r="Y701" s="10"/>
    </row>
    <row r="702" spans="1:25" s="10" customFormat="1" ht="8.25" x14ac:dyDescent="0.25">
      <c r="A702" s="14" t="s">
        <v>71</v>
      </c>
      <c r="B702" s="13"/>
      <c r="C702" s="13"/>
      <c r="D702" s="13"/>
      <c r="E702" s="13"/>
      <c r="F702" s="13"/>
      <c r="G702" s="13"/>
      <c r="H702" s="13"/>
      <c r="I702" s="13"/>
      <c r="J702" s="13"/>
      <c r="K702" s="13"/>
      <c r="L702" s="13"/>
      <c r="M702" s="13"/>
      <c r="N702" s="13"/>
      <c r="O702" s="13"/>
      <c r="P702" s="13"/>
      <c r="Q702" s="13"/>
      <c r="R702" s="13"/>
    </row>
    <row r="703" spans="1:25" x14ac:dyDescent="0.25">
      <c r="A703" s="14" t="s">
        <v>72</v>
      </c>
      <c r="B703" s="13"/>
      <c r="C703" s="13"/>
      <c r="D703" s="13"/>
      <c r="E703" s="13"/>
      <c r="F703" s="13"/>
      <c r="G703" s="13"/>
      <c r="H703" s="13"/>
      <c r="I703" s="13"/>
      <c r="J703" s="13"/>
      <c r="K703" s="13"/>
      <c r="L703" s="13"/>
      <c r="M703" s="13"/>
      <c r="N703" s="13"/>
      <c r="O703" s="13"/>
      <c r="P703" s="13"/>
      <c r="Q703" s="13"/>
      <c r="R703" s="13"/>
      <c r="S703" s="10"/>
      <c r="T703" s="10"/>
      <c r="U703" s="10"/>
      <c r="V703" s="10"/>
      <c r="W703" s="10"/>
      <c r="X703" s="10"/>
      <c r="Y703" s="10"/>
    </row>
    <row r="704" spans="1:25" x14ac:dyDescent="0.25">
      <c r="A704" s="14" t="s">
        <v>73</v>
      </c>
      <c r="B704" s="13"/>
      <c r="C704" s="13"/>
      <c r="D704" s="13"/>
      <c r="E704" s="13"/>
      <c r="F704" s="13"/>
      <c r="G704" s="13"/>
      <c r="H704" s="13"/>
      <c r="I704" s="13"/>
      <c r="J704" s="13"/>
      <c r="K704" s="13"/>
      <c r="L704" s="13"/>
      <c r="M704" s="13"/>
      <c r="N704" s="13"/>
      <c r="O704" s="13"/>
      <c r="P704" s="13"/>
      <c r="Q704" s="13"/>
      <c r="R704" s="13"/>
      <c r="S704" s="10"/>
      <c r="T704" s="10"/>
      <c r="U704" s="10"/>
      <c r="V704" s="10"/>
      <c r="W704" s="10"/>
      <c r="X704" s="10"/>
      <c r="Y704" s="10"/>
    </row>
    <row r="705" spans="1:25" x14ac:dyDescent="0.25">
      <c r="A705" s="14" t="s">
        <v>74</v>
      </c>
      <c r="B705" s="13"/>
      <c r="C705" s="13"/>
      <c r="D705" s="13"/>
      <c r="E705" s="13"/>
      <c r="F705" s="13"/>
      <c r="G705" s="13"/>
      <c r="H705" s="13"/>
      <c r="I705" s="13"/>
      <c r="J705" s="13"/>
      <c r="K705" s="13"/>
      <c r="L705" s="13"/>
      <c r="M705" s="13"/>
      <c r="N705" s="13"/>
      <c r="O705" s="13"/>
      <c r="P705" s="13"/>
      <c r="Q705" s="13"/>
      <c r="R705" s="13"/>
      <c r="S705" s="10"/>
      <c r="T705" s="10"/>
      <c r="U705" s="10"/>
      <c r="V705" s="10"/>
      <c r="W705" s="10"/>
      <c r="X705" s="10"/>
      <c r="Y705" s="10"/>
    </row>
    <row r="706" spans="1:25" ht="28.15" customHeight="1" x14ac:dyDescent="0.25">
      <c r="A706" s="140" t="s">
        <v>19</v>
      </c>
      <c r="B706" s="140"/>
      <c r="C706" s="140"/>
      <c r="D706" s="140"/>
      <c r="E706" s="140"/>
      <c r="F706" s="140"/>
      <c r="G706" s="140"/>
      <c r="H706" s="140"/>
      <c r="I706" s="140"/>
      <c r="J706" s="140"/>
      <c r="K706" s="140"/>
      <c r="L706" s="140"/>
      <c r="M706" s="140"/>
    </row>
    <row r="707" spans="1:25" x14ac:dyDescent="0.25">
      <c r="A707" s="2" t="s">
        <v>20</v>
      </c>
      <c r="B707" s="2">
        <f>B660+1</f>
        <v>16</v>
      </c>
    </row>
    <row r="708" spans="1:25" ht="17.25" thickBot="1" x14ac:dyDescent="0.3">
      <c r="A708" s="2" t="s">
        <v>21</v>
      </c>
      <c r="B708" s="2" t="s">
        <v>22</v>
      </c>
      <c r="C708" s="2" t="s">
        <v>23</v>
      </c>
      <c r="D708" s="2" t="s">
        <v>24</v>
      </c>
      <c r="F708" s="141" t="s">
        <v>25</v>
      </c>
      <c r="G708" s="141"/>
      <c r="H708" s="142">
        <f>H661+1</f>
        <v>46170</v>
      </c>
      <c r="I708" s="142"/>
      <c r="J708" s="142"/>
      <c r="K708" s="143">
        <f>H708</f>
        <v>46170</v>
      </c>
      <c r="L708" s="143"/>
      <c r="M708" s="143"/>
    </row>
    <row r="709" spans="1:25" ht="16.5" customHeight="1" x14ac:dyDescent="0.25">
      <c r="A709" s="144" t="s">
        <v>26</v>
      </c>
      <c r="B709" s="145"/>
      <c r="C709" s="146"/>
      <c r="D709" s="150" t="str">
        <f>D662</f>
        <v>雲林縣明倫國民小學114-116年公立國民中小學老舊廁所整修工程計畫</v>
      </c>
      <c r="E709" s="151"/>
      <c r="F709" s="151"/>
      <c r="G709" s="152"/>
      <c r="H709" s="82" t="s">
        <v>27</v>
      </c>
      <c r="I709" s="82"/>
      <c r="J709" s="82"/>
      <c r="K709" s="84" t="s">
        <v>78</v>
      </c>
      <c r="L709" s="84"/>
      <c r="M709" s="85"/>
    </row>
    <row r="710" spans="1:25" ht="21" customHeight="1" x14ac:dyDescent="0.25">
      <c r="A710" s="147"/>
      <c r="B710" s="148"/>
      <c r="C710" s="149"/>
      <c r="D710" s="153"/>
      <c r="E710" s="154"/>
      <c r="F710" s="154"/>
      <c r="G710" s="155"/>
      <c r="H710" s="118"/>
      <c r="I710" s="118"/>
      <c r="J710" s="118"/>
      <c r="K710" s="156"/>
      <c r="L710" s="156"/>
      <c r="M710" s="157"/>
    </row>
    <row r="711" spans="1:25" x14ac:dyDescent="0.25">
      <c r="A711" s="6" t="s">
        <v>28</v>
      </c>
      <c r="B711" s="118" t="str">
        <f>B664</f>
        <v>120日曆天</v>
      </c>
      <c r="C711" s="118"/>
      <c r="D711" s="118" t="s">
        <v>29</v>
      </c>
      <c r="E711" s="118"/>
      <c r="F711" s="118"/>
      <c r="G711" s="7">
        <f>G664+1</f>
        <v>16</v>
      </c>
      <c r="H711" s="4" t="s">
        <v>30</v>
      </c>
      <c r="I711" s="131">
        <f>I664-1</f>
        <v>104</v>
      </c>
      <c r="J711" s="131"/>
      <c r="K711" s="118" t="s">
        <v>75</v>
      </c>
      <c r="L711" s="118"/>
      <c r="M711" s="8">
        <v>0</v>
      </c>
    </row>
    <row r="712" spans="1:25" x14ac:dyDescent="0.25">
      <c r="A712" s="117" t="s">
        <v>31</v>
      </c>
      <c r="B712" s="118"/>
      <c r="C712" s="118"/>
      <c r="D712" s="118" t="str">
        <f>D665</f>
        <v>115年5月13日</v>
      </c>
      <c r="E712" s="118"/>
      <c r="F712" s="118"/>
      <c r="G712" s="118"/>
      <c r="H712" s="118" t="s">
        <v>32</v>
      </c>
      <c r="I712" s="118"/>
      <c r="J712" s="118"/>
      <c r="K712" s="132" t="str">
        <f>K665</f>
        <v>115年9月9日</v>
      </c>
      <c r="L712" s="118"/>
      <c r="M712" s="119"/>
    </row>
    <row r="713" spans="1:25" x14ac:dyDescent="0.25">
      <c r="A713" s="117" t="s">
        <v>33</v>
      </c>
      <c r="B713" s="118"/>
      <c r="C713" s="118"/>
      <c r="D713" s="133">
        <v>0.05</v>
      </c>
      <c r="E713" s="133"/>
      <c r="F713" s="133"/>
      <c r="G713" s="133"/>
      <c r="H713" s="118" t="s">
        <v>18</v>
      </c>
      <c r="I713" s="118"/>
      <c r="J713" s="118"/>
      <c r="K713" s="134">
        <f>施工項目!AQ764</f>
        <v>0.30245650241522221</v>
      </c>
      <c r="L713" s="134"/>
      <c r="M713" s="135"/>
    </row>
    <row r="714" spans="1:25" x14ac:dyDescent="0.25">
      <c r="A714" s="123" t="s">
        <v>34</v>
      </c>
      <c r="B714" s="124"/>
      <c r="C714" s="124"/>
      <c r="D714" s="124"/>
      <c r="E714" s="124"/>
      <c r="F714" s="124"/>
      <c r="G714" s="124"/>
      <c r="H714" s="124"/>
      <c r="I714" s="124"/>
      <c r="J714" s="124"/>
      <c r="K714" s="124"/>
      <c r="L714" s="124"/>
      <c r="M714" s="125"/>
    </row>
    <row r="715" spans="1:25" s="2" customFormat="1" x14ac:dyDescent="0.25">
      <c r="A715" s="136" t="s">
        <v>35</v>
      </c>
      <c r="B715" s="137"/>
      <c r="C715" s="137"/>
      <c r="D715" s="138"/>
      <c r="E715" s="11" t="s">
        <v>36</v>
      </c>
      <c r="F715" s="136" t="s">
        <v>37</v>
      </c>
      <c r="G715" s="138"/>
      <c r="H715" s="136" t="s">
        <v>38</v>
      </c>
      <c r="I715" s="138"/>
      <c r="J715" s="139" t="s">
        <v>39</v>
      </c>
      <c r="K715" s="139"/>
      <c r="L715" s="118" t="s">
        <v>40</v>
      </c>
      <c r="M715" s="119"/>
    </row>
    <row r="716" spans="1:25" x14ac:dyDescent="0.25">
      <c r="A716" s="130" t="s">
        <v>95</v>
      </c>
      <c r="B716" s="124"/>
      <c r="C716" s="124"/>
      <c r="D716" s="124"/>
      <c r="E716" s="4" t="s">
        <v>94</v>
      </c>
      <c r="F716" s="121">
        <v>207</v>
      </c>
      <c r="G716" s="121"/>
      <c r="H716" s="121">
        <v>47</v>
      </c>
      <c r="I716" s="121"/>
      <c r="J716" s="121">
        <v>207</v>
      </c>
      <c r="K716" s="121"/>
      <c r="L716" s="124"/>
      <c r="M716" s="125"/>
    </row>
    <row r="717" spans="1:25" x14ac:dyDescent="0.25">
      <c r="A717" s="130"/>
      <c r="B717" s="124"/>
      <c r="C717" s="124"/>
      <c r="D717" s="124"/>
      <c r="E717" s="4"/>
      <c r="F717" s="121"/>
      <c r="G717" s="121"/>
      <c r="H717" s="121"/>
      <c r="I717" s="121"/>
      <c r="J717" s="121"/>
      <c r="K717" s="121"/>
      <c r="L717" s="124"/>
      <c r="M717" s="125"/>
    </row>
    <row r="718" spans="1:25" x14ac:dyDescent="0.25">
      <c r="A718" s="123"/>
      <c r="B718" s="124"/>
      <c r="C718" s="124"/>
      <c r="D718" s="124"/>
      <c r="E718" s="4"/>
      <c r="F718" s="121"/>
      <c r="G718" s="121"/>
      <c r="H718" s="121"/>
      <c r="I718" s="121"/>
      <c r="J718" s="121"/>
      <c r="K718" s="121"/>
      <c r="L718" s="124"/>
      <c r="M718" s="125"/>
    </row>
    <row r="719" spans="1:25" x14ac:dyDescent="0.25">
      <c r="A719" s="123"/>
      <c r="B719" s="124"/>
      <c r="C719" s="124"/>
      <c r="D719" s="124"/>
      <c r="E719" s="4"/>
      <c r="F719" s="121"/>
      <c r="G719" s="121"/>
      <c r="H719" s="121"/>
      <c r="I719" s="121"/>
      <c r="J719" s="121"/>
      <c r="K719" s="121"/>
      <c r="L719" s="124"/>
      <c r="M719" s="125"/>
    </row>
    <row r="720" spans="1:25" x14ac:dyDescent="0.25">
      <c r="A720" s="123"/>
      <c r="B720" s="124"/>
      <c r="C720" s="124"/>
      <c r="D720" s="124"/>
      <c r="E720" s="4"/>
      <c r="F720" s="118"/>
      <c r="G720" s="118"/>
      <c r="H720" s="121"/>
      <c r="I720" s="121"/>
      <c r="J720" s="121"/>
      <c r="K720" s="121"/>
      <c r="L720" s="124"/>
      <c r="M720" s="125"/>
    </row>
    <row r="721" spans="1:13" x14ac:dyDescent="0.25">
      <c r="A721" s="123"/>
      <c r="B721" s="124"/>
      <c r="C721" s="124"/>
      <c r="D721" s="124"/>
      <c r="E721" s="4"/>
      <c r="F721" s="121"/>
      <c r="G721" s="121"/>
      <c r="H721" s="121"/>
      <c r="I721" s="121"/>
      <c r="J721" s="126"/>
      <c r="K721" s="127"/>
      <c r="L721" s="124"/>
      <c r="M721" s="125"/>
    </row>
    <row r="722" spans="1:13" x14ac:dyDescent="0.25">
      <c r="A722" s="123"/>
      <c r="B722" s="124"/>
      <c r="C722" s="124"/>
      <c r="D722" s="124"/>
      <c r="E722" s="4"/>
      <c r="F722" s="121"/>
      <c r="G722" s="121"/>
      <c r="H722" s="121"/>
      <c r="I722" s="121"/>
      <c r="J722" s="121"/>
      <c r="K722" s="121"/>
      <c r="L722" s="124"/>
      <c r="M722" s="125"/>
    </row>
    <row r="723" spans="1:13" x14ac:dyDescent="0.25">
      <c r="A723" s="123"/>
      <c r="B723" s="124"/>
      <c r="C723" s="124"/>
      <c r="D723" s="124"/>
      <c r="E723" s="9"/>
      <c r="F723" s="121"/>
      <c r="G723" s="121"/>
      <c r="H723" s="121"/>
      <c r="I723" s="121"/>
      <c r="J723" s="121"/>
      <c r="K723" s="121"/>
      <c r="L723" s="124"/>
      <c r="M723" s="125"/>
    </row>
    <row r="724" spans="1:13" x14ac:dyDescent="0.25">
      <c r="A724" s="123"/>
      <c r="B724" s="124"/>
      <c r="C724" s="124"/>
      <c r="D724" s="124"/>
      <c r="E724" s="9"/>
      <c r="F724" s="121"/>
      <c r="G724" s="121"/>
      <c r="H724" s="121"/>
      <c r="I724" s="121"/>
      <c r="J724" s="121"/>
      <c r="K724" s="121"/>
      <c r="L724" s="124"/>
      <c r="M724" s="125"/>
    </row>
    <row r="725" spans="1:13" x14ac:dyDescent="0.25">
      <c r="A725" s="123" t="s">
        <v>41</v>
      </c>
      <c r="B725" s="124"/>
      <c r="C725" s="124"/>
      <c r="D725" s="124"/>
      <c r="E725" s="9"/>
      <c r="F725" s="124"/>
      <c r="G725" s="124"/>
      <c r="H725" s="124"/>
      <c r="I725" s="124"/>
      <c r="J725" s="124"/>
      <c r="K725" s="124"/>
      <c r="L725" s="124"/>
      <c r="M725" s="125"/>
    </row>
    <row r="726" spans="1:13" x14ac:dyDescent="0.25">
      <c r="A726" s="123" t="s">
        <v>16</v>
      </c>
      <c r="B726" s="124"/>
      <c r="C726" s="124"/>
      <c r="D726" s="124"/>
      <c r="E726" s="9"/>
      <c r="F726" s="124"/>
      <c r="G726" s="124"/>
      <c r="H726" s="124"/>
      <c r="I726" s="124"/>
      <c r="J726" s="124"/>
      <c r="K726" s="124"/>
      <c r="L726" s="124"/>
      <c r="M726" s="125"/>
    </row>
    <row r="727" spans="1:13" x14ac:dyDescent="0.25">
      <c r="A727" s="123" t="s">
        <v>17</v>
      </c>
      <c r="B727" s="124"/>
      <c r="C727" s="124"/>
      <c r="D727" s="124"/>
      <c r="E727" s="9"/>
      <c r="F727" s="124"/>
      <c r="G727" s="124"/>
      <c r="H727" s="124"/>
      <c r="I727" s="124"/>
      <c r="J727" s="124"/>
      <c r="K727" s="124"/>
      <c r="L727" s="124"/>
      <c r="M727" s="125"/>
    </row>
    <row r="728" spans="1:13" x14ac:dyDescent="0.25">
      <c r="A728" s="123" t="s">
        <v>42</v>
      </c>
      <c r="B728" s="124"/>
      <c r="C728" s="124"/>
      <c r="D728" s="124"/>
      <c r="E728" s="124"/>
      <c r="F728" s="124"/>
      <c r="G728" s="124"/>
      <c r="H728" s="124"/>
      <c r="I728" s="124"/>
      <c r="J728" s="124"/>
      <c r="K728" s="124"/>
      <c r="L728" s="124"/>
      <c r="M728" s="125"/>
    </row>
    <row r="729" spans="1:13" x14ac:dyDescent="0.25">
      <c r="A729" s="117" t="s">
        <v>43</v>
      </c>
      <c r="B729" s="118"/>
      <c r="C729" s="118"/>
      <c r="D729" s="118"/>
      <c r="E729" s="4" t="s">
        <v>36</v>
      </c>
      <c r="F729" s="118" t="s">
        <v>44</v>
      </c>
      <c r="G729" s="118"/>
      <c r="H729" s="118" t="s">
        <v>45</v>
      </c>
      <c r="I729" s="118"/>
      <c r="J729" s="118" t="s">
        <v>46</v>
      </c>
      <c r="K729" s="118"/>
      <c r="L729" s="118" t="s">
        <v>40</v>
      </c>
      <c r="M729" s="119"/>
    </row>
    <row r="730" spans="1:13" x14ac:dyDescent="0.25">
      <c r="A730" s="123"/>
      <c r="B730" s="124"/>
      <c r="C730" s="124"/>
      <c r="D730" s="124"/>
      <c r="E730" s="9"/>
      <c r="F730" s="124"/>
      <c r="G730" s="124"/>
      <c r="H730" s="124"/>
      <c r="I730" s="124"/>
      <c r="J730" s="124"/>
      <c r="K730" s="124"/>
      <c r="L730" s="124"/>
      <c r="M730" s="125"/>
    </row>
    <row r="731" spans="1:13" x14ac:dyDescent="0.25">
      <c r="A731" s="123"/>
      <c r="B731" s="124"/>
      <c r="C731" s="124"/>
      <c r="D731" s="124"/>
      <c r="E731" s="9"/>
      <c r="F731" s="124"/>
      <c r="G731" s="124"/>
      <c r="H731" s="124"/>
      <c r="I731" s="124"/>
      <c r="J731" s="124"/>
      <c r="K731" s="124"/>
      <c r="L731" s="124"/>
      <c r="M731" s="125"/>
    </row>
    <row r="732" spans="1:13" x14ac:dyDescent="0.25">
      <c r="A732" s="123" t="s">
        <v>47</v>
      </c>
      <c r="B732" s="124"/>
      <c r="C732" s="124"/>
      <c r="D732" s="124"/>
      <c r="E732" s="124"/>
      <c r="F732" s="124"/>
      <c r="G732" s="124"/>
      <c r="H732" s="124"/>
      <c r="I732" s="124"/>
      <c r="J732" s="124"/>
      <c r="K732" s="124"/>
      <c r="L732" s="124"/>
      <c r="M732" s="125"/>
    </row>
    <row r="733" spans="1:13" x14ac:dyDescent="0.25">
      <c r="A733" s="117" t="s">
        <v>48</v>
      </c>
      <c r="B733" s="118"/>
      <c r="C733" s="118" t="s">
        <v>49</v>
      </c>
      <c r="D733" s="118"/>
      <c r="E733" s="118" t="s">
        <v>50</v>
      </c>
      <c r="F733" s="118"/>
      <c r="G733" s="118"/>
      <c r="H733" s="118" t="s">
        <v>51</v>
      </c>
      <c r="I733" s="118"/>
      <c r="J733" s="118" t="s">
        <v>45</v>
      </c>
      <c r="K733" s="118"/>
      <c r="L733" s="118" t="s">
        <v>46</v>
      </c>
      <c r="M733" s="119"/>
    </row>
    <row r="734" spans="1:13" x14ac:dyDescent="0.25">
      <c r="A734" s="120" t="s">
        <v>52</v>
      </c>
      <c r="B734" s="121"/>
      <c r="C734" s="121"/>
      <c r="D734" s="121"/>
      <c r="E734" s="121"/>
      <c r="F734" s="121"/>
      <c r="G734" s="121"/>
      <c r="H734" s="121"/>
      <c r="I734" s="121"/>
      <c r="J734" s="121"/>
      <c r="K734" s="121"/>
      <c r="L734" s="121"/>
      <c r="M734" s="122"/>
    </row>
    <row r="735" spans="1:13" ht="17.25" thickBot="1" x14ac:dyDescent="0.3">
      <c r="A735" s="120" t="s">
        <v>53</v>
      </c>
      <c r="B735" s="121"/>
      <c r="C735" s="121">
        <v>2</v>
      </c>
      <c r="D735" s="121"/>
      <c r="E735" s="121">
        <v>34</v>
      </c>
      <c r="F735" s="121"/>
      <c r="G735" s="121"/>
      <c r="H735" s="121"/>
      <c r="I735" s="121"/>
      <c r="J735" s="121"/>
      <c r="K735" s="121"/>
      <c r="L735" s="121"/>
      <c r="M735" s="122"/>
    </row>
    <row r="736" spans="1:13" ht="25.15" customHeight="1" thickBot="1" x14ac:dyDescent="0.3">
      <c r="A736" s="93" t="s">
        <v>59</v>
      </c>
      <c r="B736" s="94"/>
      <c r="C736" s="94"/>
      <c r="D736" s="94"/>
      <c r="E736" s="94"/>
      <c r="F736" s="94"/>
      <c r="G736" s="94"/>
      <c r="H736" s="94"/>
      <c r="I736" s="94"/>
      <c r="J736" s="94"/>
      <c r="K736" s="94"/>
      <c r="L736" s="94"/>
      <c r="M736" s="95"/>
    </row>
    <row r="737" spans="1:25" x14ac:dyDescent="0.25">
      <c r="A737" s="96" t="s">
        <v>60</v>
      </c>
      <c r="B737" s="97"/>
      <c r="C737" s="97"/>
      <c r="D737" s="97"/>
      <c r="E737" s="97"/>
      <c r="F737" s="97"/>
      <c r="G737" s="97"/>
      <c r="H737" s="97"/>
      <c r="I737" s="97"/>
      <c r="J737" s="97"/>
      <c r="K737" s="97"/>
      <c r="L737" s="97"/>
      <c r="M737" s="98"/>
    </row>
    <row r="738" spans="1:25" x14ac:dyDescent="0.25">
      <c r="A738" s="99" t="s">
        <v>61</v>
      </c>
      <c r="B738" s="100"/>
      <c r="C738" s="100"/>
      <c r="D738" s="100"/>
      <c r="E738" s="100"/>
      <c r="F738" s="100"/>
      <c r="G738" s="100"/>
      <c r="H738" s="100"/>
      <c r="I738" s="100"/>
      <c r="J738" s="100"/>
      <c r="K738" s="100"/>
      <c r="L738" s="100"/>
      <c r="M738" s="101"/>
    </row>
    <row r="739" spans="1:25" x14ac:dyDescent="0.25">
      <c r="A739" s="102" t="s">
        <v>62</v>
      </c>
      <c r="B739" s="103"/>
      <c r="C739" s="103"/>
      <c r="D739" s="103"/>
      <c r="E739" s="103"/>
      <c r="F739" s="103"/>
      <c r="G739" s="103"/>
      <c r="H739" s="103"/>
      <c r="I739" s="103"/>
      <c r="J739" s="103"/>
      <c r="K739" s="103"/>
      <c r="L739" s="103"/>
      <c r="M739" s="104"/>
    </row>
    <row r="740" spans="1:25" x14ac:dyDescent="0.25">
      <c r="A740" s="102" t="s">
        <v>63</v>
      </c>
      <c r="B740" s="103"/>
      <c r="C740" s="103"/>
      <c r="D740" s="103"/>
      <c r="E740" s="103"/>
      <c r="F740" s="103"/>
      <c r="G740" s="103"/>
      <c r="H740" s="103"/>
      <c r="I740" s="103"/>
      <c r="J740" s="103"/>
      <c r="K740" s="103"/>
      <c r="L740" s="103"/>
      <c r="M740" s="104"/>
    </row>
    <row r="741" spans="1:25" x14ac:dyDescent="0.25">
      <c r="A741" s="105" t="s">
        <v>64</v>
      </c>
      <c r="B741" s="106"/>
      <c r="C741" s="106"/>
      <c r="D741" s="106"/>
      <c r="E741" s="106"/>
      <c r="F741" s="106"/>
      <c r="G741" s="106"/>
      <c r="H741" s="106"/>
      <c r="I741" s="106"/>
      <c r="J741" s="106"/>
      <c r="K741" s="106"/>
      <c r="L741" s="106"/>
      <c r="M741" s="107"/>
    </row>
    <row r="742" spans="1:25" ht="17.25" thickBot="1" x14ac:dyDescent="0.3">
      <c r="A742" s="108" t="s">
        <v>65</v>
      </c>
      <c r="B742" s="109"/>
      <c r="C742" s="109"/>
      <c r="D742" s="109"/>
      <c r="E742" s="109"/>
      <c r="F742" s="109"/>
      <c r="G742" s="109"/>
      <c r="H742" s="109"/>
      <c r="I742" s="109"/>
      <c r="J742" s="109"/>
      <c r="K742" s="109"/>
      <c r="L742" s="109"/>
      <c r="M742" s="110"/>
    </row>
    <row r="743" spans="1:25" ht="17.25" thickBot="1" x14ac:dyDescent="0.3">
      <c r="A743" s="111" t="s">
        <v>54</v>
      </c>
      <c r="B743" s="112"/>
      <c r="C743" s="112"/>
      <c r="D743" s="112"/>
      <c r="E743" s="112"/>
      <c r="F743" s="112"/>
      <c r="G743" s="112"/>
      <c r="H743" s="112"/>
      <c r="I743" s="112"/>
      <c r="J743" s="112"/>
      <c r="K743" s="112"/>
      <c r="L743" s="112"/>
      <c r="M743" s="113"/>
    </row>
    <row r="744" spans="1:25" ht="17.25" thickBot="1" x14ac:dyDescent="0.3">
      <c r="A744" s="111" t="s">
        <v>55</v>
      </c>
      <c r="B744" s="112"/>
      <c r="C744" s="112"/>
      <c r="D744" s="112"/>
      <c r="E744" s="112"/>
      <c r="F744" s="112"/>
      <c r="G744" s="112"/>
      <c r="H744" s="112"/>
      <c r="I744" s="112"/>
      <c r="J744" s="112"/>
      <c r="K744" s="112"/>
      <c r="L744" s="112"/>
      <c r="M744" s="113"/>
    </row>
    <row r="745" spans="1:25" ht="17.25" thickBot="1" x14ac:dyDescent="0.3">
      <c r="A745" s="111" t="s">
        <v>66</v>
      </c>
      <c r="B745" s="112"/>
      <c r="C745" s="112"/>
      <c r="D745" s="112"/>
      <c r="E745" s="112"/>
      <c r="F745" s="112"/>
      <c r="G745" s="112"/>
      <c r="H745" s="112"/>
      <c r="I745" s="112"/>
      <c r="J745" s="112"/>
      <c r="K745" s="112"/>
      <c r="L745" s="112"/>
      <c r="M745" s="113"/>
    </row>
    <row r="746" spans="1:25" ht="17.25" thickBot="1" x14ac:dyDescent="0.3">
      <c r="A746" s="114" t="s">
        <v>67</v>
      </c>
      <c r="B746" s="115"/>
      <c r="C746" s="115"/>
      <c r="D746" s="115"/>
      <c r="E746" s="115"/>
      <c r="F746" s="115"/>
      <c r="G746" s="115"/>
      <c r="H746" s="115"/>
      <c r="I746" s="115"/>
      <c r="J746" s="115"/>
      <c r="K746" s="115"/>
      <c r="L746" s="115"/>
      <c r="M746" s="116"/>
    </row>
    <row r="747" spans="1:25" x14ac:dyDescent="0.25">
      <c r="A747" s="12" t="s">
        <v>69</v>
      </c>
      <c r="B747" s="13"/>
      <c r="C747" s="13"/>
      <c r="D747" s="13"/>
      <c r="E747" s="13"/>
      <c r="F747" s="13"/>
      <c r="G747" s="13"/>
      <c r="H747" s="13"/>
      <c r="I747" s="13"/>
      <c r="J747" s="13"/>
      <c r="K747" s="13"/>
      <c r="L747" s="13"/>
      <c r="M747" s="13"/>
      <c r="N747" s="13"/>
      <c r="O747" s="13"/>
      <c r="P747" s="13"/>
      <c r="Q747" s="13"/>
      <c r="R747" s="13"/>
      <c r="S747" s="10"/>
      <c r="T747" s="10"/>
      <c r="U747" s="10"/>
      <c r="V747" s="10"/>
      <c r="W747" s="10"/>
      <c r="X747" s="10"/>
      <c r="Y747" s="10"/>
    </row>
    <row r="748" spans="1:25" x14ac:dyDescent="0.25">
      <c r="A748" s="14" t="s">
        <v>70</v>
      </c>
      <c r="B748" s="13"/>
      <c r="C748" s="13"/>
      <c r="D748" s="13"/>
      <c r="E748" s="13"/>
      <c r="F748" s="13"/>
      <c r="G748" s="13"/>
      <c r="H748" s="13"/>
      <c r="I748" s="13"/>
      <c r="J748" s="13"/>
      <c r="K748" s="13"/>
      <c r="L748" s="13"/>
      <c r="M748" s="13"/>
      <c r="N748" s="13"/>
      <c r="O748" s="13"/>
      <c r="P748" s="13"/>
      <c r="Q748" s="13"/>
      <c r="R748" s="13"/>
      <c r="S748" s="10"/>
      <c r="T748" s="10"/>
      <c r="U748" s="10"/>
      <c r="V748" s="10"/>
      <c r="W748" s="10"/>
      <c r="X748" s="10"/>
      <c r="Y748" s="10"/>
    </row>
    <row r="749" spans="1:25" s="10" customFormat="1" ht="8.25" x14ac:dyDescent="0.25">
      <c r="A749" s="14" t="s">
        <v>71</v>
      </c>
      <c r="B749" s="13"/>
      <c r="C749" s="13"/>
      <c r="D749" s="13"/>
      <c r="E749" s="13"/>
      <c r="F749" s="13"/>
      <c r="G749" s="13"/>
      <c r="H749" s="13"/>
      <c r="I749" s="13"/>
      <c r="J749" s="13"/>
      <c r="K749" s="13"/>
      <c r="L749" s="13"/>
      <c r="M749" s="13"/>
      <c r="N749" s="13"/>
      <c r="O749" s="13"/>
      <c r="P749" s="13"/>
      <c r="Q749" s="13"/>
      <c r="R749" s="13"/>
    </row>
    <row r="750" spans="1:25" x14ac:dyDescent="0.25">
      <c r="A750" s="14" t="s">
        <v>72</v>
      </c>
      <c r="B750" s="13"/>
      <c r="C750" s="13"/>
      <c r="D750" s="13"/>
      <c r="E750" s="13"/>
      <c r="F750" s="13"/>
      <c r="G750" s="13"/>
      <c r="H750" s="13"/>
      <c r="I750" s="13"/>
      <c r="J750" s="13"/>
      <c r="K750" s="13"/>
      <c r="L750" s="13"/>
      <c r="M750" s="13"/>
      <c r="N750" s="13"/>
      <c r="O750" s="13"/>
      <c r="P750" s="13"/>
      <c r="Q750" s="13"/>
      <c r="R750" s="13"/>
      <c r="S750" s="10"/>
      <c r="T750" s="10"/>
      <c r="U750" s="10"/>
      <c r="V750" s="10"/>
      <c r="W750" s="10"/>
      <c r="X750" s="10"/>
      <c r="Y750" s="10"/>
    </row>
    <row r="751" spans="1:25" x14ac:dyDescent="0.25">
      <c r="A751" s="14" t="s">
        <v>73</v>
      </c>
      <c r="B751" s="13"/>
      <c r="C751" s="13"/>
      <c r="D751" s="13"/>
      <c r="E751" s="13"/>
      <c r="F751" s="13"/>
      <c r="G751" s="13"/>
      <c r="H751" s="13"/>
      <c r="I751" s="13"/>
      <c r="J751" s="13"/>
      <c r="K751" s="13"/>
      <c r="L751" s="13"/>
      <c r="M751" s="13"/>
      <c r="N751" s="13"/>
      <c r="O751" s="13"/>
      <c r="P751" s="13"/>
      <c r="Q751" s="13"/>
      <c r="R751" s="13"/>
      <c r="S751" s="10"/>
      <c r="T751" s="10"/>
      <c r="U751" s="10"/>
      <c r="V751" s="10"/>
      <c r="W751" s="10"/>
      <c r="X751" s="10"/>
      <c r="Y751" s="10"/>
    </row>
    <row r="752" spans="1:25" x14ac:dyDescent="0.25">
      <c r="A752" s="14" t="s">
        <v>74</v>
      </c>
      <c r="B752" s="13"/>
      <c r="C752" s="13"/>
      <c r="D752" s="13"/>
      <c r="E752" s="13"/>
      <c r="F752" s="13"/>
      <c r="G752" s="13"/>
      <c r="H752" s="13"/>
      <c r="I752" s="13"/>
      <c r="J752" s="13"/>
      <c r="K752" s="13"/>
      <c r="L752" s="13"/>
      <c r="M752" s="13"/>
      <c r="N752" s="13"/>
      <c r="O752" s="13"/>
      <c r="P752" s="13"/>
      <c r="Q752" s="13"/>
      <c r="R752" s="13"/>
      <c r="S752" s="10"/>
      <c r="T752" s="10"/>
      <c r="U752" s="10"/>
      <c r="V752" s="10"/>
      <c r="W752" s="10"/>
      <c r="X752" s="10"/>
      <c r="Y752" s="10"/>
    </row>
    <row r="753" spans="1:13" ht="28.15" customHeight="1" x14ac:dyDescent="0.25">
      <c r="A753" s="140" t="s">
        <v>19</v>
      </c>
      <c r="B753" s="140"/>
      <c r="C753" s="140"/>
      <c r="D753" s="140"/>
      <c r="E753" s="140"/>
      <c r="F753" s="140"/>
      <c r="G753" s="140"/>
      <c r="H753" s="140"/>
      <c r="I753" s="140"/>
      <c r="J753" s="140"/>
      <c r="K753" s="140"/>
      <c r="L753" s="140"/>
      <c r="M753" s="140"/>
    </row>
    <row r="754" spans="1:13" x14ac:dyDescent="0.25">
      <c r="A754" s="2" t="s">
        <v>20</v>
      </c>
      <c r="B754" s="2">
        <f>B707+1</f>
        <v>17</v>
      </c>
    </row>
    <row r="755" spans="1:13" ht="17.25" thickBot="1" x14ac:dyDescent="0.3">
      <c r="A755" s="2" t="s">
        <v>21</v>
      </c>
      <c r="B755" s="2" t="s">
        <v>22</v>
      </c>
      <c r="C755" s="2" t="s">
        <v>23</v>
      </c>
      <c r="D755" s="2" t="s">
        <v>24</v>
      </c>
      <c r="F755" s="141" t="s">
        <v>25</v>
      </c>
      <c r="G755" s="141"/>
      <c r="H755" s="142">
        <f>H708+1</f>
        <v>46171</v>
      </c>
      <c r="I755" s="142"/>
      <c r="J755" s="142"/>
      <c r="K755" s="143">
        <f>H755</f>
        <v>46171</v>
      </c>
      <c r="L755" s="143"/>
      <c r="M755" s="143"/>
    </row>
    <row r="756" spans="1:13" ht="16.5" customHeight="1" x14ac:dyDescent="0.25">
      <c r="A756" s="144" t="s">
        <v>26</v>
      </c>
      <c r="B756" s="145"/>
      <c r="C756" s="146"/>
      <c r="D756" s="150" t="str">
        <f>D709</f>
        <v>雲林縣明倫國民小學114-116年公立國民中小學老舊廁所整修工程計畫</v>
      </c>
      <c r="E756" s="151"/>
      <c r="F756" s="151"/>
      <c r="G756" s="152"/>
      <c r="H756" s="82" t="s">
        <v>27</v>
      </c>
      <c r="I756" s="82"/>
      <c r="J756" s="82"/>
      <c r="K756" s="84" t="s">
        <v>78</v>
      </c>
      <c r="L756" s="84"/>
      <c r="M756" s="85"/>
    </row>
    <row r="757" spans="1:13" ht="21" customHeight="1" x14ac:dyDescent="0.25">
      <c r="A757" s="147"/>
      <c r="B757" s="148"/>
      <c r="C757" s="149"/>
      <c r="D757" s="153"/>
      <c r="E757" s="154"/>
      <c r="F757" s="154"/>
      <c r="G757" s="155"/>
      <c r="H757" s="118"/>
      <c r="I757" s="118"/>
      <c r="J757" s="118"/>
      <c r="K757" s="156"/>
      <c r="L757" s="156"/>
      <c r="M757" s="157"/>
    </row>
    <row r="758" spans="1:13" x14ac:dyDescent="0.25">
      <c r="A758" s="6" t="s">
        <v>28</v>
      </c>
      <c r="B758" s="118" t="str">
        <f>B711</f>
        <v>120日曆天</v>
      </c>
      <c r="C758" s="118"/>
      <c r="D758" s="118" t="s">
        <v>29</v>
      </c>
      <c r="E758" s="118"/>
      <c r="F758" s="118"/>
      <c r="G758" s="7">
        <f>G711+1</f>
        <v>17</v>
      </c>
      <c r="H758" s="4" t="s">
        <v>30</v>
      </c>
      <c r="I758" s="131">
        <f>I711-1</f>
        <v>103</v>
      </c>
      <c r="J758" s="131"/>
      <c r="K758" s="118" t="s">
        <v>75</v>
      </c>
      <c r="L758" s="118"/>
      <c r="M758" s="8">
        <v>0</v>
      </c>
    </row>
    <row r="759" spans="1:13" x14ac:dyDescent="0.25">
      <c r="A759" s="117" t="s">
        <v>31</v>
      </c>
      <c r="B759" s="118"/>
      <c r="C759" s="118"/>
      <c r="D759" s="118" t="str">
        <f>D712</f>
        <v>115年5月13日</v>
      </c>
      <c r="E759" s="118"/>
      <c r="F759" s="118"/>
      <c r="G759" s="118"/>
      <c r="H759" s="118" t="s">
        <v>32</v>
      </c>
      <c r="I759" s="118"/>
      <c r="J759" s="118"/>
      <c r="K759" s="132" t="str">
        <f>K712</f>
        <v>115年9月9日</v>
      </c>
      <c r="L759" s="118"/>
      <c r="M759" s="119"/>
    </row>
    <row r="760" spans="1:13" x14ac:dyDescent="0.25">
      <c r="A760" s="117" t="s">
        <v>33</v>
      </c>
      <c r="B760" s="118"/>
      <c r="C760" s="118"/>
      <c r="D760" s="133">
        <v>5.5E-2</v>
      </c>
      <c r="E760" s="133"/>
      <c r="F760" s="133"/>
      <c r="G760" s="133"/>
      <c r="H760" s="118" t="s">
        <v>18</v>
      </c>
      <c r="I760" s="118"/>
      <c r="J760" s="118"/>
      <c r="K760" s="134">
        <f>施工項目!AQ812</f>
        <v>0.32020472446250964</v>
      </c>
      <c r="L760" s="134"/>
      <c r="M760" s="135"/>
    </row>
    <row r="761" spans="1:13" x14ac:dyDescent="0.25">
      <c r="A761" s="123" t="s">
        <v>34</v>
      </c>
      <c r="B761" s="124"/>
      <c r="C761" s="124"/>
      <c r="D761" s="124"/>
      <c r="E761" s="124"/>
      <c r="F761" s="124"/>
      <c r="G761" s="124"/>
      <c r="H761" s="124"/>
      <c r="I761" s="124"/>
      <c r="J761" s="124"/>
      <c r="K761" s="124"/>
      <c r="L761" s="124"/>
      <c r="M761" s="125"/>
    </row>
    <row r="762" spans="1:13" s="2" customFormat="1" x14ac:dyDescent="0.25">
      <c r="A762" s="136" t="s">
        <v>35</v>
      </c>
      <c r="B762" s="137"/>
      <c r="C762" s="137"/>
      <c r="D762" s="138"/>
      <c r="E762" s="11" t="s">
        <v>36</v>
      </c>
      <c r="F762" s="136" t="s">
        <v>37</v>
      </c>
      <c r="G762" s="138"/>
      <c r="H762" s="136" t="s">
        <v>38</v>
      </c>
      <c r="I762" s="138"/>
      <c r="J762" s="139" t="s">
        <v>39</v>
      </c>
      <c r="K762" s="139"/>
      <c r="L762" s="118" t="s">
        <v>40</v>
      </c>
      <c r="M762" s="119"/>
    </row>
    <row r="763" spans="1:13" x14ac:dyDescent="0.25">
      <c r="A763" s="130" t="s">
        <v>96</v>
      </c>
      <c r="B763" s="124"/>
      <c r="C763" s="124"/>
      <c r="D763" s="124"/>
      <c r="E763" s="4" t="s">
        <v>57</v>
      </c>
      <c r="F763" s="121">
        <v>1</v>
      </c>
      <c r="G763" s="121"/>
      <c r="H763" s="121">
        <v>0.3</v>
      </c>
      <c r="I763" s="121"/>
      <c r="J763" s="121">
        <v>0.3</v>
      </c>
      <c r="K763" s="121"/>
      <c r="L763" s="124"/>
      <c r="M763" s="125"/>
    </row>
    <row r="764" spans="1:13" x14ac:dyDescent="0.25">
      <c r="A764" s="130"/>
      <c r="B764" s="124"/>
      <c r="C764" s="124"/>
      <c r="D764" s="124"/>
      <c r="E764" s="4"/>
      <c r="F764" s="121"/>
      <c r="G764" s="121"/>
      <c r="H764" s="121"/>
      <c r="I764" s="121"/>
      <c r="J764" s="121"/>
      <c r="K764" s="121"/>
      <c r="L764" s="124"/>
      <c r="M764" s="125"/>
    </row>
    <row r="765" spans="1:13" x14ac:dyDescent="0.25">
      <c r="A765" s="123"/>
      <c r="B765" s="124"/>
      <c r="C765" s="124"/>
      <c r="D765" s="124"/>
      <c r="E765" s="4"/>
      <c r="F765" s="121"/>
      <c r="G765" s="121"/>
      <c r="H765" s="121"/>
      <c r="I765" s="121"/>
      <c r="J765" s="121"/>
      <c r="K765" s="121"/>
      <c r="L765" s="124"/>
      <c r="M765" s="125"/>
    </row>
    <row r="766" spans="1:13" x14ac:dyDescent="0.25">
      <c r="A766" s="123"/>
      <c r="B766" s="124"/>
      <c r="C766" s="124"/>
      <c r="D766" s="124"/>
      <c r="E766" s="4"/>
      <c r="F766" s="121"/>
      <c r="G766" s="121"/>
      <c r="H766" s="121"/>
      <c r="I766" s="121"/>
      <c r="J766" s="121"/>
      <c r="K766" s="121"/>
      <c r="L766" s="124"/>
      <c r="M766" s="125"/>
    </row>
    <row r="767" spans="1:13" x14ac:dyDescent="0.25">
      <c r="A767" s="123"/>
      <c r="B767" s="124"/>
      <c r="C767" s="124"/>
      <c r="D767" s="124"/>
      <c r="E767" s="4"/>
      <c r="F767" s="118"/>
      <c r="G767" s="118"/>
      <c r="H767" s="121"/>
      <c r="I767" s="121"/>
      <c r="J767" s="121"/>
      <c r="K767" s="121"/>
      <c r="L767" s="124"/>
      <c r="M767" s="125"/>
    </row>
    <row r="768" spans="1:13" x14ac:dyDescent="0.25">
      <c r="A768" s="123"/>
      <c r="B768" s="124"/>
      <c r="C768" s="124"/>
      <c r="D768" s="124"/>
      <c r="E768" s="4"/>
      <c r="F768" s="121"/>
      <c r="G768" s="121"/>
      <c r="H768" s="121"/>
      <c r="I768" s="121"/>
      <c r="J768" s="126"/>
      <c r="K768" s="127"/>
      <c r="L768" s="124"/>
      <c r="M768" s="125"/>
    </row>
    <row r="769" spans="1:13" x14ac:dyDescent="0.25">
      <c r="A769" s="123"/>
      <c r="B769" s="124"/>
      <c r="C769" s="124"/>
      <c r="D769" s="124"/>
      <c r="E769" s="4"/>
      <c r="F769" s="121"/>
      <c r="G769" s="121"/>
      <c r="H769" s="121"/>
      <c r="I769" s="121"/>
      <c r="J769" s="121"/>
      <c r="K769" s="121"/>
      <c r="L769" s="124"/>
      <c r="M769" s="125"/>
    </row>
    <row r="770" spans="1:13" x14ac:dyDescent="0.25">
      <c r="A770" s="123"/>
      <c r="B770" s="124"/>
      <c r="C770" s="124"/>
      <c r="D770" s="124"/>
      <c r="E770" s="9"/>
      <c r="F770" s="121"/>
      <c r="G770" s="121"/>
      <c r="H770" s="121"/>
      <c r="I770" s="121"/>
      <c r="J770" s="121"/>
      <c r="K770" s="121"/>
      <c r="L770" s="124"/>
      <c r="M770" s="125"/>
    </row>
    <row r="771" spans="1:13" x14ac:dyDescent="0.25">
      <c r="A771" s="123"/>
      <c r="B771" s="124"/>
      <c r="C771" s="124"/>
      <c r="D771" s="124"/>
      <c r="E771" s="9"/>
      <c r="F771" s="121"/>
      <c r="G771" s="121"/>
      <c r="H771" s="121"/>
      <c r="I771" s="121"/>
      <c r="J771" s="121"/>
      <c r="K771" s="121"/>
      <c r="L771" s="124"/>
      <c r="M771" s="125"/>
    </row>
    <row r="772" spans="1:13" x14ac:dyDescent="0.25">
      <c r="A772" s="123" t="s">
        <v>41</v>
      </c>
      <c r="B772" s="124"/>
      <c r="C772" s="124"/>
      <c r="D772" s="124"/>
      <c r="E772" s="9"/>
      <c r="F772" s="124"/>
      <c r="G772" s="124"/>
      <c r="H772" s="124"/>
      <c r="I772" s="124"/>
      <c r="J772" s="124"/>
      <c r="K772" s="124"/>
      <c r="L772" s="124"/>
      <c r="M772" s="125"/>
    </row>
    <row r="773" spans="1:13" x14ac:dyDescent="0.25">
      <c r="A773" s="123" t="s">
        <v>16</v>
      </c>
      <c r="B773" s="124"/>
      <c r="C773" s="124"/>
      <c r="D773" s="124"/>
      <c r="E773" s="9"/>
      <c r="F773" s="124"/>
      <c r="G773" s="124"/>
      <c r="H773" s="124"/>
      <c r="I773" s="124"/>
      <c r="J773" s="124"/>
      <c r="K773" s="124"/>
      <c r="L773" s="124"/>
      <c r="M773" s="125"/>
    </row>
    <row r="774" spans="1:13" x14ac:dyDescent="0.25">
      <c r="A774" s="123" t="s">
        <v>17</v>
      </c>
      <c r="B774" s="124"/>
      <c r="C774" s="124"/>
      <c r="D774" s="124"/>
      <c r="E774" s="9"/>
      <c r="F774" s="124"/>
      <c r="G774" s="124"/>
      <c r="H774" s="124"/>
      <c r="I774" s="124"/>
      <c r="J774" s="124"/>
      <c r="K774" s="124"/>
      <c r="L774" s="124"/>
      <c r="M774" s="125"/>
    </row>
    <row r="775" spans="1:13" x14ac:dyDescent="0.25">
      <c r="A775" s="123" t="s">
        <v>42</v>
      </c>
      <c r="B775" s="124"/>
      <c r="C775" s="124"/>
      <c r="D775" s="124"/>
      <c r="E775" s="124"/>
      <c r="F775" s="124"/>
      <c r="G775" s="124"/>
      <c r="H775" s="124"/>
      <c r="I775" s="124"/>
      <c r="J775" s="124"/>
      <c r="K775" s="124"/>
      <c r="L775" s="124"/>
      <c r="M775" s="125"/>
    </row>
    <row r="776" spans="1:13" x14ac:dyDescent="0.25">
      <c r="A776" s="117" t="s">
        <v>43</v>
      </c>
      <c r="B776" s="118"/>
      <c r="C776" s="118"/>
      <c r="D776" s="118"/>
      <c r="E776" s="4" t="s">
        <v>36</v>
      </c>
      <c r="F776" s="118" t="s">
        <v>44</v>
      </c>
      <c r="G776" s="118"/>
      <c r="H776" s="118" t="s">
        <v>45</v>
      </c>
      <c r="I776" s="118"/>
      <c r="J776" s="118" t="s">
        <v>46</v>
      </c>
      <c r="K776" s="118"/>
      <c r="L776" s="118" t="s">
        <v>40</v>
      </c>
      <c r="M776" s="119"/>
    </row>
    <row r="777" spans="1:13" x14ac:dyDescent="0.25">
      <c r="A777" s="123"/>
      <c r="B777" s="124"/>
      <c r="C777" s="124"/>
      <c r="D777" s="124"/>
      <c r="E777" s="9"/>
      <c r="F777" s="124"/>
      <c r="G777" s="124"/>
      <c r="H777" s="124"/>
      <c r="I777" s="124"/>
      <c r="J777" s="124"/>
      <c r="K777" s="124"/>
      <c r="L777" s="124"/>
      <c r="M777" s="125"/>
    </row>
    <row r="778" spans="1:13" x14ac:dyDescent="0.25">
      <c r="A778" s="123"/>
      <c r="B778" s="124"/>
      <c r="C778" s="124"/>
      <c r="D778" s="124"/>
      <c r="E778" s="9"/>
      <c r="F778" s="124"/>
      <c r="G778" s="124"/>
      <c r="H778" s="124"/>
      <c r="I778" s="124"/>
      <c r="J778" s="124"/>
      <c r="K778" s="124"/>
      <c r="L778" s="124"/>
      <c r="M778" s="125"/>
    </row>
    <row r="779" spans="1:13" x14ac:dyDescent="0.25">
      <c r="A779" s="123" t="s">
        <v>47</v>
      </c>
      <c r="B779" s="124"/>
      <c r="C779" s="124"/>
      <c r="D779" s="124"/>
      <c r="E779" s="124"/>
      <c r="F779" s="124"/>
      <c r="G779" s="124"/>
      <c r="H779" s="124"/>
      <c r="I779" s="124"/>
      <c r="J779" s="124"/>
      <c r="K779" s="124"/>
      <c r="L779" s="124"/>
      <c r="M779" s="125"/>
    </row>
    <row r="780" spans="1:13" x14ac:dyDescent="0.25">
      <c r="A780" s="117" t="s">
        <v>48</v>
      </c>
      <c r="B780" s="118"/>
      <c r="C780" s="118" t="s">
        <v>49</v>
      </c>
      <c r="D780" s="118"/>
      <c r="E780" s="118" t="s">
        <v>50</v>
      </c>
      <c r="F780" s="118"/>
      <c r="G780" s="118"/>
      <c r="H780" s="118" t="s">
        <v>51</v>
      </c>
      <c r="I780" s="118"/>
      <c r="J780" s="118" t="s">
        <v>45</v>
      </c>
      <c r="K780" s="118"/>
      <c r="L780" s="118" t="s">
        <v>46</v>
      </c>
      <c r="M780" s="119"/>
    </row>
    <row r="781" spans="1:13" x14ac:dyDescent="0.25">
      <c r="A781" s="120" t="s">
        <v>52</v>
      </c>
      <c r="B781" s="121"/>
      <c r="C781" s="121"/>
      <c r="D781" s="121"/>
      <c r="E781" s="121"/>
      <c r="F781" s="121"/>
      <c r="G781" s="121"/>
      <c r="H781" s="121"/>
      <c r="I781" s="121"/>
      <c r="J781" s="121"/>
      <c r="K781" s="121"/>
      <c r="L781" s="121"/>
      <c r="M781" s="122"/>
    </row>
    <row r="782" spans="1:13" ht="17.25" thickBot="1" x14ac:dyDescent="0.3">
      <c r="A782" s="120" t="s">
        <v>53</v>
      </c>
      <c r="B782" s="121"/>
      <c r="C782" s="121">
        <v>3</v>
      </c>
      <c r="D782" s="121"/>
      <c r="E782" s="121">
        <v>37</v>
      </c>
      <c r="F782" s="121"/>
      <c r="G782" s="121"/>
      <c r="H782" s="121"/>
      <c r="I782" s="121"/>
      <c r="J782" s="121"/>
      <c r="K782" s="121"/>
      <c r="L782" s="121"/>
      <c r="M782" s="122"/>
    </row>
    <row r="783" spans="1:13" ht="25.15" customHeight="1" thickBot="1" x14ac:dyDescent="0.3">
      <c r="A783" s="93" t="s">
        <v>59</v>
      </c>
      <c r="B783" s="94"/>
      <c r="C783" s="94"/>
      <c r="D783" s="94"/>
      <c r="E783" s="94"/>
      <c r="F783" s="94"/>
      <c r="G783" s="94"/>
      <c r="H783" s="94"/>
      <c r="I783" s="94"/>
      <c r="J783" s="94"/>
      <c r="K783" s="94"/>
      <c r="L783" s="94"/>
      <c r="M783" s="95"/>
    </row>
    <row r="784" spans="1:13" x14ac:dyDescent="0.25">
      <c r="A784" s="96" t="s">
        <v>60</v>
      </c>
      <c r="B784" s="97"/>
      <c r="C784" s="97"/>
      <c r="D784" s="97"/>
      <c r="E784" s="97"/>
      <c r="F784" s="97"/>
      <c r="G784" s="97"/>
      <c r="H784" s="97"/>
      <c r="I784" s="97"/>
      <c r="J784" s="97"/>
      <c r="K784" s="97"/>
      <c r="L784" s="97"/>
      <c r="M784" s="98"/>
    </row>
    <row r="785" spans="1:25" x14ac:dyDescent="0.25">
      <c r="A785" s="99" t="s">
        <v>61</v>
      </c>
      <c r="B785" s="100"/>
      <c r="C785" s="100"/>
      <c r="D785" s="100"/>
      <c r="E785" s="100"/>
      <c r="F785" s="100"/>
      <c r="G785" s="100"/>
      <c r="H785" s="100"/>
      <c r="I785" s="100"/>
      <c r="J785" s="100"/>
      <c r="K785" s="100"/>
      <c r="L785" s="100"/>
      <c r="M785" s="101"/>
    </row>
    <row r="786" spans="1:25" x14ac:dyDescent="0.25">
      <c r="A786" s="102" t="s">
        <v>62</v>
      </c>
      <c r="B786" s="103"/>
      <c r="C786" s="103"/>
      <c r="D786" s="103"/>
      <c r="E786" s="103"/>
      <c r="F786" s="103"/>
      <c r="G786" s="103"/>
      <c r="H786" s="103"/>
      <c r="I786" s="103"/>
      <c r="J786" s="103"/>
      <c r="K786" s="103"/>
      <c r="L786" s="103"/>
      <c r="M786" s="104"/>
    </row>
    <row r="787" spans="1:25" x14ac:dyDescent="0.25">
      <c r="A787" s="102" t="s">
        <v>63</v>
      </c>
      <c r="B787" s="103"/>
      <c r="C787" s="103"/>
      <c r="D787" s="103"/>
      <c r="E787" s="103"/>
      <c r="F787" s="103"/>
      <c r="G787" s="103"/>
      <c r="H787" s="103"/>
      <c r="I787" s="103"/>
      <c r="J787" s="103"/>
      <c r="K787" s="103"/>
      <c r="L787" s="103"/>
      <c r="M787" s="104"/>
    </row>
    <row r="788" spans="1:25" x14ac:dyDescent="0.25">
      <c r="A788" s="105" t="s">
        <v>64</v>
      </c>
      <c r="B788" s="106"/>
      <c r="C788" s="106"/>
      <c r="D788" s="106"/>
      <c r="E788" s="106"/>
      <c r="F788" s="106"/>
      <c r="G788" s="106"/>
      <c r="H788" s="106"/>
      <c r="I788" s="106"/>
      <c r="J788" s="106"/>
      <c r="K788" s="106"/>
      <c r="L788" s="106"/>
      <c r="M788" s="107"/>
    </row>
    <row r="789" spans="1:25" ht="17.25" thickBot="1" x14ac:dyDescent="0.3">
      <c r="A789" s="108" t="s">
        <v>65</v>
      </c>
      <c r="B789" s="109"/>
      <c r="C789" s="109"/>
      <c r="D789" s="109"/>
      <c r="E789" s="109"/>
      <c r="F789" s="109"/>
      <c r="G789" s="109"/>
      <c r="H789" s="109"/>
      <c r="I789" s="109"/>
      <c r="J789" s="109"/>
      <c r="K789" s="109"/>
      <c r="L789" s="109"/>
      <c r="M789" s="110"/>
    </row>
    <row r="790" spans="1:25" ht="17.25" thickBot="1" x14ac:dyDescent="0.3">
      <c r="A790" s="111" t="s">
        <v>54</v>
      </c>
      <c r="B790" s="112"/>
      <c r="C790" s="112"/>
      <c r="D790" s="112"/>
      <c r="E790" s="112"/>
      <c r="F790" s="112"/>
      <c r="G790" s="112"/>
      <c r="H790" s="112"/>
      <c r="I790" s="112"/>
      <c r="J790" s="112"/>
      <c r="K790" s="112"/>
      <c r="L790" s="112"/>
      <c r="M790" s="113"/>
    </row>
    <row r="791" spans="1:25" ht="17.25" thickBot="1" x14ac:dyDescent="0.3">
      <c r="A791" s="111" t="s">
        <v>55</v>
      </c>
      <c r="B791" s="112"/>
      <c r="C791" s="112"/>
      <c r="D791" s="112"/>
      <c r="E791" s="112"/>
      <c r="F791" s="112"/>
      <c r="G791" s="112"/>
      <c r="H791" s="112"/>
      <c r="I791" s="112"/>
      <c r="J791" s="112"/>
      <c r="K791" s="112"/>
      <c r="L791" s="112"/>
      <c r="M791" s="113"/>
    </row>
    <row r="792" spans="1:25" ht="17.25" thickBot="1" x14ac:dyDescent="0.3">
      <c r="A792" s="111" t="s">
        <v>66</v>
      </c>
      <c r="B792" s="112"/>
      <c r="C792" s="112"/>
      <c r="D792" s="112"/>
      <c r="E792" s="112"/>
      <c r="F792" s="112"/>
      <c r="G792" s="112"/>
      <c r="H792" s="112"/>
      <c r="I792" s="112"/>
      <c r="J792" s="112"/>
      <c r="K792" s="112"/>
      <c r="L792" s="112"/>
      <c r="M792" s="113"/>
    </row>
    <row r="793" spans="1:25" ht="17.25" thickBot="1" x14ac:dyDescent="0.3">
      <c r="A793" s="114" t="s">
        <v>67</v>
      </c>
      <c r="B793" s="115"/>
      <c r="C793" s="115"/>
      <c r="D793" s="115"/>
      <c r="E793" s="115"/>
      <c r="F793" s="115"/>
      <c r="G793" s="115"/>
      <c r="H793" s="115"/>
      <c r="I793" s="115"/>
      <c r="J793" s="115"/>
      <c r="K793" s="115"/>
      <c r="L793" s="115"/>
      <c r="M793" s="116"/>
    </row>
    <row r="794" spans="1:25" x14ac:dyDescent="0.25">
      <c r="A794" s="12" t="s">
        <v>69</v>
      </c>
      <c r="B794" s="13"/>
      <c r="C794" s="13"/>
      <c r="D794" s="13"/>
      <c r="E794" s="13"/>
      <c r="F794" s="13"/>
      <c r="G794" s="13"/>
      <c r="H794" s="13"/>
      <c r="I794" s="13"/>
      <c r="J794" s="13"/>
      <c r="K794" s="13"/>
      <c r="L794" s="13"/>
      <c r="M794" s="13"/>
      <c r="N794" s="13"/>
      <c r="O794" s="13"/>
      <c r="P794" s="13"/>
      <c r="Q794" s="13"/>
      <c r="R794" s="13"/>
      <c r="S794" s="10"/>
      <c r="T794" s="10"/>
      <c r="U794" s="10"/>
      <c r="V794" s="10"/>
      <c r="W794" s="10"/>
      <c r="X794" s="10"/>
      <c r="Y794" s="10"/>
    </row>
    <row r="795" spans="1:25" x14ac:dyDescent="0.25">
      <c r="A795" s="14" t="s">
        <v>70</v>
      </c>
      <c r="B795" s="13"/>
      <c r="C795" s="13"/>
      <c r="D795" s="13"/>
      <c r="E795" s="13"/>
      <c r="F795" s="13"/>
      <c r="G795" s="13"/>
      <c r="H795" s="13"/>
      <c r="I795" s="13"/>
      <c r="J795" s="13"/>
      <c r="K795" s="13"/>
      <c r="L795" s="13"/>
      <c r="M795" s="13"/>
      <c r="N795" s="13"/>
      <c r="O795" s="13"/>
      <c r="P795" s="13"/>
      <c r="Q795" s="13"/>
      <c r="R795" s="13"/>
      <c r="S795" s="10"/>
      <c r="T795" s="10"/>
      <c r="U795" s="10"/>
      <c r="V795" s="10"/>
      <c r="W795" s="10"/>
      <c r="X795" s="10"/>
      <c r="Y795" s="10"/>
    </row>
    <row r="796" spans="1:25" s="10" customFormat="1" ht="8.25" x14ac:dyDescent="0.25">
      <c r="A796" s="14" t="s">
        <v>71</v>
      </c>
      <c r="B796" s="13"/>
      <c r="C796" s="13"/>
      <c r="D796" s="13"/>
      <c r="E796" s="13"/>
      <c r="F796" s="13"/>
      <c r="G796" s="13"/>
      <c r="H796" s="13"/>
      <c r="I796" s="13"/>
      <c r="J796" s="13"/>
      <c r="K796" s="13"/>
      <c r="L796" s="13"/>
      <c r="M796" s="13"/>
      <c r="N796" s="13"/>
      <c r="O796" s="13"/>
      <c r="P796" s="13"/>
      <c r="Q796" s="13"/>
      <c r="R796" s="13"/>
    </row>
    <row r="797" spans="1:25" x14ac:dyDescent="0.25">
      <c r="A797" s="14" t="s">
        <v>72</v>
      </c>
      <c r="B797" s="13"/>
      <c r="C797" s="13"/>
      <c r="D797" s="13"/>
      <c r="E797" s="13"/>
      <c r="F797" s="13"/>
      <c r="G797" s="13"/>
      <c r="H797" s="13"/>
      <c r="I797" s="13"/>
      <c r="J797" s="13"/>
      <c r="K797" s="13"/>
      <c r="L797" s="13"/>
      <c r="M797" s="13"/>
      <c r="N797" s="13"/>
      <c r="O797" s="13"/>
      <c r="P797" s="13"/>
      <c r="Q797" s="13"/>
      <c r="R797" s="13"/>
      <c r="S797" s="10"/>
      <c r="T797" s="10"/>
      <c r="U797" s="10"/>
      <c r="V797" s="10"/>
      <c r="W797" s="10"/>
      <c r="X797" s="10"/>
      <c r="Y797" s="10"/>
    </row>
    <row r="798" spans="1:25" x14ac:dyDescent="0.25">
      <c r="A798" s="14" t="s">
        <v>73</v>
      </c>
      <c r="B798" s="13"/>
      <c r="C798" s="13"/>
      <c r="D798" s="13"/>
      <c r="E798" s="13"/>
      <c r="F798" s="13"/>
      <c r="G798" s="13"/>
      <c r="H798" s="13"/>
      <c r="I798" s="13"/>
      <c r="J798" s="13"/>
      <c r="K798" s="13"/>
      <c r="L798" s="13"/>
      <c r="M798" s="13"/>
      <c r="N798" s="13"/>
      <c r="O798" s="13"/>
      <c r="P798" s="13"/>
      <c r="Q798" s="13"/>
      <c r="R798" s="13"/>
      <c r="S798" s="10"/>
      <c r="T798" s="10"/>
      <c r="U798" s="10"/>
      <c r="V798" s="10"/>
      <c r="W798" s="10"/>
      <c r="X798" s="10"/>
      <c r="Y798" s="10"/>
    </row>
    <row r="799" spans="1:25" x14ac:dyDescent="0.25">
      <c r="A799" s="14" t="s">
        <v>74</v>
      </c>
      <c r="B799" s="13"/>
      <c r="C799" s="13"/>
      <c r="D799" s="13"/>
      <c r="E799" s="13"/>
      <c r="F799" s="13"/>
      <c r="G799" s="13"/>
      <c r="H799" s="13"/>
      <c r="I799" s="13"/>
      <c r="J799" s="13"/>
      <c r="K799" s="13"/>
      <c r="L799" s="13"/>
      <c r="M799" s="13"/>
      <c r="N799" s="13"/>
      <c r="O799" s="13"/>
      <c r="P799" s="13"/>
      <c r="Q799" s="13"/>
      <c r="R799" s="13"/>
      <c r="S799" s="10"/>
      <c r="T799" s="10"/>
      <c r="U799" s="10"/>
      <c r="V799" s="10"/>
      <c r="W799" s="10"/>
      <c r="X799" s="10"/>
      <c r="Y799" s="10"/>
    </row>
    <row r="800" spans="1:25" ht="28.15" customHeight="1" x14ac:dyDescent="0.25">
      <c r="A800" s="140" t="s">
        <v>19</v>
      </c>
      <c r="B800" s="140"/>
      <c r="C800" s="140"/>
      <c r="D800" s="140"/>
      <c r="E800" s="140"/>
      <c r="F800" s="140"/>
      <c r="G800" s="140"/>
      <c r="H800" s="140"/>
      <c r="I800" s="140"/>
      <c r="J800" s="140"/>
      <c r="K800" s="140"/>
      <c r="L800" s="140"/>
      <c r="M800" s="140"/>
    </row>
    <row r="801" spans="1:13" x14ac:dyDescent="0.25">
      <c r="A801" s="2" t="s">
        <v>20</v>
      </c>
      <c r="B801" s="2">
        <f>B754+1</f>
        <v>18</v>
      </c>
    </row>
    <row r="802" spans="1:13" ht="17.25" thickBot="1" x14ac:dyDescent="0.3">
      <c r="A802" s="2" t="s">
        <v>21</v>
      </c>
      <c r="B802" s="2" t="s">
        <v>22</v>
      </c>
      <c r="C802" s="2" t="s">
        <v>23</v>
      </c>
      <c r="D802" s="2" t="s">
        <v>24</v>
      </c>
      <c r="F802" s="141" t="s">
        <v>25</v>
      </c>
      <c r="G802" s="141"/>
      <c r="H802" s="142">
        <f>H755+1</f>
        <v>46172</v>
      </c>
      <c r="I802" s="142"/>
      <c r="J802" s="142"/>
      <c r="K802" s="143">
        <f>H802</f>
        <v>46172</v>
      </c>
      <c r="L802" s="143"/>
      <c r="M802" s="143"/>
    </row>
    <row r="803" spans="1:13" ht="16.5" customHeight="1" x14ac:dyDescent="0.25">
      <c r="A803" s="144" t="s">
        <v>26</v>
      </c>
      <c r="B803" s="145"/>
      <c r="C803" s="146"/>
      <c r="D803" s="150" t="str">
        <f>D756</f>
        <v>雲林縣明倫國民小學114-116年公立國民中小學老舊廁所整修工程計畫</v>
      </c>
      <c r="E803" s="151"/>
      <c r="F803" s="151"/>
      <c r="G803" s="152"/>
      <c r="H803" s="82" t="s">
        <v>27</v>
      </c>
      <c r="I803" s="82"/>
      <c r="J803" s="82"/>
      <c r="K803" s="84" t="s">
        <v>78</v>
      </c>
      <c r="L803" s="84"/>
      <c r="M803" s="85"/>
    </row>
    <row r="804" spans="1:13" ht="21" customHeight="1" x14ac:dyDescent="0.25">
      <c r="A804" s="147"/>
      <c r="B804" s="148"/>
      <c r="C804" s="149"/>
      <c r="D804" s="153"/>
      <c r="E804" s="154"/>
      <c r="F804" s="154"/>
      <c r="G804" s="155"/>
      <c r="H804" s="118"/>
      <c r="I804" s="118"/>
      <c r="J804" s="118"/>
      <c r="K804" s="156"/>
      <c r="L804" s="156"/>
      <c r="M804" s="157"/>
    </row>
    <row r="805" spans="1:13" x14ac:dyDescent="0.25">
      <c r="A805" s="6" t="s">
        <v>28</v>
      </c>
      <c r="B805" s="118" t="str">
        <f>B758</f>
        <v>120日曆天</v>
      </c>
      <c r="C805" s="118"/>
      <c r="D805" s="118" t="s">
        <v>29</v>
      </c>
      <c r="E805" s="118"/>
      <c r="F805" s="118"/>
      <c r="G805" s="7">
        <f>G758+1</f>
        <v>18</v>
      </c>
      <c r="H805" s="4" t="s">
        <v>30</v>
      </c>
      <c r="I805" s="131">
        <f>I758-1</f>
        <v>102</v>
      </c>
      <c r="J805" s="131"/>
      <c r="K805" s="118" t="s">
        <v>75</v>
      </c>
      <c r="L805" s="118"/>
      <c r="M805" s="8">
        <v>0</v>
      </c>
    </row>
    <row r="806" spans="1:13" x14ac:dyDescent="0.25">
      <c r="A806" s="117" t="s">
        <v>31</v>
      </c>
      <c r="B806" s="118"/>
      <c r="C806" s="118"/>
      <c r="D806" s="118" t="str">
        <f>D759</f>
        <v>115年5月13日</v>
      </c>
      <c r="E806" s="118"/>
      <c r="F806" s="118"/>
      <c r="G806" s="118"/>
      <c r="H806" s="118" t="s">
        <v>32</v>
      </c>
      <c r="I806" s="118"/>
      <c r="J806" s="118"/>
      <c r="K806" s="132" t="str">
        <f>K759</f>
        <v>115年9月9日</v>
      </c>
      <c r="L806" s="118"/>
      <c r="M806" s="119"/>
    </row>
    <row r="807" spans="1:13" x14ac:dyDescent="0.25">
      <c r="A807" s="117" t="s">
        <v>33</v>
      </c>
      <c r="B807" s="118"/>
      <c r="C807" s="118"/>
      <c r="D807" s="133">
        <v>0.06</v>
      </c>
      <c r="E807" s="133"/>
      <c r="F807" s="133"/>
      <c r="G807" s="133"/>
      <c r="H807" s="118" t="s">
        <v>18</v>
      </c>
      <c r="I807" s="118"/>
      <c r="J807" s="118"/>
      <c r="K807" s="134">
        <f>施工項目!AQ860</f>
        <v>0.33299079060621006</v>
      </c>
      <c r="L807" s="134"/>
      <c r="M807" s="135"/>
    </row>
    <row r="808" spans="1:13" x14ac:dyDescent="0.25">
      <c r="A808" s="123" t="s">
        <v>34</v>
      </c>
      <c r="B808" s="124"/>
      <c r="C808" s="124"/>
      <c r="D808" s="124"/>
      <c r="E808" s="124"/>
      <c r="F808" s="124"/>
      <c r="G808" s="124"/>
      <c r="H808" s="124"/>
      <c r="I808" s="124"/>
      <c r="J808" s="124"/>
      <c r="K808" s="124"/>
      <c r="L808" s="124"/>
      <c r="M808" s="125"/>
    </row>
    <row r="809" spans="1:13" s="2" customFormat="1" x14ac:dyDescent="0.25">
      <c r="A809" s="136" t="s">
        <v>35</v>
      </c>
      <c r="B809" s="137"/>
      <c r="C809" s="137"/>
      <c r="D809" s="138"/>
      <c r="E809" s="11" t="s">
        <v>36</v>
      </c>
      <c r="F809" s="136" t="s">
        <v>37</v>
      </c>
      <c r="G809" s="138"/>
      <c r="H809" s="136" t="s">
        <v>38</v>
      </c>
      <c r="I809" s="138"/>
      <c r="J809" s="139" t="s">
        <v>39</v>
      </c>
      <c r="K809" s="139"/>
      <c r="L809" s="118" t="s">
        <v>40</v>
      </c>
      <c r="M809" s="119"/>
    </row>
    <row r="810" spans="1:13" x14ac:dyDescent="0.25">
      <c r="A810" s="130" t="s">
        <v>97</v>
      </c>
      <c r="B810" s="124"/>
      <c r="C810" s="124"/>
      <c r="D810" s="124"/>
      <c r="E810" s="4" t="s">
        <v>57</v>
      </c>
      <c r="F810" s="121">
        <v>1</v>
      </c>
      <c r="G810" s="121"/>
      <c r="H810" s="121">
        <v>0.3</v>
      </c>
      <c r="I810" s="121"/>
      <c r="J810" s="121">
        <v>0.3</v>
      </c>
      <c r="K810" s="121"/>
      <c r="L810" s="124"/>
      <c r="M810" s="125"/>
    </row>
    <row r="811" spans="1:13" x14ac:dyDescent="0.25">
      <c r="A811" s="130"/>
      <c r="B811" s="124"/>
      <c r="C811" s="124"/>
      <c r="D811" s="124"/>
      <c r="E811" s="4"/>
      <c r="F811" s="121"/>
      <c r="G811" s="121"/>
      <c r="H811" s="121"/>
      <c r="I811" s="121"/>
      <c r="J811" s="121"/>
      <c r="K811" s="121"/>
      <c r="L811" s="124"/>
      <c r="M811" s="125"/>
    </row>
    <row r="812" spans="1:13" x14ac:dyDescent="0.25">
      <c r="A812" s="123"/>
      <c r="B812" s="124"/>
      <c r="C812" s="124"/>
      <c r="D812" s="124"/>
      <c r="E812" s="4"/>
      <c r="F812" s="121"/>
      <c r="G812" s="121"/>
      <c r="H812" s="121"/>
      <c r="I812" s="121"/>
      <c r="J812" s="121"/>
      <c r="K812" s="121"/>
      <c r="L812" s="124"/>
      <c r="M812" s="125"/>
    </row>
    <row r="813" spans="1:13" x14ac:dyDescent="0.25">
      <c r="A813" s="123"/>
      <c r="B813" s="124"/>
      <c r="C813" s="124"/>
      <c r="D813" s="124"/>
      <c r="E813" s="4"/>
      <c r="F813" s="121"/>
      <c r="G813" s="121"/>
      <c r="H813" s="121"/>
      <c r="I813" s="121"/>
      <c r="J813" s="121"/>
      <c r="K813" s="121"/>
      <c r="L813" s="124"/>
      <c r="M813" s="125"/>
    </row>
    <row r="814" spans="1:13" x14ac:dyDescent="0.25">
      <c r="A814" s="123"/>
      <c r="B814" s="124"/>
      <c r="C814" s="124"/>
      <c r="D814" s="124"/>
      <c r="E814" s="4"/>
      <c r="F814" s="118"/>
      <c r="G814" s="118"/>
      <c r="H814" s="121"/>
      <c r="I814" s="121"/>
      <c r="J814" s="121"/>
      <c r="K814" s="121"/>
      <c r="L814" s="124"/>
      <c r="M814" s="125"/>
    </row>
    <row r="815" spans="1:13" x14ac:dyDescent="0.25">
      <c r="A815" s="123"/>
      <c r="B815" s="124"/>
      <c r="C815" s="124"/>
      <c r="D815" s="124"/>
      <c r="E815" s="4"/>
      <c r="F815" s="121"/>
      <c r="G815" s="121"/>
      <c r="H815" s="121"/>
      <c r="I815" s="121"/>
      <c r="J815" s="126"/>
      <c r="K815" s="127"/>
      <c r="L815" s="124"/>
      <c r="M815" s="125"/>
    </row>
    <row r="816" spans="1:13" x14ac:dyDescent="0.25">
      <c r="A816" s="123"/>
      <c r="B816" s="124"/>
      <c r="C816" s="124"/>
      <c r="D816" s="124"/>
      <c r="E816" s="4"/>
      <c r="F816" s="121"/>
      <c r="G816" s="121"/>
      <c r="H816" s="121"/>
      <c r="I816" s="121"/>
      <c r="J816" s="121"/>
      <c r="K816" s="121"/>
      <c r="L816" s="124"/>
      <c r="M816" s="125"/>
    </row>
    <row r="817" spans="1:13" x14ac:dyDescent="0.25">
      <c r="A817" s="123"/>
      <c r="B817" s="124"/>
      <c r="C817" s="124"/>
      <c r="D817" s="124"/>
      <c r="E817" s="9"/>
      <c r="F817" s="121"/>
      <c r="G817" s="121"/>
      <c r="H817" s="121"/>
      <c r="I817" s="121"/>
      <c r="J817" s="121"/>
      <c r="K817" s="121"/>
      <c r="L817" s="124"/>
      <c r="M817" s="125"/>
    </row>
    <row r="818" spans="1:13" x14ac:dyDescent="0.25">
      <c r="A818" s="123"/>
      <c r="B818" s="124"/>
      <c r="C818" s="124"/>
      <c r="D818" s="124"/>
      <c r="E818" s="9"/>
      <c r="F818" s="121"/>
      <c r="G818" s="121"/>
      <c r="H818" s="121"/>
      <c r="I818" s="121"/>
      <c r="J818" s="121"/>
      <c r="K818" s="121"/>
      <c r="L818" s="124"/>
      <c r="M818" s="125"/>
    </row>
    <row r="819" spans="1:13" x14ac:dyDescent="0.25">
      <c r="A819" s="123" t="s">
        <v>41</v>
      </c>
      <c r="B819" s="124"/>
      <c r="C819" s="124"/>
      <c r="D819" s="124"/>
      <c r="E819" s="9"/>
      <c r="F819" s="124"/>
      <c r="G819" s="124"/>
      <c r="H819" s="124"/>
      <c r="I819" s="124"/>
      <c r="J819" s="124"/>
      <c r="K819" s="124"/>
      <c r="L819" s="124"/>
      <c r="M819" s="125"/>
    </row>
    <row r="820" spans="1:13" x14ac:dyDescent="0.25">
      <c r="A820" s="123" t="s">
        <v>16</v>
      </c>
      <c r="B820" s="124"/>
      <c r="C820" s="124"/>
      <c r="D820" s="124"/>
      <c r="E820" s="9"/>
      <c r="F820" s="124"/>
      <c r="G820" s="124"/>
      <c r="H820" s="124"/>
      <c r="I820" s="124"/>
      <c r="J820" s="124"/>
      <c r="K820" s="124"/>
      <c r="L820" s="124"/>
      <c r="M820" s="125"/>
    </row>
    <row r="821" spans="1:13" x14ac:dyDescent="0.25">
      <c r="A821" s="123" t="s">
        <v>17</v>
      </c>
      <c r="B821" s="124"/>
      <c r="C821" s="124"/>
      <c r="D821" s="124"/>
      <c r="E821" s="9"/>
      <c r="F821" s="124"/>
      <c r="G821" s="124"/>
      <c r="H821" s="124"/>
      <c r="I821" s="124"/>
      <c r="J821" s="124"/>
      <c r="K821" s="124"/>
      <c r="L821" s="124"/>
      <c r="M821" s="125"/>
    </row>
    <row r="822" spans="1:13" x14ac:dyDescent="0.25">
      <c r="A822" s="123" t="s">
        <v>42</v>
      </c>
      <c r="B822" s="124"/>
      <c r="C822" s="124"/>
      <c r="D822" s="124"/>
      <c r="E822" s="124"/>
      <c r="F822" s="124"/>
      <c r="G822" s="124"/>
      <c r="H822" s="124"/>
      <c r="I822" s="124"/>
      <c r="J822" s="124"/>
      <c r="K822" s="124"/>
      <c r="L822" s="124"/>
      <c r="M822" s="125"/>
    </row>
    <row r="823" spans="1:13" x14ac:dyDescent="0.25">
      <c r="A823" s="117" t="s">
        <v>43</v>
      </c>
      <c r="B823" s="118"/>
      <c r="C823" s="118"/>
      <c r="D823" s="118"/>
      <c r="E823" s="4" t="s">
        <v>36</v>
      </c>
      <c r="F823" s="118" t="s">
        <v>44</v>
      </c>
      <c r="G823" s="118"/>
      <c r="H823" s="118" t="s">
        <v>45</v>
      </c>
      <c r="I823" s="118"/>
      <c r="J823" s="118" t="s">
        <v>46</v>
      </c>
      <c r="K823" s="118"/>
      <c r="L823" s="118" t="s">
        <v>40</v>
      </c>
      <c r="M823" s="119"/>
    </row>
    <row r="824" spans="1:13" x14ac:dyDescent="0.25">
      <c r="A824" s="123"/>
      <c r="B824" s="124"/>
      <c r="C824" s="124"/>
      <c r="D824" s="124"/>
      <c r="E824" s="9"/>
      <c r="F824" s="124"/>
      <c r="G824" s="124"/>
      <c r="H824" s="124"/>
      <c r="I824" s="124"/>
      <c r="J824" s="124"/>
      <c r="K824" s="124"/>
      <c r="L824" s="124"/>
      <c r="M824" s="125"/>
    </row>
    <row r="825" spans="1:13" x14ac:dyDescent="0.25">
      <c r="A825" s="123"/>
      <c r="B825" s="124"/>
      <c r="C825" s="124"/>
      <c r="D825" s="124"/>
      <c r="E825" s="9"/>
      <c r="F825" s="124"/>
      <c r="G825" s="124"/>
      <c r="H825" s="124"/>
      <c r="I825" s="124"/>
      <c r="J825" s="124"/>
      <c r="K825" s="124"/>
      <c r="L825" s="124"/>
      <c r="M825" s="125"/>
    </row>
    <row r="826" spans="1:13" x14ac:dyDescent="0.25">
      <c r="A826" s="123" t="s">
        <v>47</v>
      </c>
      <c r="B826" s="124"/>
      <c r="C826" s="124"/>
      <c r="D826" s="124"/>
      <c r="E826" s="124"/>
      <c r="F826" s="124"/>
      <c r="G826" s="124"/>
      <c r="H826" s="124"/>
      <c r="I826" s="124"/>
      <c r="J826" s="124"/>
      <c r="K826" s="124"/>
      <c r="L826" s="124"/>
      <c r="M826" s="125"/>
    </row>
    <row r="827" spans="1:13" x14ac:dyDescent="0.25">
      <c r="A827" s="117" t="s">
        <v>48</v>
      </c>
      <c r="B827" s="118"/>
      <c r="C827" s="118" t="s">
        <v>49</v>
      </c>
      <c r="D827" s="118"/>
      <c r="E827" s="118" t="s">
        <v>50</v>
      </c>
      <c r="F827" s="118"/>
      <c r="G827" s="118"/>
      <c r="H827" s="118" t="s">
        <v>51</v>
      </c>
      <c r="I827" s="118"/>
      <c r="J827" s="118" t="s">
        <v>45</v>
      </c>
      <c r="K827" s="118"/>
      <c r="L827" s="118" t="s">
        <v>46</v>
      </c>
      <c r="M827" s="119"/>
    </row>
    <row r="828" spans="1:13" x14ac:dyDescent="0.25">
      <c r="A828" s="120" t="s">
        <v>52</v>
      </c>
      <c r="B828" s="121"/>
      <c r="C828" s="121"/>
      <c r="D828" s="121"/>
      <c r="E828" s="121"/>
      <c r="F828" s="121"/>
      <c r="G828" s="121"/>
      <c r="H828" s="121"/>
      <c r="I828" s="121"/>
      <c r="J828" s="121"/>
      <c r="K828" s="121"/>
      <c r="L828" s="121"/>
      <c r="M828" s="122"/>
    </row>
    <row r="829" spans="1:13" ht="17.25" thickBot="1" x14ac:dyDescent="0.3">
      <c r="A829" s="120" t="s">
        <v>53</v>
      </c>
      <c r="B829" s="121"/>
      <c r="C829" s="121">
        <v>3</v>
      </c>
      <c r="D829" s="121"/>
      <c r="E829" s="121">
        <v>40</v>
      </c>
      <c r="F829" s="121"/>
      <c r="G829" s="121"/>
      <c r="H829" s="121"/>
      <c r="I829" s="121"/>
      <c r="J829" s="121"/>
      <c r="K829" s="121"/>
      <c r="L829" s="121"/>
      <c r="M829" s="122"/>
    </row>
    <row r="830" spans="1:13" ht="25.15" customHeight="1" thickBot="1" x14ac:dyDescent="0.3">
      <c r="A830" s="93" t="s">
        <v>59</v>
      </c>
      <c r="B830" s="94"/>
      <c r="C830" s="94"/>
      <c r="D830" s="94"/>
      <c r="E830" s="94"/>
      <c r="F830" s="94"/>
      <c r="G830" s="94"/>
      <c r="H830" s="94"/>
      <c r="I830" s="94"/>
      <c r="J830" s="94"/>
      <c r="K830" s="94"/>
      <c r="L830" s="94"/>
      <c r="M830" s="95"/>
    </row>
    <row r="831" spans="1:13" x14ac:dyDescent="0.25">
      <c r="A831" s="96" t="s">
        <v>60</v>
      </c>
      <c r="B831" s="97"/>
      <c r="C831" s="97"/>
      <c r="D831" s="97"/>
      <c r="E831" s="97"/>
      <c r="F831" s="97"/>
      <c r="G831" s="97"/>
      <c r="H831" s="97"/>
      <c r="I831" s="97"/>
      <c r="J831" s="97"/>
      <c r="K831" s="97"/>
      <c r="L831" s="97"/>
      <c r="M831" s="98"/>
    </row>
    <row r="832" spans="1:13" x14ac:dyDescent="0.25">
      <c r="A832" s="99" t="s">
        <v>61</v>
      </c>
      <c r="B832" s="100"/>
      <c r="C832" s="100"/>
      <c r="D832" s="100"/>
      <c r="E832" s="100"/>
      <c r="F832" s="100"/>
      <c r="G832" s="100"/>
      <c r="H832" s="100"/>
      <c r="I832" s="100"/>
      <c r="J832" s="100"/>
      <c r="K832" s="100"/>
      <c r="L832" s="100"/>
      <c r="M832" s="101"/>
    </row>
    <row r="833" spans="1:25" x14ac:dyDescent="0.25">
      <c r="A833" s="102" t="s">
        <v>62</v>
      </c>
      <c r="B833" s="103"/>
      <c r="C833" s="103"/>
      <c r="D833" s="103"/>
      <c r="E833" s="103"/>
      <c r="F833" s="103"/>
      <c r="G833" s="103"/>
      <c r="H833" s="103"/>
      <c r="I833" s="103"/>
      <c r="J833" s="103"/>
      <c r="K833" s="103"/>
      <c r="L833" s="103"/>
      <c r="M833" s="104"/>
    </row>
    <row r="834" spans="1:25" x14ac:dyDescent="0.25">
      <c r="A834" s="102" t="s">
        <v>63</v>
      </c>
      <c r="B834" s="103"/>
      <c r="C834" s="103"/>
      <c r="D834" s="103"/>
      <c r="E834" s="103"/>
      <c r="F834" s="103"/>
      <c r="G834" s="103"/>
      <c r="H834" s="103"/>
      <c r="I834" s="103"/>
      <c r="J834" s="103"/>
      <c r="K834" s="103"/>
      <c r="L834" s="103"/>
      <c r="M834" s="104"/>
    </row>
    <row r="835" spans="1:25" x14ac:dyDescent="0.25">
      <c r="A835" s="105" t="s">
        <v>64</v>
      </c>
      <c r="B835" s="106"/>
      <c r="C835" s="106"/>
      <c r="D835" s="106"/>
      <c r="E835" s="106"/>
      <c r="F835" s="106"/>
      <c r="G835" s="106"/>
      <c r="H835" s="106"/>
      <c r="I835" s="106"/>
      <c r="J835" s="106"/>
      <c r="K835" s="106"/>
      <c r="L835" s="106"/>
      <c r="M835" s="107"/>
    </row>
    <row r="836" spans="1:25" ht="17.25" thickBot="1" x14ac:dyDescent="0.3">
      <c r="A836" s="108" t="s">
        <v>65</v>
      </c>
      <c r="B836" s="109"/>
      <c r="C836" s="109"/>
      <c r="D836" s="109"/>
      <c r="E836" s="109"/>
      <c r="F836" s="109"/>
      <c r="G836" s="109"/>
      <c r="H836" s="109"/>
      <c r="I836" s="109"/>
      <c r="J836" s="109"/>
      <c r="K836" s="109"/>
      <c r="L836" s="109"/>
      <c r="M836" s="110"/>
    </row>
    <row r="837" spans="1:25" ht="17.25" thickBot="1" x14ac:dyDescent="0.3">
      <c r="A837" s="111" t="s">
        <v>54</v>
      </c>
      <c r="B837" s="112"/>
      <c r="C837" s="112"/>
      <c r="D837" s="112"/>
      <c r="E837" s="112"/>
      <c r="F837" s="112"/>
      <c r="G837" s="112"/>
      <c r="H837" s="112"/>
      <c r="I837" s="112"/>
      <c r="J837" s="112"/>
      <c r="K837" s="112"/>
      <c r="L837" s="112"/>
      <c r="M837" s="113"/>
    </row>
    <row r="838" spans="1:25" ht="17.25" thickBot="1" x14ac:dyDescent="0.3">
      <c r="A838" s="111" t="s">
        <v>55</v>
      </c>
      <c r="B838" s="112"/>
      <c r="C838" s="112"/>
      <c r="D838" s="112"/>
      <c r="E838" s="112"/>
      <c r="F838" s="112"/>
      <c r="G838" s="112"/>
      <c r="H838" s="112"/>
      <c r="I838" s="112"/>
      <c r="J838" s="112"/>
      <c r="K838" s="112"/>
      <c r="L838" s="112"/>
      <c r="M838" s="113"/>
    </row>
    <row r="839" spans="1:25" ht="17.25" thickBot="1" x14ac:dyDescent="0.3">
      <c r="A839" s="111" t="s">
        <v>66</v>
      </c>
      <c r="B839" s="112"/>
      <c r="C839" s="112"/>
      <c r="D839" s="112"/>
      <c r="E839" s="112"/>
      <c r="F839" s="112"/>
      <c r="G839" s="112"/>
      <c r="H839" s="112"/>
      <c r="I839" s="112"/>
      <c r="J839" s="112"/>
      <c r="K839" s="112"/>
      <c r="L839" s="112"/>
      <c r="M839" s="113"/>
    </row>
    <row r="840" spans="1:25" ht="17.25" thickBot="1" x14ac:dyDescent="0.3">
      <c r="A840" s="114" t="s">
        <v>67</v>
      </c>
      <c r="B840" s="115"/>
      <c r="C840" s="115"/>
      <c r="D840" s="115"/>
      <c r="E840" s="115"/>
      <c r="F840" s="115"/>
      <c r="G840" s="115"/>
      <c r="H840" s="115"/>
      <c r="I840" s="115"/>
      <c r="J840" s="115"/>
      <c r="K840" s="115"/>
      <c r="L840" s="115"/>
      <c r="M840" s="116"/>
    </row>
    <row r="841" spans="1:25" x14ac:dyDescent="0.25">
      <c r="A841" s="12" t="s">
        <v>69</v>
      </c>
      <c r="B841" s="13"/>
      <c r="C841" s="13"/>
      <c r="D841" s="13"/>
      <c r="E841" s="13"/>
      <c r="F841" s="13"/>
      <c r="G841" s="13"/>
      <c r="H841" s="13"/>
      <c r="I841" s="13"/>
      <c r="J841" s="13"/>
      <c r="K841" s="13"/>
      <c r="L841" s="13"/>
      <c r="M841" s="13"/>
      <c r="N841" s="13"/>
      <c r="O841" s="13"/>
      <c r="P841" s="13"/>
      <c r="Q841" s="13"/>
      <c r="R841" s="13"/>
      <c r="S841" s="10"/>
      <c r="T841" s="10"/>
      <c r="U841" s="10"/>
      <c r="V841" s="10"/>
      <c r="W841" s="10"/>
      <c r="X841" s="10"/>
      <c r="Y841" s="10"/>
    </row>
    <row r="842" spans="1:25" x14ac:dyDescent="0.25">
      <c r="A842" s="14" t="s">
        <v>70</v>
      </c>
      <c r="B842" s="13"/>
      <c r="C842" s="13"/>
      <c r="D842" s="13"/>
      <c r="E842" s="13"/>
      <c r="F842" s="13"/>
      <c r="G842" s="13"/>
      <c r="H842" s="13"/>
      <c r="I842" s="13"/>
      <c r="J842" s="13"/>
      <c r="K842" s="13"/>
      <c r="L842" s="13"/>
      <c r="M842" s="13"/>
      <c r="N842" s="13"/>
      <c r="O842" s="13"/>
      <c r="P842" s="13"/>
      <c r="Q842" s="13"/>
      <c r="R842" s="13"/>
      <c r="S842" s="10"/>
      <c r="T842" s="10"/>
      <c r="U842" s="10"/>
      <c r="V842" s="10"/>
      <c r="W842" s="10"/>
      <c r="X842" s="10"/>
      <c r="Y842" s="10"/>
    </row>
    <row r="843" spans="1:25" s="10" customFormat="1" ht="8.25" x14ac:dyDescent="0.25">
      <c r="A843" s="14" t="s">
        <v>71</v>
      </c>
      <c r="B843" s="13"/>
      <c r="C843" s="13"/>
      <c r="D843" s="13"/>
      <c r="E843" s="13"/>
      <c r="F843" s="13"/>
      <c r="G843" s="13"/>
      <c r="H843" s="13"/>
      <c r="I843" s="13"/>
      <c r="J843" s="13"/>
      <c r="K843" s="13"/>
      <c r="L843" s="13"/>
      <c r="M843" s="13"/>
      <c r="N843" s="13"/>
      <c r="O843" s="13"/>
      <c r="P843" s="13"/>
      <c r="Q843" s="13"/>
      <c r="R843" s="13"/>
    </row>
    <row r="844" spans="1:25" x14ac:dyDescent="0.25">
      <c r="A844" s="14" t="s">
        <v>72</v>
      </c>
      <c r="B844" s="13"/>
      <c r="C844" s="13"/>
      <c r="D844" s="13"/>
      <c r="E844" s="13"/>
      <c r="F844" s="13"/>
      <c r="G844" s="13"/>
      <c r="H844" s="13"/>
      <c r="I844" s="13"/>
      <c r="J844" s="13"/>
      <c r="K844" s="13"/>
      <c r="L844" s="13"/>
      <c r="M844" s="13"/>
      <c r="N844" s="13"/>
      <c r="O844" s="13"/>
      <c r="P844" s="13"/>
      <c r="Q844" s="13"/>
      <c r="R844" s="13"/>
      <c r="S844" s="10"/>
      <c r="T844" s="10"/>
      <c r="U844" s="10"/>
      <c r="V844" s="10"/>
      <c r="W844" s="10"/>
      <c r="X844" s="10"/>
      <c r="Y844" s="10"/>
    </row>
    <row r="845" spans="1:25" x14ac:dyDescent="0.25">
      <c r="A845" s="14" t="s">
        <v>73</v>
      </c>
      <c r="B845" s="13"/>
      <c r="C845" s="13"/>
      <c r="D845" s="13"/>
      <c r="E845" s="13"/>
      <c r="F845" s="13"/>
      <c r="G845" s="13"/>
      <c r="H845" s="13"/>
      <c r="I845" s="13"/>
      <c r="J845" s="13"/>
      <c r="K845" s="13"/>
      <c r="L845" s="13"/>
      <c r="M845" s="13"/>
      <c r="N845" s="13"/>
      <c r="O845" s="13"/>
      <c r="P845" s="13"/>
      <c r="Q845" s="13"/>
      <c r="R845" s="13"/>
      <c r="S845" s="10"/>
      <c r="T845" s="10"/>
      <c r="U845" s="10"/>
      <c r="V845" s="10"/>
      <c r="W845" s="10"/>
      <c r="X845" s="10"/>
      <c r="Y845" s="10"/>
    </row>
    <row r="846" spans="1:25" x14ac:dyDescent="0.25">
      <c r="A846" s="14" t="s">
        <v>74</v>
      </c>
      <c r="B846" s="13"/>
      <c r="C846" s="13"/>
      <c r="D846" s="13"/>
      <c r="E846" s="13"/>
      <c r="F846" s="13"/>
      <c r="G846" s="13"/>
      <c r="H846" s="13"/>
      <c r="I846" s="13"/>
      <c r="J846" s="13"/>
      <c r="K846" s="13"/>
      <c r="L846" s="13"/>
      <c r="M846" s="13"/>
      <c r="N846" s="13"/>
      <c r="O846" s="13"/>
      <c r="P846" s="13"/>
      <c r="Q846" s="13"/>
      <c r="R846" s="13"/>
      <c r="S846" s="10"/>
      <c r="T846" s="10"/>
      <c r="U846" s="10"/>
      <c r="V846" s="10"/>
      <c r="W846" s="10"/>
      <c r="X846" s="10"/>
      <c r="Y846" s="10"/>
    </row>
    <row r="847" spans="1:25" ht="28.15" customHeight="1" x14ac:dyDescent="0.25">
      <c r="A847" s="140" t="s">
        <v>19</v>
      </c>
      <c r="B847" s="140"/>
      <c r="C847" s="140"/>
      <c r="D847" s="140"/>
      <c r="E847" s="140"/>
      <c r="F847" s="140"/>
      <c r="G847" s="140"/>
      <c r="H847" s="140"/>
      <c r="I847" s="140"/>
      <c r="J847" s="140"/>
      <c r="K847" s="140"/>
      <c r="L847" s="140"/>
      <c r="M847" s="140"/>
    </row>
    <row r="848" spans="1:25" x14ac:dyDescent="0.25">
      <c r="A848" s="2" t="s">
        <v>20</v>
      </c>
      <c r="B848" s="2">
        <f>B801+1</f>
        <v>19</v>
      </c>
    </row>
    <row r="849" spans="1:13" ht="17.25" thickBot="1" x14ac:dyDescent="0.3">
      <c r="A849" s="2" t="s">
        <v>21</v>
      </c>
      <c r="B849" s="2" t="s">
        <v>22</v>
      </c>
      <c r="C849" s="2" t="s">
        <v>23</v>
      </c>
      <c r="D849" s="2" t="s">
        <v>24</v>
      </c>
      <c r="F849" s="141" t="s">
        <v>25</v>
      </c>
      <c r="G849" s="141"/>
      <c r="H849" s="142">
        <f>H802+1</f>
        <v>46173</v>
      </c>
      <c r="I849" s="142"/>
      <c r="J849" s="142"/>
      <c r="K849" s="143">
        <f>H849</f>
        <v>46173</v>
      </c>
      <c r="L849" s="143"/>
      <c r="M849" s="143"/>
    </row>
    <row r="850" spans="1:13" ht="16.5" customHeight="1" x14ac:dyDescent="0.25">
      <c r="A850" s="144" t="s">
        <v>26</v>
      </c>
      <c r="B850" s="145"/>
      <c r="C850" s="146"/>
      <c r="D850" s="150" t="str">
        <f>D803</f>
        <v>雲林縣明倫國民小學114-116年公立國民中小學老舊廁所整修工程計畫</v>
      </c>
      <c r="E850" s="151"/>
      <c r="F850" s="151"/>
      <c r="G850" s="152"/>
      <c r="H850" s="82" t="s">
        <v>27</v>
      </c>
      <c r="I850" s="82"/>
      <c r="J850" s="82"/>
      <c r="K850" s="84" t="s">
        <v>78</v>
      </c>
      <c r="L850" s="84"/>
      <c r="M850" s="85"/>
    </row>
    <row r="851" spans="1:13" ht="21" customHeight="1" x14ac:dyDescent="0.25">
      <c r="A851" s="147"/>
      <c r="B851" s="148"/>
      <c r="C851" s="149"/>
      <c r="D851" s="153"/>
      <c r="E851" s="154"/>
      <c r="F851" s="154"/>
      <c r="G851" s="155"/>
      <c r="H851" s="118"/>
      <c r="I851" s="118"/>
      <c r="J851" s="118"/>
      <c r="K851" s="156"/>
      <c r="L851" s="156"/>
      <c r="M851" s="157"/>
    </row>
    <row r="852" spans="1:13" x14ac:dyDescent="0.25">
      <c r="A852" s="6" t="s">
        <v>28</v>
      </c>
      <c r="B852" s="118" t="str">
        <f>B805</f>
        <v>120日曆天</v>
      </c>
      <c r="C852" s="118"/>
      <c r="D852" s="118" t="s">
        <v>29</v>
      </c>
      <c r="E852" s="118"/>
      <c r="F852" s="118"/>
      <c r="G852" s="7">
        <f>G805+1</f>
        <v>19</v>
      </c>
      <c r="H852" s="4" t="s">
        <v>30</v>
      </c>
      <c r="I852" s="131">
        <f>I805-1</f>
        <v>101</v>
      </c>
      <c r="J852" s="131"/>
      <c r="K852" s="118" t="s">
        <v>75</v>
      </c>
      <c r="L852" s="118"/>
      <c r="M852" s="8">
        <v>0</v>
      </c>
    </row>
    <row r="853" spans="1:13" x14ac:dyDescent="0.25">
      <c r="A853" s="117" t="s">
        <v>31</v>
      </c>
      <c r="B853" s="118"/>
      <c r="C853" s="118"/>
      <c r="D853" s="118" t="str">
        <f>D806</f>
        <v>115年5月13日</v>
      </c>
      <c r="E853" s="118"/>
      <c r="F853" s="118"/>
      <c r="G853" s="118"/>
      <c r="H853" s="118" t="s">
        <v>32</v>
      </c>
      <c r="I853" s="118"/>
      <c r="J853" s="118"/>
      <c r="K853" s="132" t="str">
        <f>K806</f>
        <v>115年9月9日</v>
      </c>
      <c r="L853" s="118"/>
      <c r="M853" s="119"/>
    </row>
    <row r="854" spans="1:13" x14ac:dyDescent="0.25">
      <c r="A854" s="117" t="s">
        <v>33</v>
      </c>
      <c r="B854" s="118"/>
      <c r="C854" s="118"/>
      <c r="D854" s="133">
        <v>6.5000000000000002E-2</v>
      </c>
      <c r="E854" s="133"/>
      <c r="F854" s="133"/>
      <c r="G854" s="133"/>
      <c r="H854" s="118" t="s">
        <v>18</v>
      </c>
      <c r="I854" s="118"/>
      <c r="J854" s="118"/>
      <c r="K854" s="134">
        <f>施工項目!AQ908</f>
        <v>0.33412497955407983</v>
      </c>
      <c r="L854" s="134"/>
      <c r="M854" s="135"/>
    </row>
    <row r="855" spans="1:13" x14ac:dyDescent="0.25">
      <c r="A855" s="123" t="s">
        <v>34</v>
      </c>
      <c r="B855" s="124"/>
      <c r="C855" s="124"/>
      <c r="D855" s="124"/>
      <c r="E855" s="124"/>
      <c r="F855" s="124"/>
      <c r="G855" s="124"/>
      <c r="H855" s="124"/>
      <c r="I855" s="124"/>
      <c r="J855" s="124"/>
      <c r="K855" s="124"/>
      <c r="L855" s="124"/>
      <c r="M855" s="125"/>
    </row>
    <row r="856" spans="1:13" s="2" customFormat="1" x14ac:dyDescent="0.25">
      <c r="A856" s="136" t="s">
        <v>35</v>
      </c>
      <c r="B856" s="137"/>
      <c r="C856" s="137"/>
      <c r="D856" s="138"/>
      <c r="E856" s="11" t="s">
        <v>36</v>
      </c>
      <c r="F856" s="136" t="s">
        <v>37</v>
      </c>
      <c r="G856" s="138"/>
      <c r="H856" s="136" t="s">
        <v>38</v>
      </c>
      <c r="I856" s="138"/>
      <c r="J856" s="139" t="s">
        <v>39</v>
      </c>
      <c r="K856" s="139"/>
      <c r="L856" s="118" t="s">
        <v>40</v>
      </c>
      <c r="M856" s="119"/>
    </row>
    <row r="857" spans="1:13" x14ac:dyDescent="0.25">
      <c r="A857" s="130" t="s">
        <v>98</v>
      </c>
      <c r="B857" s="124"/>
      <c r="C857" s="124"/>
      <c r="D857" s="124"/>
      <c r="E857" s="4"/>
      <c r="F857" s="121"/>
      <c r="G857" s="121"/>
      <c r="H857" s="121"/>
      <c r="I857" s="121"/>
      <c r="J857" s="121"/>
      <c r="K857" s="121"/>
      <c r="L857" s="124"/>
      <c r="M857" s="125"/>
    </row>
    <row r="858" spans="1:13" x14ac:dyDescent="0.25">
      <c r="A858" s="130"/>
      <c r="B858" s="124"/>
      <c r="C858" s="124"/>
      <c r="D858" s="124"/>
      <c r="E858" s="4"/>
      <c r="F858" s="121"/>
      <c r="G858" s="121"/>
      <c r="H858" s="121"/>
      <c r="I858" s="121"/>
      <c r="J858" s="121"/>
      <c r="K858" s="121"/>
      <c r="L858" s="124"/>
      <c r="M858" s="125"/>
    </row>
    <row r="859" spans="1:13" x14ac:dyDescent="0.25">
      <c r="A859" s="123"/>
      <c r="B859" s="124"/>
      <c r="C859" s="124"/>
      <c r="D859" s="124"/>
      <c r="E859" s="4"/>
      <c r="F859" s="121"/>
      <c r="G859" s="121"/>
      <c r="H859" s="121"/>
      <c r="I859" s="121"/>
      <c r="J859" s="121"/>
      <c r="K859" s="121"/>
      <c r="L859" s="124"/>
      <c r="M859" s="125"/>
    </row>
    <row r="860" spans="1:13" x14ac:dyDescent="0.25">
      <c r="A860" s="123"/>
      <c r="B860" s="124"/>
      <c r="C860" s="124"/>
      <c r="D860" s="124"/>
      <c r="E860" s="4"/>
      <c r="F860" s="121"/>
      <c r="G860" s="121"/>
      <c r="H860" s="121"/>
      <c r="I860" s="121"/>
      <c r="J860" s="121"/>
      <c r="K860" s="121"/>
      <c r="L860" s="124"/>
      <c r="M860" s="125"/>
    </row>
    <row r="861" spans="1:13" x14ac:dyDescent="0.25">
      <c r="A861" s="123"/>
      <c r="B861" s="124"/>
      <c r="C861" s="124"/>
      <c r="D861" s="124"/>
      <c r="E861" s="4"/>
      <c r="F861" s="118"/>
      <c r="G861" s="118"/>
      <c r="H861" s="121"/>
      <c r="I861" s="121"/>
      <c r="J861" s="121"/>
      <c r="K861" s="121"/>
      <c r="L861" s="124"/>
      <c r="M861" s="125"/>
    </row>
    <row r="862" spans="1:13" x14ac:dyDescent="0.25">
      <c r="A862" s="123"/>
      <c r="B862" s="124"/>
      <c r="C862" s="124"/>
      <c r="D862" s="124"/>
      <c r="E862" s="4"/>
      <c r="F862" s="121"/>
      <c r="G862" s="121"/>
      <c r="H862" s="121"/>
      <c r="I862" s="121"/>
      <c r="J862" s="126"/>
      <c r="K862" s="127"/>
      <c r="L862" s="124"/>
      <c r="M862" s="125"/>
    </row>
    <row r="863" spans="1:13" x14ac:dyDescent="0.25">
      <c r="A863" s="123"/>
      <c r="B863" s="124"/>
      <c r="C863" s="124"/>
      <c r="D863" s="124"/>
      <c r="E863" s="4"/>
      <c r="F863" s="121"/>
      <c r="G863" s="121"/>
      <c r="H863" s="121"/>
      <c r="I863" s="121"/>
      <c r="J863" s="121"/>
      <c r="K863" s="121"/>
      <c r="L863" s="124"/>
      <c r="M863" s="125"/>
    </row>
    <row r="864" spans="1:13" x14ac:dyDescent="0.25">
      <c r="A864" s="123"/>
      <c r="B864" s="124"/>
      <c r="C864" s="124"/>
      <c r="D864" s="124"/>
      <c r="E864" s="9"/>
      <c r="F864" s="121"/>
      <c r="G864" s="121"/>
      <c r="H864" s="121"/>
      <c r="I864" s="121"/>
      <c r="J864" s="121"/>
      <c r="K864" s="121"/>
      <c r="L864" s="124"/>
      <c r="M864" s="125"/>
    </row>
    <row r="865" spans="1:13" x14ac:dyDescent="0.25">
      <c r="A865" s="123"/>
      <c r="B865" s="124"/>
      <c r="C865" s="124"/>
      <c r="D865" s="124"/>
      <c r="E865" s="9"/>
      <c r="F865" s="121"/>
      <c r="G865" s="121"/>
      <c r="H865" s="121"/>
      <c r="I865" s="121"/>
      <c r="J865" s="121"/>
      <c r="K865" s="121"/>
      <c r="L865" s="124"/>
      <c r="M865" s="125"/>
    </row>
    <row r="866" spans="1:13" x14ac:dyDescent="0.25">
      <c r="A866" s="123" t="s">
        <v>41</v>
      </c>
      <c r="B866" s="124"/>
      <c r="C866" s="124"/>
      <c r="D866" s="124"/>
      <c r="E866" s="9"/>
      <c r="F866" s="124"/>
      <c r="G866" s="124"/>
      <c r="H866" s="124"/>
      <c r="I866" s="124"/>
      <c r="J866" s="124"/>
      <c r="K866" s="124"/>
      <c r="L866" s="124"/>
      <c r="M866" s="125"/>
    </row>
    <row r="867" spans="1:13" x14ac:dyDescent="0.25">
      <c r="A867" s="123" t="s">
        <v>16</v>
      </c>
      <c r="B867" s="124"/>
      <c r="C867" s="124"/>
      <c r="D867" s="124"/>
      <c r="E867" s="9"/>
      <c r="F867" s="124"/>
      <c r="G867" s="124"/>
      <c r="H867" s="124"/>
      <c r="I867" s="124"/>
      <c r="J867" s="124"/>
      <c r="K867" s="124"/>
      <c r="L867" s="124"/>
      <c r="M867" s="125"/>
    </row>
    <row r="868" spans="1:13" x14ac:dyDescent="0.25">
      <c r="A868" s="123" t="s">
        <v>17</v>
      </c>
      <c r="B868" s="124"/>
      <c r="C868" s="124"/>
      <c r="D868" s="124"/>
      <c r="E868" s="9"/>
      <c r="F868" s="124"/>
      <c r="G868" s="124"/>
      <c r="H868" s="124"/>
      <c r="I868" s="124"/>
      <c r="J868" s="124"/>
      <c r="K868" s="124"/>
      <c r="L868" s="124"/>
      <c r="M868" s="125"/>
    </row>
    <row r="869" spans="1:13" x14ac:dyDescent="0.25">
      <c r="A869" s="123" t="s">
        <v>42</v>
      </c>
      <c r="B869" s="124"/>
      <c r="C869" s="124"/>
      <c r="D869" s="124"/>
      <c r="E869" s="124"/>
      <c r="F869" s="124"/>
      <c r="G869" s="124"/>
      <c r="H869" s="124"/>
      <c r="I869" s="124"/>
      <c r="J869" s="124"/>
      <c r="K869" s="124"/>
      <c r="L869" s="124"/>
      <c r="M869" s="125"/>
    </row>
    <row r="870" spans="1:13" x14ac:dyDescent="0.25">
      <c r="A870" s="117" t="s">
        <v>43</v>
      </c>
      <c r="B870" s="118"/>
      <c r="C870" s="118"/>
      <c r="D870" s="118"/>
      <c r="E870" s="4" t="s">
        <v>36</v>
      </c>
      <c r="F870" s="118" t="s">
        <v>44</v>
      </c>
      <c r="G870" s="118"/>
      <c r="H870" s="118" t="s">
        <v>45</v>
      </c>
      <c r="I870" s="118"/>
      <c r="J870" s="118" t="s">
        <v>46</v>
      </c>
      <c r="K870" s="118"/>
      <c r="L870" s="118" t="s">
        <v>40</v>
      </c>
      <c r="M870" s="119"/>
    </row>
    <row r="871" spans="1:13" x14ac:dyDescent="0.25">
      <c r="A871" s="123"/>
      <c r="B871" s="124"/>
      <c r="C871" s="124"/>
      <c r="D871" s="124"/>
      <c r="E871" s="9"/>
      <c r="F871" s="124"/>
      <c r="G871" s="124"/>
      <c r="H871" s="124"/>
      <c r="I871" s="124"/>
      <c r="J871" s="124"/>
      <c r="K871" s="124"/>
      <c r="L871" s="124"/>
      <c r="M871" s="125"/>
    </row>
    <row r="872" spans="1:13" x14ac:dyDescent="0.25">
      <c r="A872" s="123"/>
      <c r="B872" s="124"/>
      <c r="C872" s="124"/>
      <c r="D872" s="124"/>
      <c r="E872" s="9"/>
      <c r="F872" s="124"/>
      <c r="G872" s="124"/>
      <c r="H872" s="124"/>
      <c r="I872" s="124"/>
      <c r="J872" s="124"/>
      <c r="K872" s="124"/>
      <c r="L872" s="124"/>
      <c r="M872" s="125"/>
    </row>
    <row r="873" spans="1:13" x14ac:dyDescent="0.25">
      <c r="A873" s="123" t="s">
        <v>47</v>
      </c>
      <c r="B873" s="124"/>
      <c r="C873" s="124"/>
      <c r="D873" s="124"/>
      <c r="E873" s="124"/>
      <c r="F873" s="124"/>
      <c r="G873" s="124"/>
      <c r="H873" s="124"/>
      <c r="I873" s="124"/>
      <c r="J873" s="124"/>
      <c r="K873" s="124"/>
      <c r="L873" s="124"/>
      <c r="M873" s="125"/>
    </row>
    <row r="874" spans="1:13" x14ac:dyDescent="0.25">
      <c r="A874" s="117" t="s">
        <v>48</v>
      </c>
      <c r="B874" s="118"/>
      <c r="C874" s="118" t="s">
        <v>49</v>
      </c>
      <c r="D874" s="118"/>
      <c r="E874" s="118" t="s">
        <v>50</v>
      </c>
      <c r="F874" s="118"/>
      <c r="G874" s="118"/>
      <c r="H874" s="118" t="s">
        <v>51</v>
      </c>
      <c r="I874" s="118"/>
      <c r="J874" s="118" t="s">
        <v>45</v>
      </c>
      <c r="K874" s="118"/>
      <c r="L874" s="118" t="s">
        <v>46</v>
      </c>
      <c r="M874" s="119"/>
    </row>
    <row r="875" spans="1:13" x14ac:dyDescent="0.25">
      <c r="A875" s="120" t="s">
        <v>52</v>
      </c>
      <c r="B875" s="121"/>
      <c r="C875" s="121"/>
      <c r="D875" s="121"/>
      <c r="E875" s="121"/>
      <c r="F875" s="121"/>
      <c r="G875" s="121"/>
      <c r="H875" s="121"/>
      <c r="I875" s="121"/>
      <c r="J875" s="121"/>
      <c r="K875" s="121"/>
      <c r="L875" s="121"/>
      <c r="M875" s="122"/>
    </row>
    <row r="876" spans="1:13" ht="17.25" thickBot="1" x14ac:dyDescent="0.3">
      <c r="A876" s="120" t="s">
        <v>53</v>
      </c>
      <c r="B876" s="121"/>
      <c r="C876" s="121">
        <v>2</v>
      </c>
      <c r="D876" s="121"/>
      <c r="E876" s="121">
        <v>42</v>
      </c>
      <c r="F876" s="121"/>
      <c r="G876" s="121"/>
      <c r="H876" s="121"/>
      <c r="I876" s="121"/>
      <c r="J876" s="121"/>
      <c r="K876" s="121"/>
      <c r="L876" s="121"/>
      <c r="M876" s="122"/>
    </row>
    <row r="877" spans="1:13" ht="25.15" customHeight="1" thickBot="1" x14ac:dyDescent="0.3">
      <c r="A877" s="93" t="s">
        <v>59</v>
      </c>
      <c r="B877" s="94"/>
      <c r="C877" s="94"/>
      <c r="D877" s="94"/>
      <c r="E877" s="94"/>
      <c r="F877" s="94"/>
      <c r="G877" s="94"/>
      <c r="H877" s="94"/>
      <c r="I877" s="94"/>
      <c r="J877" s="94"/>
      <c r="K877" s="94"/>
      <c r="L877" s="94"/>
      <c r="M877" s="95"/>
    </row>
    <row r="878" spans="1:13" x14ac:dyDescent="0.25">
      <c r="A878" s="96" t="s">
        <v>60</v>
      </c>
      <c r="B878" s="97"/>
      <c r="C878" s="97"/>
      <c r="D878" s="97"/>
      <c r="E878" s="97"/>
      <c r="F878" s="97"/>
      <c r="G878" s="97"/>
      <c r="H878" s="97"/>
      <c r="I878" s="97"/>
      <c r="J878" s="97"/>
      <c r="K878" s="97"/>
      <c r="L878" s="97"/>
      <c r="M878" s="98"/>
    </row>
    <row r="879" spans="1:13" x14ac:dyDescent="0.25">
      <c r="A879" s="99" t="s">
        <v>61</v>
      </c>
      <c r="B879" s="100"/>
      <c r="C879" s="100"/>
      <c r="D879" s="100"/>
      <c r="E879" s="100"/>
      <c r="F879" s="100"/>
      <c r="G879" s="100"/>
      <c r="H879" s="100"/>
      <c r="I879" s="100"/>
      <c r="J879" s="100"/>
      <c r="K879" s="100"/>
      <c r="L879" s="100"/>
      <c r="M879" s="101"/>
    </row>
    <row r="880" spans="1:13" x14ac:dyDescent="0.25">
      <c r="A880" s="102" t="s">
        <v>62</v>
      </c>
      <c r="B880" s="103"/>
      <c r="C880" s="103"/>
      <c r="D880" s="103"/>
      <c r="E880" s="103"/>
      <c r="F880" s="103"/>
      <c r="G880" s="103"/>
      <c r="H880" s="103"/>
      <c r="I880" s="103"/>
      <c r="J880" s="103"/>
      <c r="K880" s="103"/>
      <c r="L880" s="103"/>
      <c r="M880" s="104"/>
    </row>
    <row r="881" spans="1:25" x14ac:dyDescent="0.25">
      <c r="A881" s="102" t="s">
        <v>63</v>
      </c>
      <c r="B881" s="103"/>
      <c r="C881" s="103"/>
      <c r="D881" s="103"/>
      <c r="E881" s="103"/>
      <c r="F881" s="103"/>
      <c r="G881" s="103"/>
      <c r="H881" s="103"/>
      <c r="I881" s="103"/>
      <c r="J881" s="103"/>
      <c r="K881" s="103"/>
      <c r="L881" s="103"/>
      <c r="M881" s="104"/>
    </row>
    <row r="882" spans="1:25" x14ac:dyDescent="0.25">
      <c r="A882" s="105" t="s">
        <v>64</v>
      </c>
      <c r="B882" s="106"/>
      <c r="C882" s="106"/>
      <c r="D882" s="106"/>
      <c r="E882" s="106"/>
      <c r="F882" s="106"/>
      <c r="G882" s="106"/>
      <c r="H882" s="106"/>
      <c r="I882" s="106"/>
      <c r="J882" s="106"/>
      <c r="K882" s="106"/>
      <c r="L882" s="106"/>
      <c r="M882" s="107"/>
    </row>
    <row r="883" spans="1:25" ht="17.25" thickBot="1" x14ac:dyDescent="0.3">
      <c r="A883" s="108" t="s">
        <v>65</v>
      </c>
      <c r="B883" s="109"/>
      <c r="C883" s="109"/>
      <c r="D883" s="109"/>
      <c r="E883" s="109"/>
      <c r="F883" s="109"/>
      <c r="G883" s="109"/>
      <c r="H883" s="109"/>
      <c r="I883" s="109"/>
      <c r="J883" s="109"/>
      <c r="K883" s="109"/>
      <c r="L883" s="109"/>
      <c r="M883" s="110"/>
    </row>
    <row r="884" spans="1:25" ht="17.25" thickBot="1" x14ac:dyDescent="0.3">
      <c r="A884" s="111" t="s">
        <v>54</v>
      </c>
      <c r="B884" s="112"/>
      <c r="C884" s="112"/>
      <c r="D884" s="112"/>
      <c r="E884" s="112"/>
      <c r="F884" s="112"/>
      <c r="G884" s="112"/>
      <c r="H884" s="112"/>
      <c r="I884" s="112"/>
      <c r="J884" s="112"/>
      <c r="K884" s="112"/>
      <c r="L884" s="112"/>
      <c r="M884" s="113"/>
    </row>
    <row r="885" spans="1:25" ht="17.25" thickBot="1" x14ac:dyDescent="0.3">
      <c r="A885" s="111" t="s">
        <v>55</v>
      </c>
      <c r="B885" s="112"/>
      <c r="C885" s="112"/>
      <c r="D885" s="112"/>
      <c r="E885" s="112"/>
      <c r="F885" s="112"/>
      <c r="G885" s="112"/>
      <c r="H885" s="112"/>
      <c r="I885" s="112"/>
      <c r="J885" s="112"/>
      <c r="K885" s="112"/>
      <c r="L885" s="112"/>
      <c r="M885" s="113"/>
    </row>
    <row r="886" spans="1:25" ht="17.25" thickBot="1" x14ac:dyDescent="0.3">
      <c r="A886" s="111" t="s">
        <v>66</v>
      </c>
      <c r="B886" s="112"/>
      <c r="C886" s="112"/>
      <c r="D886" s="112"/>
      <c r="E886" s="112"/>
      <c r="F886" s="112"/>
      <c r="G886" s="112"/>
      <c r="H886" s="112"/>
      <c r="I886" s="112"/>
      <c r="J886" s="112"/>
      <c r="K886" s="112"/>
      <c r="L886" s="112"/>
      <c r="M886" s="113"/>
    </row>
    <row r="887" spans="1:25" ht="17.25" thickBot="1" x14ac:dyDescent="0.3">
      <c r="A887" s="114" t="s">
        <v>67</v>
      </c>
      <c r="B887" s="115"/>
      <c r="C887" s="115"/>
      <c r="D887" s="115"/>
      <c r="E887" s="115"/>
      <c r="F887" s="115"/>
      <c r="G887" s="115"/>
      <c r="H887" s="115"/>
      <c r="I887" s="115"/>
      <c r="J887" s="115"/>
      <c r="K887" s="115"/>
      <c r="L887" s="115"/>
      <c r="M887" s="116"/>
    </row>
    <row r="888" spans="1:25" x14ac:dyDescent="0.25">
      <c r="A888" s="12" t="s">
        <v>69</v>
      </c>
      <c r="B888" s="13"/>
      <c r="C888" s="13"/>
      <c r="D888" s="13"/>
      <c r="E888" s="13"/>
      <c r="F888" s="13"/>
      <c r="G888" s="13"/>
      <c r="H888" s="13"/>
      <c r="I888" s="13"/>
      <c r="J888" s="13"/>
      <c r="K888" s="13"/>
      <c r="L888" s="13"/>
      <c r="M888" s="13"/>
      <c r="N888" s="13"/>
      <c r="O888" s="13"/>
      <c r="P888" s="13"/>
      <c r="Q888" s="13"/>
      <c r="R888" s="13"/>
      <c r="S888" s="10"/>
      <c r="T888" s="10"/>
      <c r="U888" s="10"/>
      <c r="V888" s="10"/>
      <c r="W888" s="10"/>
      <c r="X888" s="10"/>
      <c r="Y888" s="10"/>
    </row>
    <row r="889" spans="1:25" x14ac:dyDescent="0.25">
      <c r="A889" s="14" t="s">
        <v>70</v>
      </c>
      <c r="B889" s="13"/>
      <c r="C889" s="13"/>
      <c r="D889" s="13"/>
      <c r="E889" s="13"/>
      <c r="F889" s="13"/>
      <c r="G889" s="13"/>
      <c r="H889" s="13"/>
      <c r="I889" s="13"/>
      <c r="J889" s="13"/>
      <c r="K889" s="13"/>
      <c r="L889" s="13"/>
      <c r="M889" s="13"/>
      <c r="N889" s="13"/>
      <c r="O889" s="13"/>
      <c r="P889" s="13"/>
      <c r="Q889" s="13"/>
      <c r="R889" s="13"/>
      <c r="S889" s="10"/>
      <c r="T889" s="10"/>
      <c r="U889" s="10"/>
      <c r="V889" s="10"/>
      <c r="W889" s="10"/>
      <c r="X889" s="10"/>
      <c r="Y889" s="10"/>
    </row>
    <row r="890" spans="1:25" s="10" customFormat="1" ht="8.25" x14ac:dyDescent="0.25">
      <c r="A890" s="14" t="s">
        <v>71</v>
      </c>
      <c r="B890" s="13"/>
      <c r="C890" s="13"/>
      <c r="D890" s="13"/>
      <c r="E890" s="13"/>
      <c r="F890" s="13"/>
      <c r="G890" s="13"/>
      <c r="H890" s="13"/>
      <c r="I890" s="13"/>
      <c r="J890" s="13"/>
      <c r="K890" s="13"/>
      <c r="L890" s="13"/>
      <c r="M890" s="13"/>
      <c r="N890" s="13"/>
      <c r="O890" s="13"/>
      <c r="P890" s="13"/>
      <c r="Q890" s="13"/>
      <c r="R890" s="13"/>
    </row>
    <row r="891" spans="1:25" x14ac:dyDescent="0.25">
      <c r="A891" s="14" t="s">
        <v>72</v>
      </c>
      <c r="B891" s="13"/>
      <c r="C891" s="13"/>
      <c r="D891" s="13"/>
      <c r="E891" s="13"/>
      <c r="F891" s="13"/>
      <c r="G891" s="13"/>
      <c r="H891" s="13"/>
      <c r="I891" s="13"/>
      <c r="J891" s="13"/>
      <c r="K891" s="13"/>
      <c r="L891" s="13"/>
      <c r="M891" s="13"/>
      <c r="N891" s="13"/>
      <c r="O891" s="13"/>
      <c r="P891" s="13"/>
      <c r="Q891" s="13"/>
      <c r="R891" s="13"/>
      <c r="S891" s="10"/>
      <c r="T891" s="10"/>
      <c r="U891" s="10"/>
      <c r="V891" s="10"/>
      <c r="W891" s="10"/>
      <c r="X891" s="10"/>
      <c r="Y891" s="10"/>
    </row>
    <row r="892" spans="1:25" x14ac:dyDescent="0.25">
      <c r="A892" s="14" t="s">
        <v>73</v>
      </c>
      <c r="B892" s="13"/>
      <c r="C892" s="13"/>
      <c r="D892" s="13"/>
      <c r="E892" s="13"/>
      <c r="F892" s="13"/>
      <c r="G892" s="13"/>
      <c r="H892" s="13"/>
      <c r="I892" s="13"/>
      <c r="J892" s="13"/>
      <c r="K892" s="13"/>
      <c r="L892" s="13"/>
      <c r="M892" s="13"/>
      <c r="N892" s="13"/>
      <c r="O892" s="13"/>
      <c r="P892" s="13"/>
      <c r="Q892" s="13"/>
      <c r="R892" s="13"/>
      <c r="S892" s="10"/>
      <c r="T892" s="10"/>
      <c r="U892" s="10"/>
      <c r="V892" s="10"/>
      <c r="W892" s="10"/>
      <c r="X892" s="10"/>
      <c r="Y892" s="10"/>
    </row>
    <row r="893" spans="1:25" x14ac:dyDescent="0.25">
      <c r="A893" s="14" t="s">
        <v>74</v>
      </c>
      <c r="B893" s="13"/>
      <c r="C893" s="13"/>
      <c r="D893" s="13"/>
      <c r="E893" s="13"/>
      <c r="F893" s="13"/>
      <c r="G893" s="13"/>
      <c r="H893" s="13"/>
      <c r="I893" s="13"/>
      <c r="J893" s="13"/>
      <c r="K893" s="13"/>
      <c r="L893" s="13"/>
      <c r="M893" s="13"/>
      <c r="N893" s="13"/>
      <c r="O893" s="13"/>
      <c r="P893" s="13"/>
      <c r="Q893" s="13"/>
      <c r="R893" s="13"/>
      <c r="S893" s="10"/>
      <c r="T893" s="10"/>
      <c r="U893" s="10"/>
      <c r="V893" s="10"/>
      <c r="W893" s="10"/>
      <c r="X893" s="10"/>
      <c r="Y893" s="10"/>
    </row>
    <row r="894" spans="1:25" ht="28.15" customHeight="1" x14ac:dyDescent="0.25">
      <c r="A894" s="140" t="s">
        <v>19</v>
      </c>
      <c r="B894" s="140"/>
      <c r="C894" s="140"/>
      <c r="D894" s="140"/>
      <c r="E894" s="140"/>
      <c r="F894" s="140"/>
      <c r="G894" s="140"/>
      <c r="H894" s="140"/>
      <c r="I894" s="140"/>
      <c r="J894" s="140"/>
      <c r="K894" s="140"/>
      <c r="L894" s="140"/>
      <c r="M894" s="140"/>
    </row>
    <row r="895" spans="1:25" x14ac:dyDescent="0.25">
      <c r="A895" s="2" t="s">
        <v>20</v>
      </c>
      <c r="B895" s="2">
        <f>B848+1</f>
        <v>20</v>
      </c>
    </row>
    <row r="896" spans="1:25" ht="17.25" thickBot="1" x14ac:dyDescent="0.3">
      <c r="A896" s="2" t="s">
        <v>21</v>
      </c>
      <c r="B896" s="2" t="s">
        <v>22</v>
      </c>
      <c r="C896" s="2" t="s">
        <v>23</v>
      </c>
      <c r="D896" s="2" t="s">
        <v>24</v>
      </c>
      <c r="F896" s="141" t="s">
        <v>25</v>
      </c>
      <c r="G896" s="141"/>
      <c r="H896" s="142">
        <f>H849+1</f>
        <v>46174</v>
      </c>
      <c r="I896" s="142"/>
      <c r="J896" s="142"/>
      <c r="K896" s="143">
        <f>H896</f>
        <v>46174</v>
      </c>
      <c r="L896" s="143"/>
      <c r="M896" s="143"/>
    </row>
    <row r="897" spans="1:13" ht="16.5" customHeight="1" x14ac:dyDescent="0.25">
      <c r="A897" s="144" t="s">
        <v>26</v>
      </c>
      <c r="B897" s="145"/>
      <c r="C897" s="146"/>
      <c r="D897" s="150" t="str">
        <f>D850</f>
        <v>雲林縣明倫國民小學114-116年公立國民中小學老舊廁所整修工程計畫</v>
      </c>
      <c r="E897" s="151"/>
      <c r="F897" s="151"/>
      <c r="G897" s="152"/>
      <c r="H897" s="82" t="s">
        <v>27</v>
      </c>
      <c r="I897" s="82"/>
      <c r="J897" s="82"/>
      <c r="K897" s="84" t="s">
        <v>78</v>
      </c>
      <c r="L897" s="84"/>
      <c r="M897" s="85"/>
    </row>
    <row r="898" spans="1:13" ht="21" customHeight="1" x14ac:dyDescent="0.25">
      <c r="A898" s="147"/>
      <c r="B898" s="148"/>
      <c r="C898" s="149"/>
      <c r="D898" s="153"/>
      <c r="E898" s="154"/>
      <c r="F898" s="154"/>
      <c r="G898" s="155"/>
      <c r="H898" s="118"/>
      <c r="I898" s="118"/>
      <c r="J898" s="118"/>
      <c r="K898" s="156"/>
      <c r="L898" s="156"/>
      <c r="M898" s="157"/>
    </row>
    <row r="899" spans="1:13" x14ac:dyDescent="0.25">
      <c r="A899" s="6" t="s">
        <v>28</v>
      </c>
      <c r="B899" s="118" t="str">
        <f>B852</f>
        <v>120日曆天</v>
      </c>
      <c r="C899" s="118"/>
      <c r="D899" s="118" t="s">
        <v>29</v>
      </c>
      <c r="E899" s="118"/>
      <c r="F899" s="118"/>
      <c r="G899" s="7">
        <f>G852+1</f>
        <v>20</v>
      </c>
      <c r="H899" s="4" t="s">
        <v>30</v>
      </c>
      <c r="I899" s="131">
        <f>I852-1</f>
        <v>100</v>
      </c>
      <c r="J899" s="131"/>
      <c r="K899" s="118" t="s">
        <v>75</v>
      </c>
      <c r="L899" s="118"/>
      <c r="M899" s="8">
        <v>0</v>
      </c>
    </row>
    <row r="900" spans="1:13" x14ac:dyDescent="0.25">
      <c r="A900" s="117" t="s">
        <v>31</v>
      </c>
      <c r="B900" s="118"/>
      <c r="C900" s="118"/>
      <c r="D900" s="118" t="str">
        <f>D853</f>
        <v>115年5月13日</v>
      </c>
      <c r="E900" s="118"/>
      <c r="F900" s="118"/>
      <c r="G900" s="118"/>
      <c r="H900" s="118" t="s">
        <v>32</v>
      </c>
      <c r="I900" s="118"/>
      <c r="J900" s="118"/>
      <c r="K900" s="132" t="str">
        <f>K853</f>
        <v>115年9月9日</v>
      </c>
      <c r="L900" s="118"/>
      <c r="M900" s="119"/>
    </row>
    <row r="901" spans="1:13" x14ac:dyDescent="0.25">
      <c r="A901" s="117" t="s">
        <v>33</v>
      </c>
      <c r="B901" s="118"/>
      <c r="C901" s="118"/>
      <c r="D901" s="133">
        <v>7.0000000000000007E-2</v>
      </c>
      <c r="E901" s="133"/>
      <c r="F901" s="133"/>
      <c r="G901" s="133"/>
      <c r="H901" s="118" t="s">
        <v>18</v>
      </c>
      <c r="I901" s="118"/>
      <c r="J901" s="118"/>
      <c r="K901" s="134">
        <f>施工項目!AQ956</f>
        <v>0.33525916850194953</v>
      </c>
      <c r="L901" s="134"/>
      <c r="M901" s="135"/>
    </row>
    <row r="902" spans="1:13" x14ac:dyDescent="0.25">
      <c r="A902" s="123" t="s">
        <v>34</v>
      </c>
      <c r="B902" s="124"/>
      <c r="C902" s="124"/>
      <c r="D902" s="124"/>
      <c r="E902" s="124"/>
      <c r="F902" s="124"/>
      <c r="G902" s="124"/>
      <c r="H902" s="124"/>
      <c r="I902" s="124"/>
      <c r="J902" s="124"/>
      <c r="K902" s="124"/>
      <c r="L902" s="124"/>
      <c r="M902" s="125"/>
    </row>
    <row r="903" spans="1:13" s="2" customFormat="1" x14ac:dyDescent="0.25">
      <c r="A903" s="136" t="s">
        <v>35</v>
      </c>
      <c r="B903" s="137"/>
      <c r="C903" s="137"/>
      <c r="D903" s="138"/>
      <c r="E903" s="11" t="s">
        <v>36</v>
      </c>
      <c r="F903" s="136" t="s">
        <v>37</v>
      </c>
      <c r="G903" s="138"/>
      <c r="H903" s="136" t="s">
        <v>38</v>
      </c>
      <c r="I903" s="138"/>
      <c r="J903" s="139" t="s">
        <v>39</v>
      </c>
      <c r="K903" s="139"/>
      <c r="L903" s="118" t="s">
        <v>40</v>
      </c>
      <c r="M903" s="119"/>
    </row>
    <row r="904" spans="1:13" x14ac:dyDescent="0.25">
      <c r="A904" s="130" t="s">
        <v>80</v>
      </c>
      <c r="B904" s="124"/>
      <c r="C904" s="124"/>
      <c r="D904" s="124"/>
      <c r="E904" s="4"/>
      <c r="F904" s="121"/>
      <c r="G904" s="121"/>
      <c r="H904" s="121"/>
      <c r="I904" s="121"/>
      <c r="J904" s="121"/>
      <c r="K904" s="121"/>
      <c r="L904" s="124"/>
      <c r="M904" s="125"/>
    </row>
    <row r="905" spans="1:13" x14ac:dyDescent="0.25">
      <c r="A905" s="130"/>
      <c r="B905" s="124"/>
      <c r="C905" s="124"/>
      <c r="D905" s="124"/>
      <c r="E905" s="4"/>
      <c r="F905" s="121"/>
      <c r="G905" s="121"/>
      <c r="H905" s="121"/>
      <c r="I905" s="121"/>
      <c r="J905" s="121"/>
      <c r="K905" s="121"/>
      <c r="L905" s="124"/>
      <c r="M905" s="125"/>
    </row>
    <row r="906" spans="1:13" x14ac:dyDescent="0.25">
      <c r="A906" s="123"/>
      <c r="B906" s="124"/>
      <c r="C906" s="124"/>
      <c r="D906" s="124"/>
      <c r="E906" s="4"/>
      <c r="F906" s="121"/>
      <c r="G906" s="121"/>
      <c r="H906" s="121"/>
      <c r="I906" s="121"/>
      <c r="J906" s="121"/>
      <c r="K906" s="121"/>
      <c r="L906" s="124"/>
      <c r="M906" s="125"/>
    </row>
    <row r="907" spans="1:13" x14ac:dyDescent="0.25">
      <c r="A907" s="123"/>
      <c r="B907" s="124"/>
      <c r="C907" s="124"/>
      <c r="D907" s="124"/>
      <c r="E907" s="4"/>
      <c r="F907" s="121"/>
      <c r="G907" s="121"/>
      <c r="H907" s="121"/>
      <c r="I907" s="121"/>
      <c r="J907" s="121"/>
      <c r="K907" s="121"/>
      <c r="L907" s="124"/>
      <c r="M907" s="125"/>
    </row>
    <row r="908" spans="1:13" x14ac:dyDescent="0.25">
      <c r="A908" s="123"/>
      <c r="B908" s="124"/>
      <c r="C908" s="124"/>
      <c r="D908" s="124"/>
      <c r="E908" s="4"/>
      <c r="F908" s="118"/>
      <c r="G908" s="118"/>
      <c r="H908" s="121"/>
      <c r="I908" s="121"/>
      <c r="J908" s="121"/>
      <c r="K908" s="121"/>
      <c r="L908" s="124"/>
      <c r="M908" s="125"/>
    </row>
    <row r="909" spans="1:13" x14ac:dyDescent="0.25">
      <c r="A909" s="123"/>
      <c r="B909" s="124"/>
      <c r="C909" s="124"/>
      <c r="D909" s="124"/>
      <c r="E909" s="4"/>
      <c r="F909" s="121"/>
      <c r="G909" s="121"/>
      <c r="H909" s="121"/>
      <c r="I909" s="121"/>
      <c r="J909" s="126"/>
      <c r="K909" s="127"/>
      <c r="L909" s="124"/>
      <c r="M909" s="125"/>
    </row>
    <row r="910" spans="1:13" x14ac:dyDescent="0.25">
      <c r="A910" s="123"/>
      <c r="B910" s="124"/>
      <c r="C910" s="124"/>
      <c r="D910" s="124"/>
      <c r="E910" s="4"/>
      <c r="F910" s="121"/>
      <c r="G910" s="121"/>
      <c r="H910" s="121"/>
      <c r="I910" s="121"/>
      <c r="J910" s="121"/>
      <c r="K910" s="121"/>
      <c r="L910" s="124"/>
      <c r="M910" s="125"/>
    </row>
    <row r="911" spans="1:13" x14ac:dyDescent="0.25">
      <c r="A911" s="123"/>
      <c r="B911" s="124"/>
      <c r="C911" s="124"/>
      <c r="D911" s="124"/>
      <c r="E911" s="9"/>
      <c r="F911" s="121"/>
      <c r="G911" s="121"/>
      <c r="H911" s="121"/>
      <c r="I911" s="121"/>
      <c r="J911" s="121"/>
      <c r="K911" s="121"/>
      <c r="L911" s="124"/>
      <c r="M911" s="125"/>
    </row>
    <row r="912" spans="1:13" x14ac:dyDescent="0.25">
      <c r="A912" s="123"/>
      <c r="B912" s="124"/>
      <c r="C912" s="124"/>
      <c r="D912" s="124"/>
      <c r="E912" s="9"/>
      <c r="F912" s="121"/>
      <c r="G912" s="121"/>
      <c r="H912" s="121"/>
      <c r="I912" s="121"/>
      <c r="J912" s="121"/>
      <c r="K912" s="121"/>
      <c r="L912" s="124"/>
      <c r="M912" s="125"/>
    </row>
    <row r="913" spans="1:13" x14ac:dyDescent="0.25">
      <c r="A913" s="123" t="s">
        <v>41</v>
      </c>
      <c r="B913" s="124"/>
      <c r="C913" s="124"/>
      <c r="D913" s="124"/>
      <c r="E913" s="9"/>
      <c r="F913" s="124"/>
      <c r="G913" s="124"/>
      <c r="H913" s="124"/>
      <c r="I913" s="124"/>
      <c r="J913" s="124"/>
      <c r="K913" s="124"/>
      <c r="L913" s="124"/>
      <c r="M913" s="125"/>
    </row>
    <row r="914" spans="1:13" x14ac:dyDescent="0.25">
      <c r="A914" s="123" t="s">
        <v>16</v>
      </c>
      <c r="B914" s="124"/>
      <c r="C914" s="124"/>
      <c r="D914" s="124"/>
      <c r="E914" s="9"/>
      <c r="F914" s="124"/>
      <c r="G914" s="124"/>
      <c r="H914" s="124"/>
      <c r="I914" s="124"/>
      <c r="J914" s="124"/>
      <c r="K914" s="124"/>
      <c r="L914" s="124"/>
      <c r="M914" s="125"/>
    </row>
    <row r="915" spans="1:13" x14ac:dyDescent="0.25">
      <c r="A915" s="123" t="s">
        <v>17</v>
      </c>
      <c r="B915" s="124"/>
      <c r="C915" s="124"/>
      <c r="D915" s="124"/>
      <c r="E915" s="9"/>
      <c r="F915" s="124"/>
      <c r="G915" s="124"/>
      <c r="H915" s="124"/>
      <c r="I915" s="124"/>
      <c r="J915" s="124"/>
      <c r="K915" s="124"/>
      <c r="L915" s="124"/>
      <c r="M915" s="125"/>
    </row>
    <row r="916" spans="1:13" x14ac:dyDescent="0.25">
      <c r="A916" s="123" t="s">
        <v>42</v>
      </c>
      <c r="B916" s="124"/>
      <c r="C916" s="124"/>
      <c r="D916" s="124"/>
      <c r="E916" s="124"/>
      <c r="F916" s="124"/>
      <c r="G916" s="124"/>
      <c r="H916" s="124"/>
      <c r="I916" s="124"/>
      <c r="J916" s="124"/>
      <c r="K916" s="124"/>
      <c r="L916" s="124"/>
      <c r="M916" s="125"/>
    </row>
    <row r="917" spans="1:13" x14ac:dyDescent="0.25">
      <c r="A917" s="117" t="s">
        <v>43</v>
      </c>
      <c r="B917" s="118"/>
      <c r="C917" s="118"/>
      <c r="D917" s="118"/>
      <c r="E917" s="4" t="s">
        <v>36</v>
      </c>
      <c r="F917" s="118" t="s">
        <v>44</v>
      </c>
      <c r="G917" s="118"/>
      <c r="H917" s="118" t="s">
        <v>45</v>
      </c>
      <c r="I917" s="118"/>
      <c r="J917" s="118" t="s">
        <v>46</v>
      </c>
      <c r="K917" s="118"/>
      <c r="L917" s="118" t="s">
        <v>40</v>
      </c>
      <c r="M917" s="119"/>
    </row>
    <row r="918" spans="1:13" x14ac:dyDescent="0.25">
      <c r="A918" s="123"/>
      <c r="B918" s="124"/>
      <c r="C918" s="124"/>
      <c r="D918" s="124"/>
      <c r="E918" s="9"/>
      <c r="F918" s="124"/>
      <c r="G918" s="124"/>
      <c r="H918" s="124"/>
      <c r="I918" s="124"/>
      <c r="J918" s="124"/>
      <c r="K918" s="124"/>
      <c r="L918" s="124"/>
      <c r="M918" s="125"/>
    </row>
    <row r="919" spans="1:13" x14ac:dyDescent="0.25">
      <c r="A919" s="123"/>
      <c r="B919" s="124"/>
      <c r="C919" s="124"/>
      <c r="D919" s="124"/>
      <c r="E919" s="9"/>
      <c r="F919" s="124"/>
      <c r="G919" s="124"/>
      <c r="H919" s="124"/>
      <c r="I919" s="124"/>
      <c r="J919" s="124"/>
      <c r="K919" s="124"/>
      <c r="L919" s="124"/>
      <c r="M919" s="125"/>
    </row>
    <row r="920" spans="1:13" x14ac:dyDescent="0.25">
      <c r="A920" s="123" t="s">
        <v>47</v>
      </c>
      <c r="B920" s="124"/>
      <c r="C920" s="124"/>
      <c r="D920" s="124"/>
      <c r="E920" s="124"/>
      <c r="F920" s="124"/>
      <c r="G920" s="124"/>
      <c r="H920" s="124"/>
      <c r="I920" s="124"/>
      <c r="J920" s="124"/>
      <c r="K920" s="124"/>
      <c r="L920" s="124"/>
      <c r="M920" s="125"/>
    </row>
    <row r="921" spans="1:13" x14ac:dyDescent="0.25">
      <c r="A921" s="117" t="s">
        <v>48</v>
      </c>
      <c r="B921" s="118"/>
      <c r="C921" s="118" t="s">
        <v>49</v>
      </c>
      <c r="D921" s="118"/>
      <c r="E921" s="118" t="s">
        <v>50</v>
      </c>
      <c r="F921" s="118"/>
      <c r="G921" s="118"/>
      <c r="H921" s="118" t="s">
        <v>51</v>
      </c>
      <c r="I921" s="118"/>
      <c r="J921" s="118" t="s">
        <v>45</v>
      </c>
      <c r="K921" s="118"/>
      <c r="L921" s="118" t="s">
        <v>46</v>
      </c>
      <c r="M921" s="119"/>
    </row>
    <row r="922" spans="1:13" x14ac:dyDescent="0.25">
      <c r="A922" s="120" t="s">
        <v>52</v>
      </c>
      <c r="B922" s="121"/>
      <c r="C922" s="121"/>
      <c r="D922" s="121"/>
      <c r="E922" s="121"/>
      <c r="F922" s="121"/>
      <c r="G922" s="121"/>
      <c r="H922" s="121"/>
      <c r="I922" s="121"/>
      <c r="J922" s="121"/>
      <c r="K922" s="121"/>
      <c r="L922" s="121"/>
      <c r="M922" s="122"/>
    </row>
    <row r="923" spans="1:13" ht="17.25" thickBot="1" x14ac:dyDescent="0.3">
      <c r="A923" s="120" t="s">
        <v>53</v>
      </c>
      <c r="B923" s="121"/>
      <c r="C923" s="121"/>
      <c r="D923" s="121"/>
      <c r="E923" s="121">
        <v>42</v>
      </c>
      <c r="F923" s="121"/>
      <c r="G923" s="121"/>
      <c r="H923" s="121"/>
      <c r="I923" s="121"/>
      <c r="J923" s="121"/>
      <c r="K923" s="121"/>
      <c r="L923" s="121"/>
      <c r="M923" s="122"/>
    </row>
    <row r="924" spans="1:13" ht="25.15" customHeight="1" thickBot="1" x14ac:dyDescent="0.3">
      <c r="A924" s="93" t="s">
        <v>59</v>
      </c>
      <c r="B924" s="94"/>
      <c r="C924" s="94"/>
      <c r="D924" s="94"/>
      <c r="E924" s="94"/>
      <c r="F924" s="94"/>
      <c r="G924" s="94"/>
      <c r="H924" s="94"/>
      <c r="I924" s="94"/>
      <c r="J924" s="94"/>
      <c r="K924" s="94"/>
      <c r="L924" s="94"/>
      <c r="M924" s="95"/>
    </row>
    <row r="925" spans="1:13" x14ac:dyDescent="0.25">
      <c r="A925" s="96" t="s">
        <v>60</v>
      </c>
      <c r="B925" s="97"/>
      <c r="C925" s="97"/>
      <c r="D925" s="97"/>
      <c r="E925" s="97"/>
      <c r="F925" s="97"/>
      <c r="G925" s="97"/>
      <c r="H925" s="97"/>
      <c r="I925" s="97"/>
      <c r="J925" s="97"/>
      <c r="K925" s="97"/>
      <c r="L925" s="97"/>
      <c r="M925" s="98"/>
    </row>
    <row r="926" spans="1:13" x14ac:dyDescent="0.25">
      <c r="A926" s="99" t="s">
        <v>61</v>
      </c>
      <c r="B926" s="100"/>
      <c r="C926" s="100"/>
      <c r="D926" s="100"/>
      <c r="E926" s="100"/>
      <c r="F926" s="100"/>
      <c r="G926" s="100"/>
      <c r="H926" s="100"/>
      <c r="I926" s="100"/>
      <c r="J926" s="100"/>
      <c r="K926" s="100"/>
      <c r="L926" s="100"/>
      <c r="M926" s="101"/>
    </row>
    <row r="927" spans="1:13" x14ac:dyDescent="0.25">
      <c r="A927" s="102" t="s">
        <v>62</v>
      </c>
      <c r="B927" s="103"/>
      <c r="C927" s="103"/>
      <c r="D927" s="103"/>
      <c r="E927" s="103"/>
      <c r="F927" s="103"/>
      <c r="G927" s="103"/>
      <c r="H927" s="103"/>
      <c r="I927" s="103"/>
      <c r="J927" s="103"/>
      <c r="K927" s="103"/>
      <c r="L927" s="103"/>
      <c r="M927" s="104"/>
    </row>
    <row r="928" spans="1:13" x14ac:dyDescent="0.25">
      <c r="A928" s="102" t="s">
        <v>63</v>
      </c>
      <c r="B928" s="103"/>
      <c r="C928" s="103"/>
      <c r="D928" s="103"/>
      <c r="E928" s="103"/>
      <c r="F928" s="103"/>
      <c r="G928" s="103"/>
      <c r="H928" s="103"/>
      <c r="I928" s="103"/>
      <c r="J928" s="103"/>
      <c r="K928" s="103"/>
      <c r="L928" s="103"/>
      <c r="M928" s="104"/>
    </row>
    <row r="929" spans="1:25" x14ac:dyDescent="0.25">
      <c r="A929" s="105" t="s">
        <v>64</v>
      </c>
      <c r="B929" s="106"/>
      <c r="C929" s="106"/>
      <c r="D929" s="106"/>
      <c r="E929" s="106"/>
      <c r="F929" s="106"/>
      <c r="G929" s="106"/>
      <c r="H929" s="106"/>
      <c r="I929" s="106"/>
      <c r="J929" s="106"/>
      <c r="K929" s="106"/>
      <c r="L929" s="106"/>
      <c r="M929" s="107"/>
    </row>
    <row r="930" spans="1:25" ht="17.25" thickBot="1" x14ac:dyDescent="0.3">
      <c r="A930" s="108" t="s">
        <v>65</v>
      </c>
      <c r="B930" s="109"/>
      <c r="C930" s="109"/>
      <c r="D930" s="109"/>
      <c r="E930" s="109"/>
      <c r="F930" s="109"/>
      <c r="G930" s="109"/>
      <c r="H930" s="109"/>
      <c r="I930" s="109"/>
      <c r="J930" s="109"/>
      <c r="K930" s="109"/>
      <c r="L930" s="109"/>
      <c r="M930" s="110"/>
    </row>
    <row r="931" spans="1:25" ht="17.25" thickBot="1" x14ac:dyDescent="0.3">
      <c r="A931" s="111" t="s">
        <v>54</v>
      </c>
      <c r="B931" s="112"/>
      <c r="C931" s="112"/>
      <c r="D931" s="112"/>
      <c r="E931" s="112"/>
      <c r="F931" s="112"/>
      <c r="G931" s="112"/>
      <c r="H931" s="112"/>
      <c r="I931" s="112"/>
      <c r="J931" s="112"/>
      <c r="K931" s="112"/>
      <c r="L931" s="112"/>
      <c r="M931" s="113"/>
    </row>
    <row r="932" spans="1:25" ht="17.25" thickBot="1" x14ac:dyDescent="0.3">
      <c r="A932" s="111" t="s">
        <v>55</v>
      </c>
      <c r="B932" s="112"/>
      <c r="C932" s="112"/>
      <c r="D932" s="112"/>
      <c r="E932" s="112"/>
      <c r="F932" s="112"/>
      <c r="G932" s="112"/>
      <c r="H932" s="112"/>
      <c r="I932" s="112"/>
      <c r="J932" s="112"/>
      <c r="K932" s="112"/>
      <c r="L932" s="112"/>
      <c r="M932" s="113"/>
    </row>
    <row r="933" spans="1:25" ht="17.25" thickBot="1" x14ac:dyDescent="0.3">
      <c r="A933" s="111" t="s">
        <v>66</v>
      </c>
      <c r="B933" s="112"/>
      <c r="C933" s="112"/>
      <c r="D933" s="112"/>
      <c r="E933" s="112"/>
      <c r="F933" s="112"/>
      <c r="G933" s="112"/>
      <c r="H933" s="112"/>
      <c r="I933" s="112"/>
      <c r="J933" s="112"/>
      <c r="K933" s="112"/>
      <c r="L933" s="112"/>
      <c r="M933" s="113"/>
    </row>
    <row r="934" spans="1:25" ht="17.25" thickBot="1" x14ac:dyDescent="0.3">
      <c r="A934" s="114" t="s">
        <v>67</v>
      </c>
      <c r="B934" s="115"/>
      <c r="C934" s="115"/>
      <c r="D934" s="115"/>
      <c r="E934" s="115"/>
      <c r="F934" s="115"/>
      <c r="G934" s="115"/>
      <c r="H934" s="115"/>
      <c r="I934" s="115"/>
      <c r="J934" s="115"/>
      <c r="K934" s="115"/>
      <c r="L934" s="115"/>
      <c r="M934" s="116"/>
    </row>
    <row r="935" spans="1:25" x14ac:dyDescent="0.25">
      <c r="A935" s="12" t="s">
        <v>69</v>
      </c>
      <c r="B935" s="13"/>
      <c r="C935" s="13"/>
      <c r="D935" s="13"/>
      <c r="E935" s="13"/>
      <c r="F935" s="13"/>
      <c r="G935" s="13"/>
      <c r="H935" s="13"/>
      <c r="I935" s="13"/>
      <c r="J935" s="13"/>
      <c r="K935" s="13"/>
      <c r="L935" s="13"/>
      <c r="M935" s="13"/>
      <c r="N935" s="13"/>
      <c r="O935" s="13"/>
      <c r="P935" s="13"/>
      <c r="Q935" s="13"/>
      <c r="R935" s="13"/>
      <c r="S935" s="10"/>
      <c r="T935" s="10"/>
      <c r="U935" s="10"/>
      <c r="V935" s="10"/>
      <c r="W935" s="10"/>
      <c r="X935" s="10"/>
      <c r="Y935" s="10"/>
    </row>
    <row r="936" spans="1:25" x14ac:dyDescent="0.25">
      <c r="A936" s="14" t="s">
        <v>70</v>
      </c>
      <c r="B936" s="13"/>
      <c r="C936" s="13"/>
      <c r="D936" s="13"/>
      <c r="E936" s="13"/>
      <c r="F936" s="13"/>
      <c r="G936" s="13"/>
      <c r="H936" s="13"/>
      <c r="I936" s="13"/>
      <c r="J936" s="13"/>
      <c r="K936" s="13"/>
      <c r="L936" s="13"/>
      <c r="M936" s="13"/>
      <c r="N936" s="13"/>
      <c r="O936" s="13"/>
      <c r="P936" s="13"/>
      <c r="Q936" s="13"/>
      <c r="R936" s="13"/>
      <c r="S936" s="10"/>
      <c r="T936" s="10"/>
      <c r="U936" s="10"/>
      <c r="V936" s="10"/>
      <c r="W936" s="10"/>
      <c r="X936" s="10"/>
      <c r="Y936" s="10"/>
    </row>
    <row r="937" spans="1:25" s="10" customFormat="1" ht="8.25" x14ac:dyDescent="0.25">
      <c r="A937" s="14" t="s">
        <v>71</v>
      </c>
      <c r="B937" s="13"/>
      <c r="C937" s="13"/>
      <c r="D937" s="13"/>
      <c r="E937" s="13"/>
      <c r="F937" s="13"/>
      <c r="G937" s="13"/>
      <c r="H937" s="13"/>
      <c r="I937" s="13"/>
      <c r="J937" s="13"/>
      <c r="K937" s="13"/>
      <c r="L937" s="13"/>
      <c r="M937" s="13"/>
      <c r="N937" s="13"/>
      <c r="O937" s="13"/>
      <c r="P937" s="13"/>
      <c r="Q937" s="13"/>
      <c r="R937" s="13"/>
    </row>
    <row r="938" spans="1:25" x14ac:dyDescent="0.25">
      <c r="A938" s="14" t="s">
        <v>72</v>
      </c>
      <c r="B938" s="13"/>
      <c r="C938" s="13"/>
      <c r="D938" s="13"/>
      <c r="E938" s="13"/>
      <c r="F938" s="13"/>
      <c r="G938" s="13"/>
      <c r="H938" s="13"/>
      <c r="I938" s="13"/>
      <c r="J938" s="13"/>
      <c r="K938" s="13"/>
      <c r="L938" s="13"/>
      <c r="M938" s="13"/>
      <c r="N938" s="13"/>
      <c r="O938" s="13"/>
      <c r="P938" s="13"/>
      <c r="Q938" s="13"/>
      <c r="R938" s="13"/>
      <c r="S938" s="10"/>
      <c r="T938" s="10"/>
      <c r="U938" s="10"/>
      <c r="V938" s="10"/>
      <c r="W938" s="10"/>
      <c r="X938" s="10"/>
      <c r="Y938" s="10"/>
    </row>
    <row r="939" spans="1:25" x14ac:dyDescent="0.25">
      <c r="A939" s="14" t="s">
        <v>73</v>
      </c>
      <c r="B939" s="13"/>
      <c r="C939" s="13"/>
      <c r="D939" s="13"/>
      <c r="E939" s="13"/>
      <c r="F939" s="13"/>
      <c r="G939" s="13"/>
      <c r="H939" s="13"/>
      <c r="I939" s="13"/>
      <c r="J939" s="13"/>
      <c r="K939" s="13"/>
      <c r="L939" s="13"/>
      <c r="M939" s="13"/>
      <c r="N939" s="13"/>
      <c r="O939" s="13"/>
      <c r="P939" s="13"/>
      <c r="Q939" s="13"/>
      <c r="R939" s="13"/>
      <c r="S939" s="10"/>
      <c r="T939" s="10"/>
      <c r="U939" s="10"/>
      <c r="V939" s="10"/>
      <c r="W939" s="10"/>
      <c r="X939" s="10"/>
      <c r="Y939" s="10"/>
    </row>
    <row r="940" spans="1:25" x14ac:dyDescent="0.25">
      <c r="A940" s="14" t="s">
        <v>74</v>
      </c>
      <c r="B940" s="13"/>
      <c r="C940" s="13"/>
      <c r="D940" s="13"/>
      <c r="E940" s="13"/>
      <c r="F940" s="13"/>
      <c r="G940" s="13"/>
      <c r="H940" s="13"/>
      <c r="I940" s="13"/>
      <c r="J940" s="13"/>
      <c r="K940" s="13"/>
      <c r="L940" s="13"/>
      <c r="M940" s="13"/>
      <c r="N940" s="13"/>
      <c r="O940" s="13"/>
      <c r="P940" s="13"/>
      <c r="Q940" s="13"/>
      <c r="R940" s="13"/>
      <c r="S940" s="10"/>
      <c r="T940" s="10"/>
      <c r="U940" s="10"/>
      <c r="V940" s="10"/>
      <c r="W940" s="10"/>
      <c r="X940" s="10"/>
      <c r="Y940" s="10"/>
    </row>
    <row r="941" spans="1:25" ht="28.15" customHeight="1" x14ac:dyDescent="0.25">
      <c r="A941" s="140" t="s">
        <v>19</v>
      </c>
      <c r="B941" s="140"/>
      <c r="C941" s="140"/>
      <c r="D941" s="140"/>
      <c r="E941" s="140"/>
      <c r="F941" s="140"/>
      <c r="G941" s="140"/>
      <c r="H941" s="140"/>
      <c r="I941" s="140"/>
      <c r="J941" s="140"/>
      <c r="K941" s="140"/>
      <c r="L941" s="140"/>
      <c r="M941" s="140"/>
    </row>
    <row r="942" spans="1:25" x14ac:dyDescent="0.25">
      <c r="A942" s="2" t="s">
        <v>20</v>
      </c>
      <c r="B942" s="2">
        <f>B895+1</f>
        <v>21</v>
      </c>
    </row>
    <row r="943" spans="1:25" ht="17.25" thickBot="1" x14ac:dyDescent="0.3">
      <c r="A943" s="2" t="s">
        <v>21</v>
      </c>
      <c r="B943" s="2" t="s">
        <v>22</v>
      </c>
      <c r="C943" s="2" t="s">
        <v>23</v>
      </c>
      <c r="D943" s="2" t="s">
        <v>24</v>
      </c>
      <c r="F943" s="141" t="s">
        <v>25</v>
      </c>
      <c r="G943" s="141"/>
      <c r="H943" s="142">
        <f>H896+1</f>
        <v>46175</v>
      </c>
      <c r="I943" s="142"/>
      <c r="J943" s="142"/>
      <c r="K943" s="143">
        <f>H943</f>
        <v>46175</v>
      </c>
      <c r="L943" s="143"/>
      <c r="M943" s="143"/>
    </row>
    <row r="944" spans="1:25" ht="16.5" customHeight="1" x14ac:dyDescent="0.25">
      <c r="A944" s="144" t="s">
        <v>26</v>
      </c>
      <c r="B944" s="145"/>
      <c r="C944" s="146"/>
      <c r="D944" s="150" t="str">
        <f>D897</f>
        <v>雲林縣明倫國民小學114-116年公立國民中小學老舊廁所整修工程計畫</v>
      </c>
      <c r="E944" s="151"/>
      <c r="F944" s="151"/>
      <c r="G944" s="152"/>
      <c r="H944" s="82" t="s">
        <v>27</v>
      </c>
      <c r="I944" s="82"/>
      <c r="J944" s="82"/>
      <c r="K944" s="84" t="s">
        <v>78</v>
      </c>
      <c r="L944" s="84"/>
      <c r="M944" s="85"/>
    </row>
    <row r="945" spans="1:13" ht="21" customHeight="1" x14ac:dyDescent="0.25">
      <c r="A945" s="147"/>
      <c r="B945" s="148"/>
      <c r="C945" s="149"/>
      <c r="D945" s="153"/>
      <c r="E945" s="154"/>
      <c r="F945" s="154"/>
      <c r="G945" s="155"/>
      <c r="H945" s="118"/>
      <c r="I945" s="118"/>
      <c r="J945" s="118"/>
      <c r="K945" s="156"/>
      <c r="L945" s="156"/>
      <c r="M945" s="157"/>
    </row>
    <row r="946" spans="1:13" x14ac:dyDescent="0.25">
      <c r="A946" s="6" t="s">
        <v>28</v>
      </c>
      <c r="B946" s="118" t="str">
        <f>B899</f>
        <v>120日曆天</v>
      </c>
      <c r="C946" s="118"/>
      <c r="D946" s="118" t="s">
        <v>29</v>
      </c>
      <c r="E946" s="118"/>
      <c r="F946" s="118"/>
      <c r="G946" s="7">
        <f>G899+1</f>
        <v>21</v>
      </c>
      <c r="H946" s="4" t="s">
        <v>30</v>
      </c>
      <c r="I946" s="131">
        <f>I899-1</f>
        <v>99</v>
      </c>
      <c r="J946" s="131"/>
      <c r="K946" s="118" t="s">
        <v>75</v>
      </c>
      <c r="L946" s="118"/>
      <c r="M946" s="8">
        <v>0</v>
      </c>
    </row>
    <row r="947" spans="1:13" x14ac:dyDescent="0.25">
      <c r="A947" s="117" t="s">
        <v>31</v>
      </c>
      <c r="B947" s="118"/>
      <c r="C947" s="118"/>
      <c r="D947" s="118" t="str">
        <f>D900</f>
        <v>115年5月13日</v>
      </c>
      <c r="E947" s="118"/>
      <c r="F947" s="118"/>
      <c r="G947" s="118"/>
      <c r="H947" s="118" t="s">
        <v>32</v>
      </c>
      <c r="I947" s="118"/>
      <c r="J947" s="118"/>
      <c r="K947" s="132" t="str">
        <f>K900</f>
        <v>115年9月9日</v>
      </c>
      <c r="L947" s="118"/>
      <c r="M947" s="119"/>
    </row>
    <row r="948" spans="1:13" x14ac:dyDescent="0.25">
      <c r="A948" s="117" t="s">
        <v>33</v>
      </c>
      <c r="B948" s="118"/>
      <c r="C948" s="118"/>
      <c r="D948" s="133">
        <v>7.4999999999999997E-2</v>
      </c>
      <c r="E948" s="133"/>
      <c r="F948" s="133"/>
      <c r="G948" s="133"/>
      <c r="H948" s="118" t="s">
        <v>18</v>
      </c>
      <c r="I948" s="118"/>
      <c r="J948" s="118"/>
      <c r="K948" s="134">
        <f>施工項目!AQ1004</f>
        <v>0.33639335744981946</v>
      </c>
      <c r="L948" s="134"/>
      <c r="M948" s="135"/>
    </row>
    <row r="949" spans="1:13" x14ac:dyDescent="0.25">
      <c r="A949" s="123" t="s">
        <v>34</v>
      </c>
      <c r="B949" s="124"/>
      <c r="C949" s="124"/>
      <c r="D949" s="124"/>
      <c r="E949" s="124"/>
      <c r="F949" s="124"/>
      <c r="G949" s="124"/>
      <c r="H949" s="124"/>
      <c r="I949" s="124"/>
      <c r="J949" s="124"/>
      <c r="K949" s="124"/>
      <c r="L949" s="124"/>
      <c r="M949" s="125"/>
    </row>
    <row r="950" spans="1:13" s="2" customFormat="1" x14ac:dyDescent="0.25">
      <c r="A950" s="136" t="s">
        <v>35</v>
      </c>
      <c r="B950" s="137"/>
      <c r="C950" s="137"/>
      <c r="D950" s="138"/>
      <c r="E950" s="11" t="s">
        <v>36</v>
      </c>
      <c r="F950" s="136" t="s">
        <v>37</v>
      </c>
      <c r="G950" s="138"/>
      <c r="H950" s="136" t="s">
        <v>38</v>
      </c>
      <c r="I950" s="138"/>
      <c r="J950" s="139" t="s">
        <v>39</v>
      </c>
      <c r="K950" s="139"/>
      <c r="L950" s="118" t="s">
        <v>40</v>
      </c>
      <c r="M950" s="119"/>
    </row>
    <row r="951" spans="1:13" x14ac:dyDescent="0.25">
      <c r="A951" s="130" t="s">
        <v>80</v>
      </c>
      <c r="B951" s="124"/>
      <c r="C951" s="124"/>
      <c r="D951" s="124"/>
      <c r="E951" s="4"/>
      <c r="F951" s="121"/>
      <c r="G951" s="121"/>
      <c r="H951" s="121"/>
      <c r="I951" s="121"/>
      <c r="J951" s="121"/>
      <c r="K951" s="121"/>
      <c r="L951" s="124"/>
      <c r="M951" s="125"/>
    </row>
    <row r="952" spans="1:13" x14ac:dyDescent="0.25">
      <c r="A952" s="130"/>
      <c r="B952" s="124"/>
      <c r="C952" s="124"/>
      <c r="D952" s="124"/>
      <c r="E952" s="4"/>
      <c r="F952" s="121"/>
      <c r="G952" s="121"/>
      <c r="H952" s="121"/>
      <c r="I952" s="121"/>
      <c r="J952" s="121"/>
      <c r="K952" s="121"/>
      <c r="L952" s="124"/>
      <c r="M952" s="125"/>
    </row>
    <row r="953" spans="1:13" x14ac:dyDescent="0.25">
      <c r="A953" s="123"/>
      <c r="B953" s="124"/>
      <c r="C953" s="124"/>
      <c r="D953" s="124"/>
      <c r="E953" s="4"/>
      <c r="F953" s="121"/>
      <c r="G953" s="121"/>
      <c r="H953" s="121"/>
      <c r="I953" s="121"/>
      <c r="J953" s="121"/>
      <c r="K953" s="121"/>
      <c r="L953" s="124"/>
      <c r="M953" s="125"/>
    </row>
    <row r="954" spans="1:13" x14ac:dyDescent="0.25">
      <c r="A954" s="123"/>
      <c r="B954" s="124"/>
      <c r="C954" s="124"/>
      <c r="D954" s="124"/>
      <c r="E954" s="4"/>
      <c r="F954" s="121"/>
      <c r="G954" s="121"/>
      <c r="H954" s="121"/>
      <c r="I954" s="121"/>
      <c r="J954" s="121"/>
      <c r="K954" s="121"/>
      <c r="L954" s="124"/>
      <c r="M954" s="125"/>
    </row>
    <row r="955" spans="1:13" x14ac:dyDescent="0.25">
      <c r="A955" s="123"/>
      <c r="B955" s="124"/>
      <c r="C955" s="124"/>
      <c r="D955" s="124"/>
      <c r="E955" s="4"/>
      <c r="F955" s="118"/>
      <c r="G955" s="118"/>
      <c r="H955" s="121"/>
      <c r="I955" s="121"/>
      <c r="J955" s="121"/>
      <c r="K955" s="121"/>
      <c r="L955" s="124"/>
      <c r="M955" s="125"/>
    </row>
    <row r="956" spans="1:13" x14ac:dyDescent="0.25">
      <c r="A956" s="123"/>
      <c r="B956" s="124"/>
      <c r="C956" s="124"/>
      <c r="D956" s="124"/>
      <c r="E956" s="4"/>
      <c r="F956" s="121"/>
      <c r="G956" s="121"/>
      <c r="H956" s="121"/>
      <c r="I956" s="121"/>
      <c r="J956" s="126"/>
      <c r="K956" s="127"/>
      <c r="L956" s="124"/>
      <c r="M956" s="125"/>
    </row>
    <row r="957" spans="1:13" x14ac:dyDescent="0.25">
      <c r="A957" s="123"/>
      <c r="B957" s="124"/>
      <c r="C957" s="124"/>
      <c r="D957" s="124"/>
      <c r="E957" s="4"/>
      <c r="F957" s="121"/>
      <c r="G957" s="121"/>
      <c r="H957" s="121"/>
      <c r="I957" s="121"/>
      <c r="J957" s="121"/>
      <c r="K957" s="121"/>
      <c r="L957" s="124"/>
      <c r="M957" s="125"/>
    </row>
    <row r="958" spans="1:13" x14ac:dyDescent="0.25">
      <c r="A958" s="123"/>
      <c r="B958" s="124"/>
      <c r="C958" s="124"/>
      <c r="D958" s="124"/>
      <c r="E958" s="9"/>
      <c r="F958" s="121"/>
      <c r="G958" s="121"/>
      <c r="H958" s="121"/>
      <c r="I958" s="121"/>
      <c r="J958" s="121"/>
      <c r="K958" s="121"/>
      <c r="L958" s="124"/>
      <c r="M958" s="125"/>
    </row>
    <row r="959" spans="1:13" x14ac:dyDescent="0.25">
      <c r="A959" s="123"/>
      <c r="B959" s="124"/>
      <c r="C959" s="124"/>
      <c r="D959" s="124"/>
      <c r="E959" s="9"/>
      <c r="F959" s="121"/>
      <c r="G959" s="121"/>
      <c r="H959" s="121"/>
      <c r="I959" s="121"/>
      <c r="J959" s="121"/>
      <c r="K959" s="121"/>
      <c r="L959" s="124"/>
      <c r="M959" s="125"/>
    </row>
    <row r="960" spans="1:13" x14ac:dyDescent="0.25">
      <c r="A960" s="123" t="s">
        <v>41</v>
      </c>
      <c r="B960" s="124"/>
      <c r="C960" s="124"/>
      <c r="D960" s="124"/>
      <c r="E960" s="9"/>
      <c r="F960" s="124"/>
      <c r="G960" s="124"/>
      <c r="H960" s="124"/>
      <c r="I960" s="124"/>
      <c r="J960" s="124"/>
      <c r="K960" s="124"/>
      <c r="L960" s="124"/>
      <c r="M960" s="125"/>
    </row>
    <row r="961" spans="1:13" x14ac:dyDescent="0.25">
      <c r="A961" s="123" t="s">
        <v>16</v>
      </c>
      <c r="B961" s="124"/>
      <c r="C961" s="124"/>
      <c r="D961" s="124"/>
      <c r="E961" s="9"/>
      <c r="F961" s="124"/>
      <c r="G961" s="124"/>
      <c r="H961" s="124"/>
      <c r="I961" s="124"/>
      <c r="J961" s="124"/>
      <c r="K961" s="124"/>
      <c r="L961" s="124"/>
      <c r="M961" s="125"/>
    </row>
    <row r="962" spans="1:13" x14ac:dyDescent="0.25">
      <c r="A962" s="123" t="s">
        <v>17</v>
      </c>
      <c r="B962" s="124"/>
      <c r="C962" s="124"/>
      <c r="D962" s="124"/>
      <c r="E962" s="9"/>
      <c r="F962" s="124"/>
      <c r="G962" s="124"/>
      <c r="H962" s="124"/>
      <c r="I962" s="124"/>
      <c r="J962" s="124"/>
      <c r="K962" s="124"/>
      <c r="L962" s="124"/>
      <c r="M962" s="125"/>
    </row>
    <row r="963" spans="1:13" x14ac:dyDescent="0.25">
      <c r="A963" s="123" t="s">
        <v>42</v>
      </c>
      <c r="B963" s="124"/>
      <c r="C963" s="124"/>
      <c r="D963" s="124"/>
      <c r="E963" s="124"/>
      <c r="F963" s="124"/>
      <c r="G963" s="124"/>
      <c r="H963" s="124"/>
      <c r="I963" s="124"/>
      <c r="J963" s="124"/>
      <c r="K963" s="124"/>
      <c r="L963" s="124"/>
      <c r="M963" s="125"/>
    </row>
    <row r="964" spans="1:13" x14ac:dyDescent="0.25">
      <c r="A964" s="117" t="s">
        <v>43</v>
      </c>
      <c r="B964" s="118"/>
      <c r="C964" s="118"/>
      <c r="D964" s="118"/>
      <c r="E964" s="4" t="s">
        <v>36</v>
      </c>
      <c r="F964" s="118" t="s">
        <v>44</v>
      </c>
      <c r="G964" s="118"/>
      <c r="H964" s="118" t="s">
        <v>45</v>
      </c>
      <c r="I964" s="118"/>
      <c r="J964" s="118" t="s">
        <v>46</v>
      </c>
      <c r="K964" s="118"/>
      <c r="L964" s="118" t="s">
        <v>40</v>
      </c>
      <c r="M964" s="119"/>
    </row>
    <row r="965" spans="1:13" x14ac:dyDescent="0.25">
      <c r="A965" s="123"/>
      <c r="B965" s="124"/>
      <c r="C965" s="124"/>
      <c r="D965" s="124"/>
      <c r="E965" s="9"/>
      <c r="F965" s="124"/>
      <c r="G965" s="124"/>
      <c r="H965" s="124"/>
      <c r="I965" s="124"/>
      <c r="J965" s="124"/>
      <c r="K965" s="124"/>
      <c r="L965" s="124"/>
      <c r="M965" s="125"/>
    </row>
    <row r="966" spans="1:13" x14ac:dyDescent="0.25">
      <c r="A966" s="123"/>
      <c r="B966" s="124"/>
      <c r="C966" s="124"/>
      <c r="D966" s="124"/>
      <c r="E966" s="9"/>
      <c r="F966" s="124"/>
      <c r="G966" s="124"/>
      <c r="H966" s="124"/>
      <c r="I966" s="124"/>
      <c r="J966" s="124"/>
      <c r="K966" s="124"/>
      <c r="L966" s="124"/>
      <c r="M966" s="125"/>
    </row>
    <row r="967" spans="1:13" x14ac:dyDescent="0.25">
      <c r="A967" s="123" t="s">
        <v>47</v>
      </c>
      <c r="B967" s="124"/>
      <c r="C967" s="124"/>
      <c r="D967" s="124"/>
      <c r="E967" s="124"/>
      <c r="F967" s="124"/>
      <c r="G967" s="124"/>
      <c r="H967" s="124"/>
      <c r="I967" s="124"/>
      <c r="J967" s="124"/>
      <c r="K967" s="124"/>
      <c r="L967" s="124"/>
      <c r="M967" s="125"/>
    </row>
    <row r="968" spans="1:13" x14ac:dyDescent="0.25">
      <c r="A968" s="117" t="s">
        <v>48</v>
      </c>
      <c r="B968" s="118"/>
      <c r="C968" s="118" t="s">
        <v>49</v>
      </c>
      <c r="D968" s="118"/>
      <c r="E968" s="118" t="s">
        <v>50</v>
      </c>
      <c r="F968" s="118"/>
      <c r="G968" s="118"/>
      <c r="H968" s="118" t="s">
        <v>51</v>
      </c>
      <c r="I968" s="118"/>
      <c r="J968" s="118" t="s">
        <v>45</v>
      </c>
      <c r="K968" s="118"/>
      <c r="L968" s="118" t="s">
        <v>46</v>
      </c>
      <c r="M968" s="119"/>
    </row>
    <row r="969" spans="1:13" x14ac:dyDescent="0.25">
      <c r="A969" s="120" t="s">
        <v>52</v>
      </c>
      <c r="B969" s="121"/>
      <c r="C969" s="121"/>
      <c r="D969" s="121"/>
      <c r="E969" s="121"/>
      <c r="F969" s="121"/>
      <c r="G969" s="121"/>
      <c r="H969" s="121"/>
      <c r="I969" s="121"/>
      <c r="J969" s="121"/>
      <c r="K969" s="121"/>
      <c r="L969" s="121"/>
      <c r="M969" s="122"/>
    </row>
    <row r="970" spans="1:13" ht="17.25" thickBot="1" x14ac:dyDescent="0.3">
      <c r="A970" s="120" t="s">
        <v>53</v>
      </c>
      <c r="B970" s="121"/>
      <c r="C970" s="121"/>
      <c r="D970" s="121"/>
      <c r="E970" s="121">
        <v>42</v>
      </c>
      <c r="F970" s="121"/>
      <c r="G970" s="121"/>
      <c r="H970" s="121"/>
      <c r="I970" s="121"/>
      <c r="J970" s="121"/>
      <c r="K970" s="121"/>
      <c r="L970" s="121"/>
      <c r="M970" s="122"/>
    </row>
    <row r="971" spans="1:13" ht="25.15" customHeight="1" thickBot="1" x14ac:dyDescent="0.3">
      <c r="A971" s="93" t="s">
        <v>59</v>
      </c>
      <c r="B971" s="94"/>
      <c r="C971" s="94"/>
      <c r="D971" s="94"/>
      <c r="E971" s="94"/>
      <c r="F971" s="94"/>
      <c r="G971" s="94"/>
      <c r="H971" s="94"/>
      <c r="I971" s="94"/>
      <c r="J971" s="94"/>
      <c r="K971" s="94"/>
      <c r="L971" s="94"/>
      <c r="M971" s="95"/>
    </row>
    <row r="972" spans="1:13" x14ac:dyDescent="0.25">
      <c r="A972" s="96" t="s">
        <v>60</v>
      </c>
      <c r="B972" s="97"/>
      <c r="C972" s="97"/>
      <c r="D972" s="97"/>
      <c r="E972" s="97"/>
      <c r="F972" s="97"/>
      <c r="G972" s="97"/>
      <c r="H972" s="97"/>
      <c r="I972" s="97"/>
      <c r="J972" s="97"/>
      <c r="K972" s="97"/>
      <c r="L972" s="97"/>
      <c r="M972" s="98"/>
    </row>
    <row r="973" spans="1:13" x14ac:dyDescent="0.25">
      <c r="A973" s="99" t="s">
        <v>61</v>
      </c>
      <c r="B973" s="100"/>
      <c r="C973" s="100"/>
      <c r="D973" s="100"/>
      <c r="E973" s="100"/>
      <c r="F973" s="100"/>
      <c r="G973" s="100"/>
      <c r="H973" s="100"/>
      <c r="I973" s="100"/>
      <c r="J973" s="100"/>
      <c r="K973" s="100"/>
      <c r="L973" s="100"/>
      <c r="M973" s="101"/>
    </row>
    <row r="974" spans="1:13" x14ac:dyDescent="0.25">
      <c r="A974" s="102" t="s">
        <v>62</v>
      </c>
      <c r="B974" s="103"/>
      <c r="C974" s="103"/>
      <c r="D974" s="103"/>
      <c r="E974" s="103"/>
      <c r="F974" s="103"/>
      <c r="G974" s="103"/>
      <c r="H974" s="103"/>
      <c r="I974" s="103"/>
      <c r="J974" s="103"/>
      <c r="K974" s="103"/>
      <c r="L974" s="103"/>
      <c r="M974" s="104"/>
    </row>
    <row r="975" spans="1:13" x14ac:dyDescent="0.25">
      <c r="A975" s="102" t="s">
        <v>63</v>
      </c>
      <c r="B975" s="103"/>
      <c r="C975" s="103"/>
      <c r="D975" s="103"/>
      <c r="E975" s="103"/>
      <c r="F975" s="103"/>
      <c r="G975" s="103"/>
      <c r="H975" s="103"/>
      <c r="I975" s="103"/>
      <c r="J975" s="103"/>
      <c r="K975" s="103"/>
      <c r="L975" s="103"/>
      <c r="M975" s="104"/>
    </row>
    <row r="976" spans="1:13" x14ac:dyDescent="0.25">
      <c r="A976" s="105" t="s">
        <v>64</v>
      </c>
      <c r="B976" s="106"/>
      <c r="C976" s="106"/>
      <c r="D976" s="106"/>
      <c r="E976" s="106"/>
      <c r="F976" s="106"/>
      <c r="G976" s="106"/>
      <c r="H976" s="106"/>
      <c r="I976" s="106"/>
      <c r="J976" s="106"/>
      <c r="K976" s="106"/>
      <c r="L976" s="106"/>
      <c r="M976" s="107"/>
    </row>
    <row r="977" spans="1:25" ht="17.25" thickBot="1" x14ac:dyDescent="0.3">
      <c r="A977" s="108" t="s">
        <v>65</v>
      </c>
      <c r="B977" s="109"/>
      <c r="C977" s="109"/>
      <c r="D977" s="109"/>
      <c r="E977" s="109"/>
      <c r="F977" s="109"/>
      <c r="G977" s="109"/>
      <c r="H977" s="109"/>
      <c r="I977" s="109"/>
      <c r="J977" s="109"/>
      <c r="K977" s="109"/>
      <c r="L977" s="109"/>
      <c r="M977" s="110"/>
    </row>
    <row r="978" spans="1:25" ht="17.25" thickBot="1" x14ac:dyDescent="0.3">
      <c r="A978" s="111" t="s">
        <v>54</v>
      </c>
      <c r="B978" s="112"/>
      <c r="C978" s="112"/>
      <c r="D978" s="112"/>
      <c r="E978" s="112"/>
      <c r="F978" s="112"/>
      <c r="G978" s="112"/>
      <c r="H978" s="112"/>
      <c r="I978" s="112"/>
      <c r="J978" s="112"/>
      <c r="K978" s="112"/>
      <c r="L978" s="112"/>
      <c r="M978" s="113"/>
    </row>
    <row r="979" spans="1:25" ht="17.25" thickBot="1" x14ac:dyDescent="0.3">
      <c r="A979" s="111" t="s">
        <v>55</v>
      </c>
      <c r="B979" s="112"/>
      <c r="C979" s="112"/>
      <c r="D979" s="112"/>
      <c r="E979" s="112"/>
      <c r="F979" s="112"/>
      <c r="G979" s="112"/>
      <c r="H979" s="112"/>
      <c r="I979" s="112"/>
      <c r="J979" s="112"/>
      <c r="K979" s="112"/>
      <c r="L979" s="112"/>
      <c r="M979" s="113"/>
    </row>
    <row r="980" spans="1:25" ht="17.25" thickBot="1" x14ac:dyDescent="0.3">
      <c r="A980" s="111" t="s">
        <v>66</v>
      </c>
      <c r="B980" s="112"/>
      <c r="C980" s="112"/>
      <c r="D980" s="112"/>
      <c r="E980" s="112"/>
      <c r="F980" s="112"/>
      <c r="G980" s="112"/>
      <c r="H980" s="112"/>
      <c r="I980" s="112"/>
      <c r="J980" s="112"/>
      <c r="K980" s="112"/>
      <c r="L980" s="112"/>
      <c r="M980" s="113"/>
    </row>
    <row r="981" spans="1:25" ht="17.25" thickBot="1" x14ac:dyDescent="0.3">
      <c r="A981" s="114" t="s">
        <v>67</v>
      </c>
      <c r="B981" s="115"/>
      <c r="C981" s="115"/>
      <c r="D981" s="115"/>
      <c r="E981" s="115"/>
      <c r="F981" s="115"/>
      <c r="G981" s="115"/>
      <c r="H981" s="115"/>
      <c r="I981" s="115"/>
      <c r="J981" s="115"/>
      <c r="K981" s="115"/>
      <c r="L981" s="115"/>
      <c r="M981" s="116"/>
    </row>
    <row r="982" spans="1:25" x14ac:dyDescent="0.25">
      <c r="A982" s="12" t="s">
        <v>69</v>
      </c>
      <c r="B982" s="13"/>
      <c r="C982" s="13"/>
      <c r="D982" s="13"/>
      <c r="E982" s="13"/>
      <c r="F982" s="13"/>
      <c r="G982" s="13"/>
      <c r="H982" s="13"/>
      <c r="I982" s="13"/>
      <c r="J982" s="13"/>
      <c r="K982" s="13"/>
      <c r="L982" s="13"/>
      <c r="M982" s="13"/>
      <c r="N982" s="13"/>
      <c r="O982" s="13"/>
      <c r="P982" s="13"/>
      <c r="Q982" s="13"/>
      <c r="R982" s="13"/>
      <c r="S982" s="10"/>
      <c r="T982" s="10"/>
      <c r="U982" s="10"/>
      <c r="V982" s="10"/>
      <c r="W982" s="10"/>
      <c r="X982" s="10"/>
      <c r="Y982" s="10"/>
    </row>
    <row r="983" spans="1:25" x14ac:dyDescent="0.25">
      <c r="A983" s="14" t="s">
        <v>70</v>
      </c>
      <c r="B983" s="13"/>
      <c r="C983" s="13"/>
      <c r="D983" s="13"/>
      <c r="E983" s="13"/>
      <c r="F983" s="13"/>
      <c r="G983" s="13"/>
      <c r="H983" s="13"/>
      <c r="I983" s="13"/>
      <c r="J983" s="13"/>
      <c r="K983" s="13"/>
      <c r="L983" s="13"/>
      <c r="M983" s="13"/>
      <c r="N983" s="13"/>
      <c r="O983" s="13"/>
      <c r="P983" s="13"/>
      <c r="Q983" s="13"/>
      <c r="R983" s="13"/>
      <c r="S983" s="10"/>
      <c r="T983" s="10"/>
      <c r="U983" s="10"/>
      <c r="V983" s="10"/>
      <c r="W983" s="10"/>
      <c r="X983" s="10"/>
      <c r="Y983" s="10"/>
    </row>
    <row r="984" spans="1:25" s="10" customFormat="1" ht="8.25" x14ac:dyDescent="0.25">
      <c r="A984" s="14" t="s">
        <v>71</v>
      </c>
      <c r="B984" s="13"/>
      <c r="C984" s="13"/>
      <c r="D984" s="13"/>
      <c r="E984" s="13"/>
      <c r="F984" s="13"/>
      <c r="G984" s="13"/>
      <c r="H984" s="13"/>
      <c r="I984" s="13"/>
      <c r="J984" s="13"/>
      <c r="K984" s="13"/>
      <c r="L984" s="13"/>
      <c r="M984" s="13"/>
      <c r="N984" s="13"/>
      <c r="O984" s="13"/>
      <c r="P984" s="13"/>
      <c r="Q984" s="13"/>
      <c r="R984" s="13"/>
    </row>
    <row r="985" spans="1:25" x14ac:dyDescent="0.25">
      <c r="A985" s="14" t="s">
        <v>72</v>
      </c>
      <c r="B985" s="13"/>
      <c r="C985" s="13"/>
      <c r="D985" s="13"/>
      <c r="E985" s="13"/>
      <c r="F985" s="13"/>
      <c r="G985" s="13"/>
      <c r="H985" s="13"/>
      <c r="I985" s="13"/>
      <c r="J985" s="13"/>
      <c r="K985" s="13"/>
      <c r="L985" s="13"/>
      <c r="M985" s="13"/>
      <c r="N985" s="13"/>
      <c r="O985" s="13"/>
      <c r="P985" s="13"/>
      <c r="Q985" s="13"/>
      <c r="R985" s="13"/>
      <c r="S985" s="10"/>
      <c r="T985" s="10"/>
      <c r="U985" s="10"/>
      <c r="V985" s="10"/>
      <c r="W985" s="10"/>
      <c r="X985" s="10"/>
      <c r="Y985" s="10"/>
    </row>
    <row r="986" spans="1:25" x14ac:dyDescent="0.25">
      <c r="A986" s="14" t="s">
        <v>73</v>
      </c>
      <c r="B986" s="13"/>
      <c r="C986" s="13"/>
      <c r="D986" s="13"/>
      <c r="E986" s="13"/>
      <c r="F986" s="13"/>
      <c r="G986" s="13"/>
      <c r="H986" s="13"/>
      <c r="I986" s="13"/>
      <c r="J986" s="13"/>
      <c r="K986" s="13"/>
      <c r="L986" s="13"/>
      <c r="M986" s="13"/>
      <c r="N986" s="13"/>
      <c r="O986" s="13"/>
      <c r="P986" s="13"/>
      <c r="Q986" s="13"/>
      <c r="R986" s="13"/>
      <c r="S986" s="10"/>
      <c r="T986" s="10"/>
      <c r="U986" s="10"/>
      <c r="V986" s="10"/>
      <c r="W986" s="10"/>
      <c r="X986" s="10"/>
      <c r="Y986" s="10"/>
    </row>
    <row r="987" spans="1:25" x14ac:dyDescent="0.25">
      <c r="A987" s="14" t="s">
        <v>74</v>
      </c>
      <c r="B987" s="13"/>
      <c r="C987" s="13"/>
      <c r="D987" s="13"/>
      <c r="E987" s="13"/>
      <c r="F987" s="13"/>
      <c r="G987" s="13"/>
      <c r="H987" s="13"/>
      <c r="I987" s="13"/>
      <c r="J987" s="13"/>
      <c r="K987" s="13"/>
      <c r="L987" s="13"/>
      <c r="M987" s="13"/>
      <c r="N987" s="13"/>
      <c r="O987" s="13"/>
      <c r="P987" s="13"/>
      <c r="Q987" s="13"/>
      <c r="R987" s="13"/>
      <c r="S987" s="10"/>
      <c r="T987" s="10"/>
      <c r="U987" s="10"/>
      <c r="V987" s="10"/>
      <c r="W987" s="10"/>
      <c r="X987" s="10"/>
      <c r="Y987" s="10"/>
    </row>
    <row r="988" spans="1:25" ht="28.15" customHeight="1" x14ac:dyDescent="0.25">
      <c r="A988" s="140" t="s">
        <v>19</v>
      </c>
      <c r="B988" s="140"/>
      <c r="C988" s="140"/>
      <c r="D988" s="140"/>
      <c r="E988" s="140"/>
      <c r="F988" s="140"/>
      <c r="G988" s="140"/>
      <c r="H988" s="140"/>
      <c r="I988" s="140"/>
      <c r="J988" s="140"/>
      <c r="K988" s="140"/>
      <c r="L988" s="140"/>
      <c r="M988" s="140"/>
    </row>
    <row r="989" spans="1:25" x14ac:dyDescent="0.25">
      <c r="A989" s="2" t="s">
        <v>20</v>
      </c>
      <c r="B989" s="2">
        <f>B942+1</f>
        <v>22</v>
      </c>
    </row>
    <row r="990" spans="1:25" ht="17.25" thickBot="1" x14ac:dyDescent="0.3">
      <c r="A990" s="2" t="s">
        <v>21</v>
      </c>
      <c r="B990" s="2" t="s">
        <v>22</v>
      </c>
      <c r="C990" s="2" t="s">
        <v>23</v>
      </c>
      <c r="D990" s="2" t="s">
        <v>24</v>
      </c>
      <c r="F990" s="141" t="s">
        <v>25</v>
      </c>
      <c r="G990" s="141"/>
      <c r="H990" s="142">
        <f>H943+1</f>
        <v>46176</v>
      </c>
      <c r="I990" s="142"/>
      <c r="J990" s="142"/>
      <c r="K990" s="143">
        <f>H990</f>
        <v>46176</v>
      </c>
      <c r="L990" s="143"/>
      <c r="M990" s="143"/>
    </row>
    <row r="991" spans="1:25" ht="16.5" customHeight="1" x14ac:dyDescent="0.25">
      <c r="A991" s="144" t="s">
        <v>26</v>
      </c>
      <c r="B991" s="145"/>
      <c r="C991" s="146"/>
      <c r="D991" s="150" t="str">
        <f>D944</f>
        <v>雲林縣明倫國民小學114-116年公立國民中小學老舊廁所整修工程計畫</v>
      </c>
      <c r="E991" s="151"/>
      <c r="F991" s="151"/>
      <c r="G991" s="152"/>
      <c r="H991" s="82" t="s">
        <v>27</v>
      </c>
      <c r="I991" s="82"/>
      <c r="J991" s="82"/>
      <c r="K991" s="84" t="s">
        <v>78</v>
      </c>
      <c r="L991" s="84"/>
      <c r="M991" s="85"/>
    </row>
    <row r="992" spans="1:25" ht="21" customHeight="1" x14ac:dyDescent="0.25">
      <c r="A992" s="147"/>
      <c r="B992" s="148"/>
      <c r="C992" s="149"/>
      <c r="D992" s="153"/>
      <c r="E992" s="154"/>
      <c r="F992" s="154"/>
      <c r="G992" s="155"/>
      <c r="H992" s="118"/>
      <c r="I992" s="118"/>
      <c r="J992" s="118"/>
      <c r="K992" s="156"/>
      <c r="L992" s="156"/>
      <c r="M992" s="157"/>
    </row>
    <row r="993" spans="1:13" x14ac:dyDescent="0.25">
      <c r="A993" s="6" t="s">
        <v>28</v>
      </c>
      <c r="B993" s="118" t="str">
        <f>B946</f>
        <v>120日曆天</v>
      </c>
      <c r="C993" s="118"/>
      <c r="D993" s="118" t="s">
        <v>29</v>
      </c>
      <c r="E993" s="118"/>
      <c r="F993" s="118"/>
      <c r="G993" s="7">
        <f>G946+1</f>
        <v>22</v>
      </c>
      <c r="H993" s="4" t="s">
        <v>30</v>
      </c>
      <c r="I993" s="131">
        <f>I946-1</f>
        <v>98</v>
      </c>
      <c r="J993" s="131"/>
      <c r="K993" s="118" t="s">
        <v>75</v>
      </c>
      <c r="L993" s="118"/>
      <c r="M993" s="8">
        <v>0</v>
      </c>
    </row>
    <row r="994" spans="1:13" x14ac:dyDescent="0.25">
      <c r="A994" s="117" t="s">
        <v>31</v>
      </c>
      <c r="B994" s="118"/>
      <c r="C994" s="118"/>
      <c r="D994" s="118" t="str">
        <f>D947</f>
        <v>115年5月13日</v>
      </c>
      <c r="E994" s="118"/>
      <c r="F994" s="118"/>
      <c r="G994" s="118"/>
      <c r="H994" s="118" t="s">
        <v>32</v>
      </c>
      <c r="I994" s="118"/>
      <c r="J994" s="118"/>
      <c r="K994" s="132" t="str">
        <f>K947</f>
        <v>115年9月9日</v>
      </c>
      <c r="L994" s="118"/>
      <c r="M994" s="119"/>
    </row>
    <row r="995" spans="1:13" x14ac:dyDescent="0.25">
      <c r="A995" s="117" t="s">
        <v>33</v>
      </c>
      <c r="B995" s="118"/>
      <c r="C995" s="118"/>
      <c r="D995" s="133">
        <v>0.08</v>
      </c>
      <c r="E995" s="133"/>
      <c r="F995" s="133"/>
      <c r="G995" s="133"/>
      <c r="H995" s="118" t="s">
        <v>18</v>
      </c>
      <c r="I995" s="118"/>
      <c r="J995" s="118"/>
      <c r="K995" s="134">
        <f>施工項目!AQ1052</f>
        <v>0.33752754639768928</v>
      </c>
      <c r="L995" s="134"/>
      <c r="M995" s="135"/>
    </row>
    <row r="996" spans="1:13" x14ac:dyDescent="0.25">
      <c r="A996" s="123" t="s">
        <v>34</v>
      </c>
      <c r="B996" s="124"/>
      <c r="C996" s="124"/>
      <c r="D996" s="124"/>
      <c r="E996" s="124"/>
      <c r="F996" s="124"/>
      <c r="G996" s="124"/>
      <c r="H996" s="124"/>
      <c r="I996" s="124"/>
      <c r="J996" s="124"/>
      <c r="K996" s="124"/>
      <c r="L996" s="124"/>
      <c r="M996" s="125"/>
    </row>
    <row r="997" spans="1:13" s="2" customFormat="1" x14ac:dyDescent="0.25">
      <c r="A997" s="136" t="s">
        <v>35</v>
      </c>
      <c r="B997" s="137"/>
      <c r="C997" s="137"/>
      <c r="D997" s="138"/>
      <c r="E997" s="11" t="s">
        <v>36</v>
      </c>
      <c r="F997" s="136" t="s">
        <v>37</v>
      </c>
      <c r="G997" s="138"/>
      <c r="H997" s="136" t="s">
        <v>38</v>
      </c>
      <c r="I997" s="138"/>
      <c r="J997" s="139" t="s">
        <v>39</v>
      </c>
      <c r="K997" s="139"/>
      <c r="L997" s="118" t="s">
        <v>40</v>
      </c>
      <c r="M997" s="119"/>
    </row>
    <row r="998" spans="1:13" x14ac:dyDescent="0.25">
      <c r="A998" s="130" t="s">
        <v>80</v>
      </c>
      <c r="B998" s="124"/>
      <c r="C998" s="124"/>
      <c r="D998" s="124"/>
      <c r="E998" s="4"/>
      <c r="F998" s="121"/>
      <c r="G998" s="121"/>
      <c r="H998" s="121"/>
      <c r="I998" s="121"/>
      <c r="J998" s="121"/>
      <c r="K998" s="121"/>
      <c r="L998" s="124"/>
      <c r="M998" s="125"/>
    </row>
    <row r="999" spans="1:13" x14ac:dyDescent="0.25">
      <c r="A999" s="130"/>
      <c r="B999" s="124"/>
      <c r="C999" s="124"/>
      <c r="D999" s="124"/>
      <c r="E999" s="4"/>
      <c r="F999" s="121"/>
      <c r="G999" s="121"/>
      <c r="H999" s="121"/>
      <c r="I999" s="121"/>
      <c r="J999" s="121"/>
      <c r="K999" s="121"/>
      <c r="L999" s="124"/>
      <c r="M999" s="125"/>
    </row>
    <row r="1000" spans="1:13" x14ac:dyDescent="0.25">
      <c r="A1000" s="123"/>
      <c r="B1000" s="124"/>
      <c r="C1000" s="124"/>
      <c r="D1000" s="124"/>
      <c r="E1000" s="4"/>
      <c r="F1000" s="121"/>
      <c r="G1000" s="121"/>
      <c r="H1000" s="121"/>
      <c r="I1000" s="121"/>
      <c r="J1000" s="121"/>
      <c r="K1000" s="121"/>
      <c r="L1000" s="124"/>
      <c r="M1000" s="125"/>
    </row>
    <row r="1001" spans="1:13" x14ac:dyDescent="0.25">
      <c r="A1001" s="123"/>
      <c r="B1001" s="124"/>
      <c r="C1001" s="124"/>
      <c r="D1001" s="124"/>
      <c r="E1001" s="4"/>
      <c r="F1001" s="121"/>
      <c r="G1001" s="121"/>
      <c r="H1001" s="121"/>
      <c r="I1001" s="121"/>
      <c r="J1001" s="121"/>
      <c r="K1001" s="121"/>
      <c r="L1001" s="124"/>
      <c r="M1001" s="125"/>
    </row>
    <row r="1002" spans="1:13" x14ac:dyDescent="0.25">
      <c r="A1002" s="123"/>
      <c r="B1002" s="124"/>
      <c r="C1002" s="124"/>
      <c r="D1002" s="124"/>
      <c r="E1002" s="4"/>
      <c r="F1002" s="118"/>
      <c r="G1002" s="118"/>
      <c r="H1002" s="121"/>
      <c r="I1002" s="121"/>
      <c r="J1002" s="121"/>
      <c r="K1002" s="121"/>
      <c r="L1002" s="124"/>
      <c r="M1002" s="125"/>
    </row>
    <row r="1003" spans="1:13" x14ac:dyDescent="0.25">
      <c r="A1003" s="123"/>
      <c r="B1003" s="124"/>
      <c r="C1003" s="124"/>
      <c r="D1003" s="124"/>
      <c r="E1003" s="4"/>
      <c r="F1003" s="121"/>
      <c r="G1003" s="121"/>
      <c r="H1003" s="121"/>
      <c r="I1003" s="121"/>
      <c r="J1003" s="126"/>
      <c r="K1003" s="127"/>
      <c r="L1003" s="124"/>
      <c r="M1003" s="125"/>
    </row>
    <row r="1004" spans="1:13" x14ac:dyDescent="0.25">
      <c r="A1004" s="123"/>
      <c r="B1004" s="124"/>
      <c r="C1004" s="124"/>
      <c r="D1004" s="124"/>
      <c r="E1004" s="4"/>
      <c r="F1004" s="121"/>
      <c r="G1004" s="121"/>
      <c r="H1004" s="121"/>
      <c r="I1004" s="121"/>
      <c r="J1004" s="121"/>
      <c r="K1004" s="121"/>
      <c r="L1004" s="124"/>
      <c r="M1004" s="125"/>
    </row>
    <row r="1005" spans="1:13" x14ac:dyDescent="0.25">
      <c r="A1005" s="123"/>
      <c r="B1005" s="124"/>
      <c r="C1005" s="124"/>
      <c r="D1005" s="124"/>
      <c r="E1005" s="9"/>
      <c r="F1005" s="121"/>
      <c r="G1005" s="121"/>
      <c r="H1005" s="121"/>
      <c r="I1005" s="121"/>
      <c r="J1005" s="121"/>
      <c r="K1005" s="121"/>
      <c r="L1005" s="124"/>
      <c r="M1005" s="125"/>
    </row>
    <row r="1006" spans="1:13" x14ac:dyDescent="0.25">
      <c r="A1006" s="123"/>
      <c r="B1006" s="124"/>
      <c r="C1006" s="124"/>
      <c r="D1006" s="124"/>
      <c r="E1006" s="9"/>
      <c r="F1006" s="121"/>
      <c r="G1006" s="121"/>
      <c r="H1006" s="121"/>
      <c r="I1006" s="121"/>
      <c r="J1006" s="121"/>
      <c r="K1006" s="121"/>
      <c r="L1006" s="124"/>
      <c r="M1006" s="125"/>
    </row>
    <row r="1007" spans="1:13" x14ac:dyDescent="0.25">
      <c r="A1007" s="123" t="s">
        <v>41</v>
      </c>
      <c r="B1007" s="124"/>
      <c r="C1007" s="124"/>
      <c r="D1007" s="124"/>
      <c r="E1007" s="9"/>
      <c r="F1007" s="124"/>
      <c r="G1007" s="124"/>
      <c r="H1007" s="124"/>
      <c r="I1007" s="124"/>
      <c r="J1007" s="124"/>
      <c r="K1007" s="124"/>
      <c r="L1007" s="124"/>
      <c r="M1007" s="125"/>
    </row>
    <row r="1008" spans="1:13" x14ac:dyDescent="0.25">
      <c r="A1008" s="123" t="s">
        <v>16</v>
      </c>
      <c r="B1008" s="124"/>
      <c r="C1008" s="124"/>
      <c r="D1008" s="124"/>
      <c r="E1008" s="9"/>
      <c r="F1008" s="124"/>
      <c r="G1008" s="124"/>
      <c r="H1008" s="124"/>
      <c r="I1008" s="124"/>
      <c r="J1008" s="124"/>
      <c r="K1008" s="124"/>
      <c r="L1008" s="124"/>
      <c r="M1008" s="125"/>
    </row>
    <row r="1009" spans="1:13" x14ac:dyDescent="0.25">
      <c r="A1009" s="123" t="s">
        <v>17</v>
      </c>
      <c r="B1009" s="124"/>
      <c r="C1009" s="124"/>
      <c r="D1009" s="124"/>
      <c r="E1009" s="9"/>
      <c r="F1009" s="124"/>
      <c r="G1009" s="124"/>
      <c r="H1009" s="124"/>
      <c r="I1009" s="124"/>
      <c r="J1009" s="124"/>
      <c r="K1009" s="124"/>
      <c r="L1009" s="124"/>
      <c r="M1009" s="125"/>
    </row>
    <row r="1010" spans="1:13" x14ac:dyDescent="0.25">
      <c r="A1010" s="123" t="s">
        <v>42</v>
      </c>
      <c r="B1010" s="124"/>
      <c r="C1010" s="124"/>
      <c r="D1010" s="124"/>
      <c r="E1010" s="124"/>
      <c r="F1010" s="124"/>
      <c r="G1010" s="124"/>
      <c r="H1010" s="124"/>
      <c r="I1010" s="124"/>
      <c r="J1010" s="124"/>
      <c r="K1010" s="124"/>
      <c r="L1010" s="124"/>
      <c r="M1010" s="125"/>
    </row>
    <row r="1011" spans="1:13" x14ac:dyDescent="0.25">
      <c r="A1011" s="117" t="s">
        <v>43</v>
      </c>
      <c r="B1011" s="118"/>
      <c r="C1011" s="118"/>
      <c r="D1011" s="118"/>
      <c r="E1011" s="4" t="s">
        <v>36</v>
      </c>
      <c r="F1011" s="118" t="s">
        <v>44</v>
      </c>
      <c r="G1011" s="118"/>
      <c r="H1011" s="118" t="s">
        <v>45</v>
      </c>
      <c r="I1011" s="118"/>
      <c r="J1011" s="118" t="s">
        <v>46</v>
      </c>
      <c r="K1011" s="118"/>
      <c r="L1011" s="118" t="s">
        <v>40</v>
      </c>
      <c r="M1011" s="119"/>
    </row>
    <row r="1012" spans="1:13" x14ac:dyDescent="0.25">
      <c r="A1012" s="123"/>
      <c r="B1012" s="124"/>
      <c r="C1012" s="124"/>
      <c r="D1012" s="124"/>
      <c r="E1012" s="9"/>
      <c r="F1012" s="124"/>
      <c r="G1012" s="124"/>
      <c r="H1012" s="124"/>
      <c r="I1012" s="124"/>
      <c r="J1012" s="124"/>
      <c r="K1012" s="124"/>
      <c r="L1012" s="124"/>
      <c r="M1012" s="125"/>
    </row>
    <row r="1013" spans="1:13" x14ac:dyDescent="0.25">
      <c r="A1013" s="123"/>
      <c r="B1013" s="124"/>
      <c r="C1013" s="124"/>
      <c r="D1013" s="124"/>
      <c r="E1013" s="9"/>
      <c r="F1013" s="124"/>
      <c r="G1013" s="124"/>
      <c r="H1013" s="124"/>
      <c r="I1013" s="124"/>
      <c r="J1013" s="124"/>
      <c r="K1013" s="124"/>
      <c r="L1013" s="124"/>
      <c r="M1013" s="125"/>
    </row>
    <row r="1014" spans="1:13" x14ac:dyDescent="0.25">
      <c r="A1014" s="123" t="s">
        <v>47</v>
      </c>
      <c r="B1014" s="124"/>
      <c r="C1014" s="124"/>
      <c r="D1014" s="124"/>
      <c r="E1014" s="124"/>
      <c r="F1014" s="124"/>
      <c r="G1014" s="124"/>
      <c r="H1014" s="124"/>
      <c r="I1014" s="124"/>
      <c r="J1014" s="124"/>
      <c r="K1014" s="124"/>
      <c r="L1014" s="124"/>
      <c r="M1014" s="125"/>
    </row>
    <row r="1015" spans="1:13" x14ac:dyDescent="0.25">
      <c r="A1015" s="117" t="s">
        <v>48</v>
      </c>
      <c r="B1015" s="118"/>
      <c r="C1015" s="118" t="s">
        <v>49</v>
      </c>
      <c r="D1015" s="118"/>
      <c r="E1015" s="118" t="s">
        <v>50</v>
      </c>
      <c r="F1015" s="118"/>
      <c r="G1015" s="118"/>
      <c r="H1015" s="118" t="s">
        <v>51</v>
      </c>
      <c r="I1015" s="118"/>
      <c r="J1015" s="118" t="s">
        <v>45</v>
      </c>
      <c r="K1015" s="118"/>
      <c r="L1015" s="118" t="s">
        <v>46</v>
      </c>
      <c r="M1015" s="119"/>
    </row>
    <row r="1016" spans="1:13" x14ac:dyDescent="0.25">
      <c r="A1016" s="120" t="s">
        <v>52</v>
      </c>
      <c r="B1016" s="121"/>
      <c r="C1016" s="121"/>
      <c r="D1016" s="121"/>
      <c r="E1016" s="121"/>
      <c r="F1016" s="121"/>
      <c r="G1016" s="121"/>
      <c r="H1016" s="121"/>
      <c r="I1016" s="121"/>
      <c r="J1016" s="121"/>
      <c r="K1016" s="121"/>
      <c r="L1016" s="121"/>
      <c r="M1016" s="122"/>
    </row>
    <row r="1017" spans="1:13" ht="17.25" thickBot="1" x14ac:dyDescent="0.3">
      <c r="A1017" s="120" t="s">
        <v>53</v>
      </c>
      <c r="B1017" s="121"/>
      <c r="C1017" s="121"/>
      <c r="D1017" s="121"/>
      <c r="E1017" s="121">
        <v>42</v>
      </c>
      <c r="F1017" s="121"/>
      <c r="G1017" s="121"/>
      <c r="H1017" s="121"/>
      <c r="I1017" s="121"/>
      <c r="J1017" s="121"/>
      <c r="K1017" s="121"/>
      <c r="L1017" s="121"/>
      <c r="M1017" s="122"/>
    </row>
    <row r="1018" spans="1:13" ht="25.15" customHeight="1" thickBot="1" x14ac:dyDescent="0.3">
      <c r="A1018" s="93" t="s">
        <v>59</v>
      </c>
      <c r="B1018" s="94"/>
      <c r="C1018" s="94"/>
      <c r="D1018" s="94"/>
      <c r="E1018" s="94"/>
      <c r="F1018" s="94"/>
      <c r="G1018" s="94"/>
      <c r="H1018" s="94"/>
      <c r="I1018" s="94"/>
      <c r="J1018" s="94"/>
      <c r="K1018" s="94"/>
      <c r="L1018" s="94"/>
      <c r="M1018" s="95"/>
    </row>
    <row r="1019" spans="1:13" x14ac:dyDescent="0.25">
      <c r="A1019" s="96" t="s">
        <v>60</v>
      </c>
      <c r="B1019" s="97"/>
      <c r="C1019" s="97"/>
      <c r="D1019" s="97"/>
      <c r="E1019" s="97"/>
      <c r="F1019" s="97"/>
      <c r="G1019" s="97"/>
      <c r="H1019" s="97"/>
      <c r="I1019" s="97"/>
      <c r="J1019" s="97"/>
      <c r="K1019" s="97"/>
      <c r="L1019" s="97"/>
      <c r="M1019" s="98"/>
    </row>
    <row r="1020" spans="1:13" x14ac:dyDescent="0.25">
      <c r="A1020" s="99" t="s">
        <v>61</v>
      </c>
      <c r="B1020" s="100"/>
      <c r="C1020" s="100"/>
      <c r="D1020" s="100"/>
      <c r="E1020" s="100"/>
      <c r="F1020" s="100"/>
      <c r="G1020" s="100"/>
      <c r="H1020" s="100"/>
      <c r="I1020" s="100"/>
      <c r="J1020" s="100"/>
      <c r="K1020" s="100"/>
      <c r="L1020" s="100"/>
      <c r="M1020" s="101"/>
    </row>
    <row r="1021" spans="1:13" x14ac:dyDescent="0.25">
      <c r="A1021" s="102" t="s">
        <v>62</v>
      </c>
      <c r="B1021" s="103"/>
      <c r="C1021" s="103"/>
      <c r="D1021" s="103"/>
      <c r="E1021" s="103"/>
      <c r="F1021" s="103"/>
      <c r="G1021" s="103"/>
      <c r="H1021" s="103"/>
      <c r="I1021" s="103"/>
      <c r="J1021" s="103"/>
      <c r="K1021" s="103"/>
      <c r="L1021" s="103"/>
      <c r="M1021" s="104"/>
    </row>
    <row r="1022" spans="1:13" x14ac:dyDescent="0.25">
      <c r="A1022" s="102" t="s">
        <v>63</v>
      </c>
      <c r="B1022" s="103"/>
      <c r="C1022" s="103"/>
      <c r="D1022" s="103"/>
      <c r="E1022" s="103"/>
      <c r="F1022" s="103"/>
      <c r="G1022" s="103"/>
      <c r="H1022" s="103"/>
      <c r="I1022" s="103"/>
      <c r="J1022" s="103"/>
      <c r="K1022" s="103"/>
      <c r="L1022" s="103"/>
      <c r="M1022" s="104"/>
    </row>
    <row r="1023" spans="1:13" x14ac:dyDescent="0.25">
      <c r="A1023" s="105" t="s">
        <v>64</v>
      </c>
      <c r="B1023" s="106"/>
      <c r="C1023" s="106"/>
      <c r="D1023" s="106"/>
      <c r="E1023" s="106"/>
      <c r="F1023" s="106"/>
      <c r="G1023" s="106"/>
      <c r="H1023" s="106"/>
      <c r="I1023" s="106"/>
      <c r="J1023" s="106"/>
      <c r="K1023" s="106"/>
      <c r="L1023" s="106"/>
      <c r="M1023" s="107"/>
    </row>
    <row r="1024" spans="1:13" ht="17.25" thickBot="1" x14ac:dyDescent="0.3">
      <c r="A1024" s="108" t="s">
        <v>65</v>
      </c>
      <c r="B1024" s="109"/>
      <c r="C1024" s="109"/>
      <c r="D1024" s="109"/>
      <c r="E1024" s="109"/>
      <c r="F1024" s="109"/>
      <c r="G1024" s="109"/>
      <c r="H1024" s="109"/>
      <c r="I1024" s="109"/>
      <c r="J1024" s="109"/>
      <c r="K1024" s="109"/>
      <c r="L1024" s="109"/>
      <c r="M1024" s="110"/>
    </row>
    <row r="1025" spans="1:25" ht="17.25" thickBot="1" x14ac:dyDescent="0.3">
      <c r="A1025" s="111" t="s">
        <v>54</v>
      </c>
      <c r="B1025" s="112"/>
      <c r="C1025" s="112"/>
      <c r="D1025" s="112"/>
      <c r="E1025" s="112"/>
      <c r="F1025" s="112"/>
      <c r="G1025" s="112"/>
      <c r="H1025" s="112"/>
      <c r="I1025" s="112"/>
      <c r="J1025" s="112"/>
      <c r="K1025" s="112"/>
      <c r="L1025" s="112"/>
      <c r="M1025" s="113"/>
    </row>
    <row r="1026" spans="1:25" ht="17.25" thickBot="1" x14ac:dyDescent="0.3">
      <c r="A1026" s="111" t="s">
        <v>55</v>
      </c>
      <c r="B1026" s="112"/>
      <c r="C1026" s="112"/>
      <c r="D1026" s="112"/>
      <c r="E1026" s="112"/>
      <c r="F1026" s="112"/>
      <c r="G1026" s="112"/>
      <c r="H1026" s="112"/>
      <c r="I1026" s="112"/>
      <c r="J1026" s="112"/>
      <c r="K1026" s="112"/>
      <c r="L1026" s="112"/>
      <c r="M1026" s="113"/>
    </row>
    <row r="1027" spans="1:25" ht="17.25" thickBot="1" x14ac:dyDescent="0.3">
      <c r="A1027" s="111" t="s">
        <v>66</v>
      </c>
      <c r="B1027" s="112"/>
      <c r="C1027" s="112"/>
      <c r="D1027" s="112"/>
      <c r="E1027" s="112"/>
      <c r="F1027" s="112"/>
      <c r="G1027" s="112"/>
      <c r="H1027" s="112"/>
      <c r="I1027" s="112"/>
      <c r="J1027" s="112"/>
      <c r="K1027" s="112"/>
      <c r="L1027" s="112"/>
      <c r="M1027" s="113"/>
    </row>
    <row r="1028" spans="1:25" ht="17.25" thickBot="1" x14ac:dyDescent="0.3">
      <c r="A1028" s="114" t="s">
        <v>67</v>
      </c>
      <c r="B1028" s="115"/>
      <c r="C1028" s="115"/>
      <c r="D1028" s="115"/>
      <c r="E1028" s="115"/>
      <c r="F1028" s="115"/>
      <c r="G1028" s="115"/>
      <c r="H1028" s="115"/>
      <c r="I1028" s="115"/>
      <c r="J1028" s="115"/>
      <c r="K1028" s="115"/>
      <c r="L1028" s="115"/>
      <c r="M1028" s="116"/>
    </row>
    <row r="1029" spans="1:25" x14ac:dyDescent="0.25">
      <c r="A1029" s="12" t="s">
        <v>69</v>
      </c>
      <c r="B1029" s="13"/>
      <c r="C1029" s="13"/>
      <c r="D1029" s="13"/>
      <c r="E1029" s="13"/>
      <c r="F1029" s="13"/>
      <c r="G1029" s="13"/>
      <c r="H1029" s="13"/>
      <c r="I1029" s="13"/>
      <c r="J1029" s="13"/>
      <c r="K1029" s="13"/>
      <c r="L1029" s="13"/>
      <c r="M1029" s="13"/>
      <c r="N1029" s="13"/>
      <c r="O1029" s="13"/>
      <c r="P1029" s="13"/>
      <c r="Q1029" s="13"/>
      <c r="R1029" s="13"/>
      <c r="S1029" s="10"/>
      <c r="T1029" s="10"/>
      <c r="U1029" s="10"/>
      <c r="V1029" s="10"/>
      <c r="W1029" s="10"/>
      <c r="X1029" s="10"/>
      <c r="Y1029" s="10"/>
    </row>
    <row r="1030" spans="1:25" x14ac:dyDescent="0.25">
      <c r="A1030" s="14" t="s">
        <v>70</v>
      </c>
      <c r="B1030" s="13"/>
      <c r="C1030" s="13"/>
      <c r="D1030" s="13"/>
      <c r="E1030" s="13"/>
      <c r="F1030" s="13"/>
      <c r="G1030" s="13"/>
      <c r="H1030" s="13"/>
      <c r="I1030" s="13"/>
      <c r="J1030" s="13"/>
      <c r="K1030" s="13"/>
      <c r="L1030" s="13"/>
      <c r="M1030" s="13"/>
      <c r="N1030" s="13"/>
      <c r="O1030" s="13"/>
      <c r="P1030" s="13"/>
      <c r="Q1030" s="13"/>
      <c r="R1030" s="13"/>
      <c r="S1030" s="10"/>
      <c r="T1030" s="10"/>
      <c r="U1030" s="10"/>
      <c r="V1030" s="10"/>
      <c r="W1030" s="10"/>
      <c r="X1030" s="10"/>
      <c r="Y1030" s="10"/>
    </row>
    <row r="1031" spans="1:25" s="10" customFormat="1" ht="8.25" x14ac:dyDescent="0.25">
      <c r="A1031" s="14" t="s">
        <v>71</v>
      </c>
      <c r="B1031" s="13"/>
      <c r="C1031" s="13"/>
      <c r="D1031" s="13"/>
      <c r="E1031" s="13"/>
      <c r="F1031" s="13"/>
      <c r="G1031" s="13"/>
      <c r="H1031" s="13"/>
      <c r="I1031" s="13"/>
      <c r="J1031" s="13"/>
      <c r="K1031" s="13"/>
      <c r="L1031" s="13"/>
      <c r="M1031" s="13"/>
      <c r="N1031" s="13"/>
      <c r="O1031" s="13"/>
      <c r="P1031" s="13"/>
      <c r="Q1031" s="13"/>
      <c r="R1031" s="13"/>
    </row>
    <row r="1032" spans="1:25" x14ac:dyDescent="0.25">
      <c r="A1032" s="14" t="s">
        <v>72</v>
      </c>
      <c r="B1032" s="13"/>
      <c r="C1032" s="13"/>
      <c r="D1032" s="13"/>
      <c r="E1032" s="13"/>
      <c r="F1032" s="13"/>
      <c r="G1032" s="13"/>
      <c r="H1032" s="13"/>
      <c r="I1032" s="13"/>
      <c r="J1032" s="13"/>
      <c r="K1032" s="13"/>
      <c r="L1032" s="13"/>
      <c r="M1032" s="13"/>
      <c r="N1032" s="13"/>
      <c r="O1032" s="13"/>
      <c r="P1032" s="13"/>
      <c r="Q1032" s="13"/>
      <c r="R1032" s="13"/>
      <c r="S1032" s="10"/>
      <c r="T1032" s="10"/>
      <c r="U1032" s="10"/>
      <c r="V1032" s="10"/>
      <c r="W1032" s="10"/>
      <c r="X1032" s="10"/>
      <c r="Y1032" s="10"/>
    </row>
    <row r="1033" spans="1:25" x14ac:dyDescent="0.25">
      <c r="A1033" s="14" t="s">
        <v>73</v>
      </c>
      <c r="B1033" s="13"/>
      <c r="C1033" s="13"/>
      <c r="D1033" s="13"/>
      <c r="E1033" s="13"/>
      <c r="F1033" s="13"/>
      <c r="G1033" s="13"/>
      <c r="H1033" s="13"/>
      <c r="I1033" s="13"/>
      <c r="J1033" s="13"/>
      <c r="K1033" s="13"/>
      <c r="L1033" s="13"/>
      <c r="M1033" s="13"/>
      <c r="N1033" s="13"/>
      <c r="O1033" s="13"/>
      <c r="P1033" s="13"/>
      <c r="Q1033" s="13"/>
      <c r="R1033" s="13"/>
      <c r="S1033" s="10"/>
      <c r="T1033" s="10"/>
      <c r="U1033" s="10"/>
      <c r="V1033" s="10"/>
      <c r="W1033" s="10"/>
      <c r="X1033" s="10"/>
      <c r="Y1033" s="10"/>
    </row>
    <row r="1034" spans="1:25" x14ac:dyDescent="0.25">
      <c r="A1034" s="14" t="s">
        <v>74</v>
      </c>
      <c r="B1034" s="13"/>
      <c r="C1034" s="13"/>
      <c r="D1034" s="13"/>
      <c r="E1034" s="13"/>
      <c r="F1034" s="13"/>
      <c r="G1034" s="13"/>
      <c r="H1034" s="13"/>
      <c r="I1034" s="13"/>
      <c r="J1034" s="13"/>
      <c r="K1034" s="13"/>
      <c r="L1034" s="13"/>
      <c r="M1034" s="13"/>
      <c r="N1034" s="13"/>
      <c r="O1034" s="13"/>
      <c r="P1034" s="13"/>
      <c r="Q1034" s="13"/>
      <c r="R1034" s="13"/>
      <c r="S1034" s="10"/>
      <c r="T1034" s="10"/>
      <c r="U1034" s="10"/>
      <c r="V1034" s="10"/>
      <c r="W1034" s="10"/>
      <c r="X1034" s="10"/>
      <c r="Y1034" s="10"/>
    </row>
    <row r="1035" spans="1:25" ht="28.15" customHeight="1" x14ac:dyDescent="0.25">
      <c r="A1035" s="140" t="s">
        <v>19</v>
      </c>
      <c r="B1035" s="140"/>
      <c r="C1035" s="140"/>
      <c r="D1035" s="140"/>
      <c r="E1035" s="140"/>
      <c r="F1035" s="140"/>
      <c r="G1035" s="140"/>
      <c r="H1035" s="140"/>
      <c r="I1035" s="140"/>
      <c r="J1035" s="140"/>
      <c r="K1035" s="140"/>
      <c r="L1035" s="140"/>
      <c r="M1035" s="140"/>
    </row>
    <row r="1036" spans="1:25" x14ac:dyDescent="0.25">
      <c r="A1036" s="2" t="s">
        <v>20</v>
      </c>
      <c r="B1036" s="2">
        <f>B989+1</f>
        <v>23</v>
      </c>
    </row>
    <row r="1037" spans="1:25" ht="17.25" thickBot="1" x14ac:dyDescent="0.3">
      <c r="A1037" s="2" t="s">
        <v>21</v>
      </c>
      <c r="B1037" s="2" t="s">
        <v>22</v>
      </c>
      <c r="C1037" s="2" t="s">
        <v>23</v>
      </c>
      <c r="D1037" s="2" t="s">
        <v>24</v>
      </c>
      <c r="F1037" s="141" t="s">
        <v>25</v>
      </c>
      <c r="G1037" s="141"/>
      <c r="H1037" s="142">
        <f>H990+1</f>
        <v>46177</v>
      </c>
      <c r="I1037" s="142"/>
      <c r="J1037" s="142"/>
      <c r="K1037" s="143">
        <f>H1037</f>
        <v>46177</v>
      </c>
      <c r="L1037" s="143"/>
      <c r="M1037" s="143"/>
    </row>
    <row r="1038" spans="1:25" ht="16.5" customHeight="1" x14ac:dyDescent="0.25">
      <c r="A1038" s="144" t="s">
        <v>26</v>
      </c>
      <c r="B1038" s="145"/>
      <c r="C1038" s="146"/>
      <c r="D1038" s="150" t="str">
        <f>D991</f>
        <v>雲林縣明倫國民小學114-116年公立國民中小學老舊廁所整修工程計畫</v>
      </c>
      <c r="E1038" s="151"/>
      <c r="F1038" s="151"/>
      <c r="G1038" s="152"/>
      <c r="H1038" s="82" t="s">
        <v>27</v>
      </c>
      <c r="I1038" s="82"/>
      <c r="J1038" s="82"/>
      <c r="K1038" s="84" t="s">
        <v>78</v>
      </c>
      <c r="L1038" s="84"/>
      <c r="M1038" s="85"/>
    </row>
    <row r="1039" spans="1:25" ht="21" customHeight="1" x14ac:dyDescent="0.25">
      <c r="A1039" s="147"/>
      <c r="B1039" s="148"/>
      <c r="C1039" s="149"/>
      <c r="D1039" s="153"/>
      <c r="E1039" s="154"/>
      <c r="F1039" s="154"/>
      <c r="G1039" s="155"/>
      <c r="H1039" s="118"/>
      <c r="I1039" s="118"/>
      <c r="J1039" s="118"/>
      <c r="K1039" s="156"/>
      <c r="L1039" s="156"/>
      <c r="M1039" s="157"/>
    </row>
    <row r="1040" spans="1:25" x14ac:dyDescent="0.25">
      <c r="A1040" s="6" t="s">
        <v>28</v>
      </c>
      <c r="B1040" s="118" t="str">
        <f>B993</f>
        <v>120日曆天</v>
      </c>
      <c r="C1040" s="118"/>
      <c r="D1040" s="118" t="s">
        <v>29</v>
      </c>
      <c r="E1040" s="118"/>
      <c r="F1040" s="118"/>
      <c r="G1040" s="7">
        <f>G993+1</f>
        <v>23</v>
      </c>
      <c r="H1040" s="4" t="s">
        <v>30</v>
      </c>
      <c r="I1040" s="131">
        <f>I993-1</f>
        <v>97</v>
      </c>
      <c r="J1040" s="131"/>
      <c r="K1040" s="118" t="s">
        <v>75</v>
      </c>
      <c r="L1040" s="118"/>
      <c r="M1040" s="8">
        <v>0</v>
      </c>
    </row>
    <row r="1041" spans="1:13" x14ac:dyDescent="0.25">
      <c r="A1041" s="117" t="s">
        <v>31</v>
      </c>
      <c r="B1041" s="118"/>
      <c r="C1041" s="118"/>
      <c r="D1041" s="118" t="str">
        <f>D994</f>
        <v>115年5月13日</v>
      </c>
      <c r="E1041" s="118"/>
      <c r="F1041" s="118"/>
      <c r="G1041" s="118"/>
      <c r="H1041" s="118" t="s">
        <v>32</v>
      </c>
      <c r="I1041" s="118"/>
      <c r="J1041" s="118"/>
      <c r="K1041" s="132" t="str">
        <f>K994</f>
        <v>115年9月9日</v>
      </c>
      <c r="L1041" s="118"/>
      <c r="M1041" s="119"/>
    </row>
    <row r="1042" spans="1:13" x14ac:dyDescent="0.25">
      <c r="A1042" s="117" t="s">
        <v>33</v>
      </c>
      <c r="B1042" s="118"/>
      <c r="C1042" s="118"/>
      <c r="D1042" s="133">
        <v>8.5000000000000006E-2</v>
      </c>
      <c r="E1042" s="133"/>
      <c r="F1042" s="133"/>
      <c r="G1042" s="133"/>
      <c r="H1042" s="118" t="s">
        <v>18</v>
      </c>
      <c r="I1042" s="118"/>
      <c r="J1042" s="118"/>
      <c r="K1042" s="134">
        <f>施工項目!AQ1100</f>
        <v>0.33866173534555905</v>
      </c>
      <c r="L1042" s="134"/>
      <c r="M1042" s="135"/>
    </row>
    <row r="1043" spans="1:13" x14ac:dyDescent="0.25">
      <c r="A1043" s="123" t="s">
        <v>34</v>
      </c>
      <c r="B1043" s="124"/>
      <c r="C1043" s="124"/>
      <c r="D1043" s="124"/>
      <c r="E1043" s="124"/>
      <c r="F1043" s="124"/>
      <c r="G1043" s="124"/>
      <c r="H1043" s="124"/>
      <c r="I1043" s="124"/>
      <c r="J1043" s="124"/>
      <c r="K1043" s="124"/>
      <c r="L1043" s="124"/>
      <c r="M1043" s="125"/>
    </row>
    <row r="1044" spans="1:13" s="2" customFormat="1" x14ac:dyDescent="0.25">
      <c r="A1044" s="136" t="s">
        <v>35</v>
      </c>
      <c r="B1044" s="137"/>
      <c r="C1044" s="137"/>
      <c r="D1044" s="138"/>
      <c r="E1044" s="11" t="s">
        <v>36</v>
      </c>
      <c r="F1044" s="136" t="s">
        <v>37</v>
      </c>
      <c r="G1044" s="138"/>
      <c r="H1044" s="136" t="s">
        <v>38</v>
      </c>
      <c r="I1044" s="138"/>
      <c r="J1044" s="139" t="s">
        <v>39</v>
      </c>
      <c r="K1044" s="139"/>
      <c r="L1044" s="118" t="s">
        <v>40</v>
      </c>
      <c r="M1044" s="119"/>
    </row>
    <row r="1045" spans="1:13" x14ac:dyDescent="0.25">
      <c r="A1045" s="130" t="s">
        <v>80</v>
      </c>
      <c r="B1045" s="124"/>
      <c r="C1045" s="124"/>
      <c r="D1045" s="124"/>
      <c r="E1045" s="4"/>
      <c r="F1045" s="121"/>
      <c r="G1045" s="121"/>
      <c r="H1045" s="121"/>
      <c r="I1045" s="121"/>
      <c r="J1045" s="121"/>
      <c r="K1045" s="121"/>
      <c r="L1045" s="124"/>
      <c r="M1045" s="125"/>
    </row>
    <row r="1046" spans="1:13" x14ac:dyDescent="0.25">
      <c r="A1046" s="130"/>
      <c r="B1046" s="124"/>
      <c r="C1046" s="124"/>
      <c r="D1046" s="124"/>
      <c r="E1046" s="4"/>
      <c r="F1046" s="121"/>
      <c r="G1046" s="121"/>
      <c r="H1046" s="121"/>
      <c r="I1046" s="121"/>
      <c r="J1046" s="121"/>
      <c r="K1046" s="121"/>
      <c r="L1046" s="124"/>
      <c r="M1046" s="125"/>
    </row>
    <row r="1047" spans="1:13" x14ac:dyDescent="0.25">
      <c r="A1047" s="123"/>
      <c r="B1047" s="124"/>
      <c r="C1047" s="124"/>
      <c r="D1047" s="124"/>
      <c r="E1047" s="4"/>
      <c r="F1047" s="121"/>
      <c r="G1047" s="121"/>
      <c r="H1047" s="121"/>
      <c r="I1047" s="121"/>
      <c r="J1047" s="121"/>
      <c r="K1047" s="121"/>
      <c r="L1047" s="124"/>
      <c r="M1047" s="125"/>
    </row>
    <row r="1048" spans="1:13" x14ac:dyDescent="0.25">
      <c r="A1048" s="123"/>
      <c r="B1048" s="124"/>
      <c r="C1048" s="124"/>
      <c r="D1048" s="124"/>
      <c r="E1048" s="4"/>
      <c r="F1048" s="121"/>
      <c r="G1048" s="121"/>
      <c r="H1048" s="121"/>
      <c r="I1048" s="121"/>
      <c r="J1048" s="121"/>
      <c r="K1048" s="121"/>
      <c r="L1048" s="124"/>
      <c r="M1048" s="125"/>
    </row>
    <row r="1049" spans="1:13" x14ac:dyDescent="0.25">
      <c r="A1049" s="123"/>
      <c r="B1049" s="124"/>
      <c r="C1049" s="124"/>
      <c r="D1049" s="124"/>
      <c r="E1049" s="4"/>
      <c r="F1049" s="118"/>
      <c r="G1049" s="118"/>
      <c r="H1049" s="121"/>
      <c r="I1049" s="121"/>
      <c r="J1049" s="121"/>
      <c r="K1049" s="121"/>
      <c r="L1049" s="124"/>
      <c r="M1049" s="125"/>
    </row>
    <row r="1050" spans="1:13" x14ac:dyDescent="0.25">
      <c r="A1050" s="123"/>
      <c r="B1050" s="124"/>
      <c r="C1050" s="124"/>
      <c r="D1050" s="124"/>
      <c r="E1050" s="4"/>
      <c r="F1050" s="121"/>
      <c r="G1050" s="121"/>
      <c r="H1050" s="121"/>
      <c r="I1050" s="121"/>
      <c r="J1050" s="126"/>
      <c r="K1050" s="127"/>
      <c r="L1050" s="124"/>
      <c r="M1050" s="125"/>
    </row>
    <row r="1051" spans="1:13" x14ac:dyDescent="0.25">
      <c r="A1051" s="123"/>
      <c r="B1051" s="124"/>
      <c r="C1051" s="124"/>
      <c r="D1051" s="124"/>
      <c r="E1051" s="4"/>
      <c r="F1051" s="121"/>
      <c r="G1051" s="121"/>
      <c r="H1051" s="121"/>
      <c r="I1051" s="121"/>
      <c r="J1051" s="121"/>
      <c r="K1051" s="121"/>
      <c r="L1051" s="124"/>
      <c r="M1051" s="125"/>
    </row>
    <row r="1052" spans="1:13" x14ac:dyDescent="0.25">
      <c r="A1052" s="123"/>
      <c r="B1052" s="124"/>
      <c r="C1052" s="124"/>
      <c r="D1052" s="124"/>
      <c r="E1052" s="9"/>
      <c r="F1052" s="121"/>
      <c r="G1052" s="121"/>
      <c r="H1052" s="121"/>
      <c r="I1052" s="121"/>
      <c r="J1052" s="121"/>
      <c r="K1052" s="121"/>
      <c r="L1052" s="124"/>
      <c r="M1052" s="125"/>
    </row>
    <row r="1053" spans="1:13" x14ac:dyDescent="0.25">
      <c r="A1053" s="123"/>
      <c r="B1053" s="124"/>
      <c r="C1053" s="124"/>
      <c r="D1053" s="124"/>
      <c r="E1053" s="9"/>
      <c r="F1053" s="121"/>
      <c r="G1053" s="121"/>
      <c r="H1053" s="121"/>
      <c r="I1053" s="121"/>
      <c r="J1053" s="121"/>
      <c r="K1053" s="121"/>
      <c r="L1053" s="124"/>
      <c r="M1053" s="125"/>
    </row>
    <row r="1054" spans="1:13" x14ac:dyDescent="0.25">
      <c r="A1054" s="123" t="s">
        <v>41</v>
      </c>
      <c r="B1054" s="124"/>
      <c r="C1054" s="124"/>
      <c r="D1054" s="124"/>
      <c r="E1054" s="9"/>
      <c r="F1054" s="124"/>
      <c r="G1054" s="124"/>
      <c r="H1054" s="124"/>
      <c r="I1054" s="124"/>
      <c r="J1054" s="124"/>
      <c r="K1054" s="124"/>
      <c r="L1054" s="124"/>
      <c r="M1054" s="125"/>
    </row>
    <row r="1055" spans="1:13" x14ac:dyDescent="0.25">
      <c r="A1055" s="123" t="s">
        <v>16</v>
      </c>
      <c r="B1055" s="124"/>
      <c r="C1055" s="124"/>
      <c r="D1055" s="124"/>
      <c r="E1055" s="9"/>
      <c r="F1055" s="124"/>
      <c r="G1055" s="124"/>
      <c r="H1055" s="124"/>
      <c r="I1055" s="124"/>
      <c r="J1055" s="124"/>
      <c r="K1055" s="124"/>
      <c r="L1055" s="124"/>
      <c r="M1055" s="125"/>
    </row>
    <row r="1056" spans="1:13" x14ac:dyDescent="0.25">
      <c r="A1056" s="123" t="s">
        <v>17</v>
      </c>
      <c r="B1056" s="124"/>
      <c r="C1056" s="124"/>
      <c r="D1056" s="124"/>
      <c r="E1056" s="9"/>
      <c r="F1056" s="124"/>
      <c r="G1056" s="124"/>
      <c r="H1056" s="124"/>
      <c r="I1056" s="124"/>
      <c r="J1056" s="124"/>
      <c r="K1056" s="124"/>
      <c r="L1056" s="124"/>
      <c r="M1056" s="125"/>
    </row>
    <row r="1057" spans="1:13" x14ac:dyDescent="0.25">
      <c r="A1057" s="123" t="s">
        <v>42</v>
      </c>
      <c r="B1057" s="124"/>
      <c r="C1057" s="124"/>
      <c r="D1057" s="124"/>
      <c r="E1057" s="124"/>
      <c r="F1057" s="124"/>
      <c r="G1057" s="124"/>
      <c r="H1057" s="124"/>
      <c r="I1057" s="124"/>
      <c r="J1057" s="124"/>
      <c r="K1057" s="124"/>
      <c r="L1057" s="124"/>
      <c r="M1057" s="125"/>
    </row>
    <row r="1058" spans="1:13" x14ac:dyDescent="0.25">
      <c r="A1058" s="117" t="s">
        <v>43</v>
      </c>
      <c r="B1058" s="118"/>
      <c r="C1058" s="118"/>
      <c r="D1058" s="118"/>
      <c r="E1058" s="4" t="s">
        <v>36</v>
      </c>
      <c r="F1058" s="118" t="s">
        <v>44</v>
      </c>
      <c r="G1058" s="118"/>
      <c r="H1058" s="118" t="s">
        <v>45</v>
      </c>
      <c r="I1058" s="118"/>
      <c r="J1058" s="118" t="s">
        <v>46</v>
      </c>
      <c r="K1058" s="118"/>
      <c r="L1058" s="118" t="s">
        <v>40</v>
      </c>
      <c r="M1058" s="119"/>
    </row>
    <row r="1059" spans="1:13" x14ac:dyDescent="0.25">
      <c r="A1059" s="123"/>
      <c r="B1059" s="124"/>
      <c r="C1059" s="124"/>
      <c r="D1059" s="124"/>
      <c r="E1059" s="9"/>
      <c r="F1059" s="124"/>
      <c r="G1059" s="124"/>
      <c r="H1059" s="124"/>
      <c r="I1059" s="124"/>
      <c r="J1059" s="124"/>
      <c r="K1059" s="124"/>
      <c r="L1059" s="124"/>
      <c r="M1059" s="125"/>
    </row>
    <row r="1060" spans="1:13" x14ac:dyDescent="0.25">
      <c r="A1060" s="123"/>
      <c r="B1060" s="124"/>
      <c r="C1060" s="124"/>
      <c r="D1060" s="124"/>
      <c r="E1060" s="9"/>
      <c r="F1060" s="124"/>
      <c r="G1060" s="124"/>
      <c r="H1060" s="124"/>
      <c r="I1060" s="124"/>
      <c r="J1060" s="124"/>
      <c r="K1060" s="124"/>
      <c r="L1060" s="124"/>
      <c r="M1060" s="125"/>
    </row>
    <row r="1061" spans="1:13" x14ac:dyDescent="0.25">
      <c r="A1061" s="123" t="s">
        <v>47</v>
      </c>
      <c r="B1061" s="124"/>
      <c r="C1061" s="124"/>
      <c r="D1061" s="124"/>
      <c r="E1061" s="124"/>
      <c r="F1061" s="124"/>
      <c r="G1061" s="124"/>
      <c r="H1061" s="124"/>
      <c r="I1061" s="124"/>
      <c r="J1061" s="124"/>
      <c r="K1061" s="124"/>
      <c r="L1061" s="124"/>
      <c r="M1061" s="125"/>
    </row>
    <row r="1062" spans="1:13" x14ac:dyDescent="0.25">
      <c r="A1062" s="117" t="s">
        <v>48</v>
      </c>
      <c r="B1062" s="118"/>
      <c r="C1062" s="118" t="s">
        <v>49</v>
      </c>
      <c r="D1062" s="118"/>
      <c r="E1062" s="118" t="s">
        <v>50</v>
      </c>
      <c r="F1062" s="118"/>
      <c r="G1062" s="118"/>
      <c r="H1062" s="118" t="s">
        <v>51</v>
      </c>
      <c r="I1062" s="118"/>
      <c r="J1062" s="118" t="s">
        <v>45</v>
      </c>
      <c r="K1062" s="118"/>
      <c r="L1062" s="118" t="s">
        <v>46</v>
      </c>
      <c r="M1062" s="119"/>
    </row>
    <row r="1063" spans="1:13" x14ac:dyDescent="0.25">
      <c r="A1063" s="120" t="s">
        <v>52</v>
      </c>
      <c r="B1063" s="121"/>
      <c r="C1063" s="121"/>
      <c r="D1063" s="121"/>
      <c r="E1063" s="121"/>
      <c r="F1063" s="121"/>
      <c r="G1063" s="121"/>
      <c r="H1063" s="121"/>
      <c r="I1063" s="121"/>
      <c r="J1063" s="121"/>
      <c r="K1063" s="121"/>
      <c r="L1063" s="121"/>
      <c r="M1063" s="122"/>
    </row>
    <row r="1064" spans="1:13" ht="17.25" thickBot="1" x14ac:dyDescent="0.3">
      <c r="A1064" s="120" t="s">
        <v>53</v>
      </c>
      <c r="B1064" s="121"/>
      <c r="C1064" s="121"/>
      <c r="D1064" s="121"/>
      <c r="E1064" s="121">
        <v>42</v>
      </c>
      <c r="F1064" s="121"/>
      <c r="G1064" s="121"/>
      <c r="H1064" s="121"/>
      <c r="I1064" s="121"/>
      <c r="J1064" s="121"/>
      <c r="K1064" s="121"/>
      <c r="L1064" s="121"/>
      <c r="M1064" s="122"/>
    </row>
    <row r="1065" spans="1:13" ht="25.15" customHeight="1" thickBot="1" x14ac:dyDescent="0.3">
      <c r="A1065" s="93" t="s">
        <v>59</v>
      </c>
      <c r="B1065" s="94"/>
      <c r="C1065" s="94"/>
      <c r="D1065" s="94"/>
      <c r="E1065" s="94"/>
      <c r="F1065" s="94"/>
      <c r="G1065" s="94"/>
      <c r="H1065" s="94"/>
      <c r="I1065" s="94"/>
      <c r="J1065" s="94"/>
      <c r="K1065" s="94"/>
      <c r="L1065" s="94"/>
      <c r="M1065" s="95"/>
    </row>
    <row r="1066" spans="1:13" x14ac:dyDescent="0.25">
      <c r="A1066" s="96" t="s">
        <v>60</v>
      </c>
      <c r="B1066" s="97"/>
      <c r="C1066" s="97"/>
      <c r="D1066" s="97"/>
      <c r="E1066" s="97"/>
      <c r="F1066" s="97"/>
      <c r="G1066" s="97"/>
      <c r="H1066" s="97"/>
      <c r="I1066" s="97"/>
      <c r="J1066" s="97"/>
      <c r="K1066" s="97"/>
      <c r="L1066" s="97"/>
      <c r="M1066" s="98"/>
    </row>
    <row r="1067" spans="1:13" x14ac:dyDescent="0.25">
      <c r="A1067" s="99" t="s">
        <v>61</v>
      </c>
      <c r="B1067" s="100"/>
      <c r="C1067" s="100"/>
      <c r="D1067" s="100"/>
      <c r="E1067" s="100"/>
      <c r="F1067" s="100"/>
      <c r="G1067" s="100"/>
      <c r="H1067" s="100"/>
      <c r="I1067" s="100"/>
      <c r="J1067" s="100"/>
      <c r="K1067" s="100"/>
      <c r="L1067" s="100"/>
      <c r="M1067" s="101"/>
    </row>
    <row r="1068" spans="1:13" x14ac:dyDescent="0.25">
      <c r="A1068" s="102" t="s">
        <v>62</v>
      </c>
      <c r="B1068" s="103"/>
      <c r="C1068" s="103"/>
      <c r="D1068" s="103"/>
      <c r="E1068" s="103"/>
      <c r="F1068" s="103"/>
      <c r="G1068" s="103"/>
      <c r="H1068" s="103"/>
      <c r="I1068" s="103"/>
      <c r="J1068" s="103"/>
      <c r="K1068" s="103"/>
      <c r="L1068" s="103"/>
      <c r="M1068" s="104"/>
    </row>
    <row r="1069" spans="1:13" x14ac:dyDescent="0.25">
      <c r="A1069" s="102" t="s">
        <v>63</v>
      </c>
      <c r="B1069" s="103"/>
      <c r="C1069" s="103"/>
      <c r="D1069" s="103"/>
      <c r="E1069" s="103"/>
      <c r="F1069" s="103"/>
      <c r="G1069" s="103"/>
      <c r="H1069" s="103"/>
      <c r="I1069" s="103"/>
      <c r="J1069" s="103"/>
      <c r="K1069" s="103"/>
      <c r="L1069" s="103"/>
      <c r="M1069" s="104"/>
    </row>
    <row r="1070" spans="1:13" x14ac:dyDescent="0.25">
      <c r="A1070" s="105" t="s">
        <v>64</v>
      </c>
      <c r="B1070" s="106"/>
      <c r="C1070" s="106"/>
      <c r="D1070" s="106"/>
      <c r="E1070" s="106"/>
      <c r="F1070" s="106"/>
      <c r="G1070" s="106"/>
      <c r="H1070" s="106"/>
      <c r="I1070" s="106"/>
      <c r="J1070" s="106"/>
      <c r="K1070" s="106"/>
      <c r="L1070" s="106"/>
      <c r="M1070" s="107"/>
    </row>
    <row r="1071" spans="1:13" ht="17.25" thickBot="1" x14ac:dyDescent="0.3">
      <c r="A1071" s="108" t="s">
        <v>65</v>
      </c>
      <c r="B1071" s="109"/>
      <c r="C1071" s="109"/>
      <c r="D1071" s="109"/>
      <c r="E1071" s="109"/>
      <c r="F1071" s="109"/>
      <c r="G1071" s="109"/>
      <c r="H1071" s="109"/>
      <c r="I1071" s="109"/>
      <c r="J1071" s="109"/>
      <c r="K1071" s="109"/>
      <c r="L1071" s="109"/>
      <c r="M1071" s="110"/>
    </row>
    <row r="1072" spans="1:13" ht="17.25" thickBot="1" x14ac:dyDescent="0.3">
      <c r="A1072" s="111" t="s">
        <v>54</v>
      </c>
      <c r="B1072" s="112"/>
      <c r="C1072" s="112"/>
      <c r="D1072" s="112"/>
      <c r="E1072" s="112"/>
      <c r="F1072" s="112"/>
      <c r="G1072" s="112"/>
      <c r="H1072" s="112"/>
      <c r="I1072" s="112"/>
      <c r="J1072" s="112"/>
      <c r="K1072" s="112"/>
      <c r="L1072" s="112"/>
      <c r="M1072" s="113"/>
    </row>
    <row r="1073" spans="1:25" ht="17.25" thickBot="1" x14ac:dyDescent="0.3">
      <c r="A1073" s="111" t="s">
        <v>55</v>
      </c>
      <c r="B1073" s="112"/>
      <c r="C1073" s="112"/>
      <c r="D1073" s="112"/>
      <c r="E1073" s="112"/>
      <c r="F1073" s="112"/>
      <c r="G1073" s="112"/>
      <c r="H1073" s="112"/>
      <c r="I1073" s="112"/>
      <c r="J1073" s="112"/>
      <c r="K1073" s="112"/>
      <c r="L1073" s="112"/>
      <c r="M1073" s="113"/>
    </row>
    <row r="1074" spans="1:25" ht="17.25" thickBot="1" x14ac:dyDescent="0.3">
      <c r="A1074" s="111" t="s">
        <v>66</v>
      </c>
      <c r="B1074" s="112"/>
      <c r="C1074" s="112"/>
      <c r="D1074" s="112"/>
      <c r="E1074" s="112"/>
      <c r="F1074" s="112"/>
      <c r="G1074" s="112"/>
      <c r="H1074" s="112"/>
      <c r="I1074" s="112"/>
      <c r="J1074" s="112"/>
      <c r="K1074" s="112"/>
      <c r="L1074" s="112"/>
      <c r="M1074" s="113"/>
    </row>
    <row r="1075" spans="1:25" ht="17.25" thickBot="1" x14ac:dyDescent="0.3">
      <c r="A1075" s="114" t="s">
        <v>67</v>
      </c>
      <c r="B1075" s="115"/>
      <c r="C1075" s="115"/>
      <c r="D1075" s="115"/>
      <c r="E1075" s="115"/>
      <c r="F1075" s="115"/>
      <c r="G1075" s="115"/>
      <c r="H1075" s="115"/>
      <c r="I1075" s="115"/>
      <c r="J1075" s="115"/>
      <c r="K1075" s="115"/>
      <c r="L1075" s="115"/>
      <c r="M1075" s="116"/>
    </row>
    <row r="1076" spans="1:25" x14ac:dyDescent="0.25">
      <c r="A1076" s="12" t="s">
        <v>69</v>
      </c>
      <c r="B1076" s="13"/>
      <c r="C1076" s="13"/>
      <c r="D1076" s="13"/>
      <c r="E1076" s="13"/>
      <c r="F1076" s="13"/>
      <c r="G1076" s="13"/>
      <c r="H1076" s="13"/>
      <c r="I1076" s="13"/>
      <c r="J1076" s="13"/>
      <c r="K1076" s="13"/>
      <c r="L1076" s="13"/>
      <c r="M1076" s="13"/>
      <c r="N1076" s="13"/>
      <c r="O1076" s="13"/>
      <c r="P1076" s="13"/>
      <c r="Q1076" s="13"/>
      <c r="R1076" s="13"/>
      <c r="S1076" s="10"/>
      <c r="T1076" s="10"/>
      <c r="U1076" s="10"/>
      <c r="V1076" s="10"/>
      <c r="W1076" s="10"/>
      <c r="X1076" s="10"/>
      <c r="Y1076" s="10"/>
    </row>
    <row r="1077" spans="1:25" x14ac:dyDescent="0.25">
      <c r="A1077" s="14" t="s">
        <v>70</v>
      </c>
      <c r="B1077" s="13"/>
      <c r="C1077" s="13"/>
      <c r="D1077" s="13"/>
      <c r="E1077" s="13"/>
      <c r="F1077" s="13"/>
      <c r="G1077" s="13"/>
      <c r="H1077" s="13"/>
      <c r="I1077" s="13"/>
      <c r="J1077" s="13"/>
      <c r="K1077" s="13"/>
      <c r="L1077" s="13"/>
      <c r="M1077" s="13"/>
      <c r="N1077" s="13"/>
      <c r="O1077" s="13"/>
      <c r="P1077" s="13"/>
      <c r="Q1077" s="13"/>
      <c r="R1077" s="13"/>
      <c r="S1077" s="10"/>
      <c r="T1077" s="10"/>
      <c r="U1077" s="10"/>
      <c r="V1077" s="10"/>
      <c r="W1077" s="10"/>
      <c r="X1077" s="10"/>
      <c r="Y1077" s="10"/>
    </row>
    <row r="1078" spans="1:25" s="10" customFormat="1" ht="8.25" x14ac:dyDescent="0.25">
      <c r="A1078" s="14" t="s">
        <v>71</v>
      </c>
      <c r="B1078" s="13"/>
      <c r="C1078" s="13"/>
      <c r="D1078" s="13"/>
      <c r="E1078" s="13"/>
      <c r="F1078" s="13"/>
      <c r="G1078" s="13"/>
      <c r="H1078" s="13"/>
      <c r="I1078" s="13"/>
      <c r="J1078" s="13"/>
      <c r="K1078" s="13"/>
      <c r="L1078" s="13"/>
      <c r="M1078" s="13"/>
      <c r="N1078" s="13"/>
      <c r="O1078" s="13"/>
      <c r="P1078" s="13"/>
      <c r="Q1078" s="13"/>
      <c r="R1078" s="13"/>
    </row>
    <row r="1079" spans="1:25" x14ac:dyDescent="0.25">
      <c r="A1079" s="14" t="s">
        <v>72</v>
      </c>
      <c r="B1079" s="13"/>
      <c r="C1079" s="13"/>
      <c r="D1079" s="13"/>
      <c r="E1079" s="13"/>
      <c r="F1079" s="13"/>
      <c r="G1079" s="13"/>
      <c r="H1079" s="13"/>
      <c r="I1079" s="13"/>
      <c r="J1079" s="13"/>
      <c r="K1079" s="13"/>
      <c r="L1079" s="13"/>
      <c r="M1079" s="13"/>
      <c r="N1079" s="13"/>
      <c r="O1079" s="13"/>
      <c r="P1079" s="13"/>
      <c r="Q1079" s="13"/>
      <c r="R1079" s="13"/>
      <c r="S1079" s="10"/>
      <c r="T1079" s="10"/>
      <c r="U1079" s="10"/>
      <c r="V1079" s="10"/>
      <c r="W1079" s="10"/>
      <c r="X1079" s="10"/>
      <c r="Y1079" s="10"/>
    </row>
    <row r="1080" spans="1:25" x14ac:dyDescent="0.25">
      <c r="A1080" s="14" t="s">
        <v>73</v>
      </c>
      <c r="B1080" s="13"/>
      <c r="C1080" s="13"/>
      <c r="D1080" s="13"/>
      <c r="E1080" s="13"/>
      <c r="F1080" s="13"/>
      <c r="G1080" s="13"/>
      <c r="H1080" s="13"/>
      <c r="I1080" s="13"/>
      <c r="J1080" s="13"/>
      <c r="K1080" s="13"/>
      <c r="L1080" s="13"/>
      <c r="M1080" s="13"/>
      <c r="N1080" s="13"/>
      <c r="O1080" s="13"/>
      <c r="P1080" s="13"/>
      <c r="Q1080" s="13"/>
      <c r="R1080" s="13"/>
      <c r="S1080" s="10"/>
      <c r="T1080" s="10"/>
      <c r="U1080" s="10"/>
      <c r="V1080" s="10"/>
      <c r="W1080" s="10"/>
      <c r="X1080" s="10"/>
      <c r="Y1080" s="10"/>
    </row>
    <row r="1081" spans="1:25" x14ac:dyDescent="0.25">
      <c r="A1081" s="14" t="s">
        <v>74</v>
      </c>
      <c r="B1081" s="13"/>
      <c r="C1081" s="13"/>
      <c r="D1081" s="13"/>
      <c r="E1081" s="13"/>
      <c r="F1081" s="13"/>
      <c r="G1081" s="13"/>
      <c r="H1081" s="13"/>
      <c r="I1081" s="13"/>
      <c r="J1081" s="13"/>
      <c r="K1081" s="13"/>
      <c r="L1081" s="13"/>
      <c r="M1081" s="13"/>
      <c r="N1081" s="13"/>
      <c r="O1081" s="13"/>
      <c r="P1081" s="13"/>
      <c r="Q1081" s="13"/>
      <c r="R1081" s="13"/>
      <c r="S1081" s="10"/>
      <c r="T1081" s="10"/>
      <c r="U1081" s="10"/>
      <c r="V1081" s="10"/>
      <c r="W1081" s="10"/>
      <c r="X1081" s="10"/>
      <c r="Y1081" s="10"/>
    </row>
    <row r="1082" spans="1:25" ht="28.15" customHeight="1" x14ac:dyDescent="0.25">
      <c r="A1082" s="140" t="s">
        <v>19</v>
      </c>
      <c r="B1082" s="140"/>
      <c r="C1082" s="140"/>
      <c r="D1082" s="140"/>
      <c r="E1082" s="140"/>
      <c r="F1082" s="140"/>
      <c r="G1082" s="140"/>
      <c r="H1082" s="140"/>
      <c r="I1082" s="140"/>
      <c r="J1082" s="140"/>
      <c r="K1082" s="140"/>
      <c r="L1082" s="140"/>
      <c r="M1082" s="140"/>
    </row>
    <row r="1083" spans="1:25" x14ac:dyDescent="0.25">
      <c r="A1083" s="2" t="s">
        <v>20</v>
      </c>
      <c r="B1083" s="2">
        <f>B1036+1</f>
        <v>24</v>
      </c>
    </row>
    <row r="1084" spans="1:25" ht="17.25" thickBot="1" x14ac:dyDescent="0.3">
      <c r="A1084" s="2" t="s">
        <v>21</v>
      </c>
      <c r="B1084" s="2" t="s">
        <v>22</v>
      </c>
      <c r="C1084" s="2" t="s">
        <v>23</v>
      </c>
      <c r="D1084" s="2" t="s">
        <v>24</v>
      </c>
      <c r="F1084" s="141" t="s">
        <v>25</v>
      </c>
      <c r="G1084" s="141"/>
      <c r="H1084" s="142">
        <f>H1037+1</f>
        <v>46178</v>
      </c>
      <c r="I1084" s="142"/>
      <c r="J1084" s="142"/>
      <c r="K1084" s="143">
        <f>H1084</f>
        <v>46178</v>
      </c>
      <c r="L1084" s="143"/>
      <c r="M1084" s="143"/>
    </row>
    <row r="1085" spans="1:25" ht="16.5" customHeight="1" x14ac:dyDescent="0.25">
      <c r="A1085" s="144" t="s">
        <v>26</v>
      </c>
      <c r="B1085" s="145"/>
      <c r="C1085" s="146"/>
      <c r="D1085" s="150" t="str">
        <f>D1038</f>
        <v>雲林縣明倫國民小學114-116年公立國民中小學老舊廁所整修工程計畫</v>
      </c>
      <c r="E1085" s="151"/>
      <c r="F1085" s="151"/>
      <c r="G1085" s="152"/>
      <c r="H1085" s="82" t="s">
        <v>27</v>
      </c>
      <c r="I1085" s="82"/>
      <c r="J1085" s="82"/>
      <c r="K1085" s="84" t="s">
        <v>78</v>
      </c>
      <c r="L1085" s="84"/>
      <c r="M1085" s="85"/>
    </row>
    <row r="1086" spans="1:25" ht="21" customHeight="1" x14ac:dyDescent="0.25">
      <c r="A1086" s="147"/>
      <c r="B1086" s="148"/>
      <c r="C1086" s="149"/>
      <c r="D1086" s="153"/>
      <c r="E1086" s="154"/>
      <c r="F1086" s="154"/>
      <c r="G1086" s="155"/>
      <c r="H1086" s="118"/>
      <c r="I1086" s="118"/>
      <c r="J1086" s="118"/>
      <c r="K1086" s="156"/>
      <c r="L1086" s="156"/>
      <c r="M1086" s="157"/>
    </row>
    <row r="1087" spans="1:25" x14ac:dyDescent="0.25">
      <c r="A1087" s="6" t="s">
        <v>28</v>
      </c>
      <c r="B1087" s="118" t="str">
        <f>B1040</f>
        <v>120日曆天</v>
      </c>
      <c r="C1087" s="118"/>
      <c r="D1087" s="118" t="s">
        <v>29</v>
      </c>
      <c r="E1087" s="118"/>
      <c r="F1087" s="118"/>
      <c r="G1087" s="7">
        <f>G1040+1</f>
        <v>24</v>
      </c>
      <c r="H1087" s="4" t="s">
        <v>30</v>
      </c>
      <c r="I1087" s="131">
        <f>I1040-1</f>
        <v>96</v>
      </c>
      <c r="J1087" s="131"/>
      <c r="K1087" s="118" t="s">
        <v>75</v>
      </c>
      <c r="L1087" s="118"/>
      <c r="M1087" s="8">
        <v>0</v>
      </c>
    </row>
    <row r="1088" spans="1:25" x14ac:dyDescent="0.25">
      <c r="A1088" s="117" t="s">
        <v>31</v>
      </c>
      <c r="B1088" s="118"/>
      <c r="C1088" s="118"/>
      <c r="D1088" s="118" t="str">
        <f>D1041</f>
        <v>115年5月13日</v>
      </c>
      <c r="E1088" s="118"/>
      <c r="F1088" s="118"/>
      <c r="G1088" s="118"/>
      <c r="H1088" s="118" t="s">
        <v>32</v>
      </c>
      <c r="I1088" s="118"/>
      <c r="J1088" s="118"/>
      <c r="K1088" s="132" t="str">
        <f>K1041</f>
        <v>115年9月9日</v>
      </c>
      <c r="L1088" s="118"/>
      <c r="M1088" s="119"/>
    </row>
    <row r="1089" spans="1:13" x14ac:dyDescent="0.25">
      <c r="A1089" s="117" t="s">
        <v>33</v>
      </c>
      <c r="B1089" s="118"/>
      <c r="C1089" s="118"/>
      <c r="D1089" s="133">
        <v>0.09</v>
      </c>
      <c r="E1089" s="133"/>
      <c r="F1089" s="133"/>
      <c r="G1089" s="133"/>
      <c r="H1089" s="118" t="s">
        <v>18</v>
      </c>
      <c r="I1089" s="118"/>
      <c r="J1089" s="118"/>
      <c r="K1089" s="134">
        <f>施工項目!AQ1148</f>
        <v>0.33979592429342881</v>
      </c>
      <c r="L1089" s="134"/>
      <c r="M1089" s="135"/>
    </row>
    <row r="1090" spans="1:13" x14ac:dyDescent="0.25">
      <c r="A1090" s="123" t="s">
        <v>34</v>
      </c>
      <c r="B1090" s="124"/>
      <c r="C1090" s="124"/>
      <c r="D1090" s="124"/>
      <c r="E1090" s="124"/>
      <c r="F1090" s="124"/>
      <c r="G1090" s="124"/>
      <c r="H1090" s="124"/>
      <c r="I1090" s="124"/>
      <c r="J1090" s="124"/>
      <c r="K1090" s="124"/>
      <c r="L1090" s="124"/>
      <c r="M1090" s="125"/>
    </row>
    <row r="1091" spans="1:13" s="2" customFormat="1" x14ac:dyDescent="0.25">
      <c r="A1091" s="136" t="s">
        <v>35</v>
      </c>
      <c r="B1091" s="137"/>
      <c r="C1091" s="137"/>
      <c r="D1091" s="138"/>
      <c r="E1091" s="11" t="s">
        <v>36</v>
      </c>
      <c r="F1091" s="136" t="s">
        <v>37</v>
      </c>
      <c r="G1091" s="138"/>
      <c r="H1091" s="136" t="s">
        <v>38</v>
      </c>
      <c r="I1091" s="138"/>
      <c r="J1091" s="139" t="s">
        <v>39</v>
      </c>
      <c r="K1091" s="139"/>
      <c r="L1091" s="118" t="s">
        <v>40</v>
      </c>
      <c r="M1091" s="119"/>
    </row>
    <row r="1092" spans="1:13" x14ac:dyDescent="0.25">
      <c r="A1092" s="130" t="s">
        <v>80</v>
      </c>
      <c r="B1092" s="124"/>
      <c r="C1092" s="124"/>
      <c r="D1092" s="124"/>
      <c r="E1092" s="4"/>
      <c r="F1092" s="121"/>
      <c r="G1092" s="121"/>
      <c r="H1092" s="121"/>
      <c r="I1092" s="121"/>
      <c r="J1092" s="121"/>
      <c r="K1092" s="121"/>
      <c r="L1092" s="124"/>
      <c r="M1092" s="125"/>
    </row>
    <row r="1093" spans="1:13" x14ac:dyDescent="0.25">
      <c r="A1093" s="130"/>
      <c r="B1093" s="124"/>
      <c r="C1093" s="124"/>
      <c r="D1093" s="124"/>
      <c r="E1093" s="4"/>
      <c r="F1093" s="121"/>
      <c r="G1093" s="121"/>
      <c r="H1093" s="121"/>
      <c r="I1093" s="121"/>
      <c r="J1093" s="121"/>
      <c r="K1093" s="121"/>
      <c r="L1093" s="124"/>
      <c r="M1093" s="125"/>
    </row>
    <row r="1094" spans="1:13" x14ac:dyDescent="0.25">
      <c r="A1094" s="123"/>
      <c r="B1094" s="124"/>
      <c r="C1094" s="124"/>
      <c r="D1094" s="124"/>
      <c r="E1094" s="4"/>
      <c r="F1094" s="121"/>
      <c r="G1094" s="121"/>
      <c r="H1094" s="121"/>
      <c r="I1094" s="121"/>
      <c r="J1094" s="121"/>
      <c r="K1094" s="121"/>
      <c r="L1094" s="124"/>
      <c r="M1094" s="125"/>
    </row>
    <row r="1095" spans="1:13" x14ac:dyDescent="0.25">
      <c r="A1095" s="123"/>
      <c r="B1095" s="124"/>
      <c r="C1095" s="124"/>
      <c r="D1095" s="124"/>
      <c r="E1095" s="4"/>
      <c r="F1095" s="121"/>
      <c r="G1095" s="121"/>
      <c r="H1095" s="121"/>
      <c r="I1095" s="121"/>
      <c r="J1095" s="121"/>
      <c r="K1095" s="121"/>
      <c r="L1095" s="124"/>
      <c r="M1095" s="125"/>
    </row>
    <row r="1096" spans="1:13" x14ac:dyDescent="0.25">
      <c r="A1096" s="123"/>
      <c r="B1096" s="124"/>
      <c r="C1096" s="124"/>
      <c r="D1096" s="124"/>
      <c r="E1096" s="4"/>
      <c r="F1096" s="118"/>
      <c r="G1096" s="118"/>
      <c r="H1096" s="121"/>
      <c r="I1096" s="121"/>
      <c r="J1096" s="121"/>
      <c r="K1096" s="121"/>
      <c r="L1096" s="124"/>
      <c r="M1096" s="125"/>
    </row>
    <row r="1097" spans="1:13" x14ac:dyDescent="0.25">
      <c r="A1097" s="123"/>
      <c r="B1097" s="124"/>
      <c r="C1097" s="124"/>
      <c r="D1097" s="124"/>
      <c r="E1097" s="4"/>
      <c r="F1097" s="121"/>
      <c r="G1097" s="121"/>
      <c r="H1097" s="121"/>
      <c r="I1097" s="121"/>
      <c r="J1097" s="126"/>
      <c r="K1097" s="127"/>
      <c r="L1097" s="124"/>
      <c r="M1097" s="125"/>
    </row>
    <row r="1098" spans="1:13" x14ac:dyDescent="0.25">
      <c r="A1098" s="123"/>
      <c r="B1098" s="124"/>
      <c r="C1098" s="124"/>
      <c r="D1098" s="124"/>
      <c r="E1098" s="4"/>
      <c r="F1098" s="121"/>
      <c r="G1098" s="121"/>
      <c r="H1098" s="121"/>
      <c r="I1098" s="121"/>
      <c r="J1098" s="121"/>
      <c r="K1098" s="121"/>
      <c r="L1098" s="124"/>
      <c r="M1098" s="125"/>
    </row>
    <row r="1099" spans="1:13" x14ac:dyDescent="0.25">
      <c r="A1099" s="123"/>
      <c r="B1099" s="124"/>
      <c r="C1099" s="124"/>
      <c r="D1099" s="124"/>
      <c r="E1099" s="9"/>
      <c r="F1099" s="121"/>
      <c r="G1099" s="121"/>
      <c r="H1099" s="121"/>
      <c r="I1099" s="121"/>
      <c r="J1099" s="121"/>
      <c r="K1099" s="121"/>
      <c r="L1099" s="124"/>
      <c r="M1099" s="125"/>
    </row>
    <row r="1100" spans="1:13" x14ac:dyDescent="0.25">
      <c r="A1100" s="123"/>
      <c r="B1100" s="124"/>
      <c r="C1100" s="124"/>
      <c r="D1100" s="124"/>
      <c r="E1100" s="9"/>
      <c r="F1100" s="121"/>
      <c r="G1100" s="121"/>
      <c r="H1100" s="121"/>
      <c r="I1100" s="121"/>
      <c r="J1100" s="121"/>
      <c r="K1100" s="121"/>
      <c r="L1100" s="124"/>
      <c r="M1100" s="125"/>
    </row>
    <row r="1101" spans="1:13" x14ac:dyDescent="0.25">
      <c r="A1101" s="123" t="s">
        <v>41</v>
      </c>
      <c r="B1101" s="124"/>
      <c r="C1101" s="124"/>
      <c r="D1101" s="124"/>
      <c r="E1101" s="9"/>
      <c r="F1101" s="124"/>
      <c r="G1101" s="124"/>
      <c r="H1101" s="124"/>
      <c r="I1101" s="124"/>
      <c r="J1101" s="124"/>
      <c r="K1101" s="124"/>
      <c r="L1101" s="124"/>
      <c r="M1101" s="125"/>
    </row>
    <row r="1102" spans="1:13" x14ac:dyDescent="0.25">
      <c r="A1102" s="123" t="s">
        <v>16</v>
      </c>
      <c r="B1102" s="124"/>
      <c r="C1102" s="124"/>
      <c r="D1102" s="124"/>
      <c r="E1102" s="9"/>
      <c r="F1102" s="124"/>
      <c r="G1102" s="124"/>
      <c r="H1102" s="124"/>
      <c r="I1102" s="124"/>
      <c r="J1102" s="124"/>
      <c r="K1102" s="124"/>
      <c r="L1102" s="124"/>
      <c r="M1102" s="125"/>
    </row>
    <row r="1103" spans="1:13" x14ac:dyDescent="0.25">
      <c r="A1103" s="123" t="s">
        <v>17</v>
      </c>
      <c r="B1103" s="124"/>
      <c r="C1103" s="124"/>
      <c r="D1103" s="124"/>
      <c r="E1103" s="9"/>
      <c r="F1103" s="124"/>
      <c r="G1103" s="124"/>
      <c r="H1103" s="124"/>
      <c r="I1103" s="124"/>
      <c r="J1103" s="124"/>
      <c r="K1103" s="124"/>
      <c r="L1103" s="124"/>
      <c r="M1103" s="125"/>
    </row>
    <row r="1104" spans="1:13" x14ac:dyDescent="0.25">
      <c r="A1104" s="123" t="s">
        <v>42</v>
      </c>
      <c r="B1104" s="124"/>
      <c r="C1104" s="124"/>
      <c r="D1104" s="124"/>
      <c r="E1104" s="124"/>
      <c r="F1104" s="124"/>
      <c r="G1104" s="124"/>
      <c r="H1104" s="124"/>
      <c r="I1104" s="124"/>
      <c r="J1104" s="124"/>
      <c r="K1104" s="124"/>
      <c r="L1104" s="124"/>
      <c r="M1104" s="125"/>
    </row>
    <row r="1105" spans="1:13" x14ac:dyDescent="0.25">
      <c r="A1105" s="117" t="s">
        <v>43</v>
      </c>
      <c r="B1105" s="118"/>
      <c r="C1105" s="118"/>
      <c r="D1105" s="118"/>
      <c r="E1105" s="4" t="s">
        <v>36</v>
      </c>
      <c r="F1105" s="118" t="s">
        <v>44</v>
      </c>
      <c r="G1105" s="118"/>
      <c r="H1105" s="118" t="s">
        <v>45</v>
      </c>
      <c r="I1105" s="118"/>
      <c r="J1105" s="118" t="s">
        <v>46</v>
      </c>
      <c r="K1105" s="118"/>
      <c r="L1105" s="118" t="s">
        <v>40</v>
      </c>
      <c r="M1105" s="119"/>
    </row>
    <row r="1106" spans="1:13" x14ac:dyDescent="0.25">
      <c r="A1106" s="123"/>
      <c r="B1106" s="124"/>
      <c r="C1106" s="124"/>
      <c r="D1106" s="124"/>
      <c r="E1106" s="9"/>
      <c r="F1106" s="124"/>
      <c r="G1106" s="124"/>
      <c r="H1106" s="124"/>
      <c r="I1106" s="124"/>
      <c r="J1106" s="124"/>
      <c r="K1106" s="124"/>
      <c r="L1106" s="124"/>
      <c r="M1106" s="125"/>
    </row>
    <row r="1107" spans="1:13" x14ac:dyDescent="0.25">
      <c r="A1107" s="123"/>
      <c r="B1107" s="124"/>
      <c r="C1107" s="124"/>
      <c r="D1107" s="124"/>
      <c r="E1107" s="9"/>
      <c r="F1107" s="124"/>
      <c r="G1107" s="124"/>
      <c r="H1107" s="124"/>
      <c r="I1107" s="124"/>
      <c r="J1107" s="124"/>
      <c r="K1107" s="124"/>
      <c r="L1107" s="124"/>
      <c r="M1107" s="125"/>
    </row>
    <row r="1108" spans="1:13" x14ac:dyDescent="0.25">
      <c r="A1108" s="123" t="s">
        <v>47</v>
      </c>
      <c r="B1108" s="124"/>
      <c r="C1108" s="124"/>
      <c r="D1108" s="124"/>
      <c r="E1108" s="124"/>
      <c r="F1108" s="124"/>
      <c r="G1108" s="124"/>
      <c r="H1108" s="124"/>
      <c r="I1108" s="124"/>
      <c r="J1108" s="124"/>
      <c r="K1108" s="124"/>
      <c r="L1108" s="124"/>
      <c r="M1108" s="125"/>
    </row>
    <row r="1109" spans="1:13" x14ac:dyDescent="0.25">
      <c r="A1109" s="117" t="s">
        <v>48</v>
      </c>
      <c r="B1109" s="118"/>
      <c r="C1109" s="118" t="s">
        <v>49</v>
      </c>
      <c r="D1109" s="118"/>
      <c r="E1109" s="118" t="s">
        <v>50</v>
      </c>
      <c r="F1109" s="118"/>
      <c r="G1109" s="118"/>
      <c r="H1109" s="118" t="s">
        <v>51</v>
      </c>
      <c r="I1109" s="118"/>
      <c r="J1109" s="118" t="s">
        <v>45</v>
      </c>
      <c r="K1109" s="118"/>
      <c r="L1109" s="118" t="s">
        <v>46</v>
      </c>
      <c r="M1109" s="119"/>
    </row>
    <row r="1110" spans="1:13" x14ac:dyDescent="0.25">
      <c r="A1110" s="120" t="s">
        <v>52</v>
      </c>
      <c r="B1110" s="121"/>
      <c r="C1110" s="121"/>
      <c r="D1110" s="121"/>
      <c r="E1110" s="121"/>
      <c r="F1110" s="121"/>
      <c r="G1110" s="121"/>
      <c r="H1110" s="121"/>
      <c r="I1110" s="121"/>
      <c r="J1110" s="121"/>
      <c r="K1110" s="121"/>
      <c r="L1110" s="121"/>
      <c r="M1110" s="122"/>
    </row>
    <row r="1111" spans="1:13" ht="17.25" thickBot="1" x14ac:dyDescent="0.3">
      <c r="A1111" s="120" t="s">
        <v>53</v>
      </c>
      <c r="B1111" s="121"/>
      <c r="C1111" s="121"/>
      <c r="D1111" s="121"/>
      <c r="E1111" s="121">
        <v>42</v>
      </c>
      <c r="F1111" s="121"/>
      <c r="G1111" s="121"/>
      <c r="H1111" s="121"/>
      <c r="I1111" s="121"/>
      <c r="J1111" s="121"/>
      <c r="K1111" s="121"/>
      <c r="L1111" s="121"/>
      <c r="M1111" s="122"/>
    </row>
    <row r="1112" spans="1:13" ht="25.15" customHeight="1" thickBot="1" x14ac:dyDescent="0.3">
      <c r="A1112" s="93" t="s">
        <v>59</v>
      </c>
      <c r="B1112" s="94"/>
      <c r="C1112" s="94"/>
      <c r="D1112" s="94"/>
      <c r="E1112" s="94"/>
      <c r="F1112" s="94"/>
      <c r="G1112" s="94"/>
      <c r="H1112" s="94"/>
      <c r="I1112" s="94"/>
      <c r="J1112" s="94"/>
      <c r="K1112" s="94"/>
      <c r="L1112" s="94"/>
      <c r="M1112" s="95"/>
    </row>
    <row r="1113" spans="1:13" x14ac:dyDescent="0.25">
      <c r="A1113" s="96" t="s">
        <v>60</v>
      </c>
      <c r="B1113" s="97"/>
      <c r="C1113" s="97"/>
      <c r="D1113" s="97"/>
      <c r="E1113" s="97"/>
      <c r="F1113" s="97"/>
      <c r="G1113" s="97"/>
      <c r="H1113" s="97"/>
      <c r="I1113" s="97"/>
      <c r="J1113" s="97"/>
      <c r="K1113" s="97"/>
      <c r="L1113" s="97"/>
      <c r="M1113" s="98"/>
    </row>
    <row r="1114" spans="1:13" x14ac:dyDescent="0.25">
      <c r="A1114" s="99" t="s">
        <v>61</v>
      </c>
      <c r="B1114" s="100"/>
      <c r="C1114" s="100"/>
      <c r="D1114" s="100"/>
      <c r="E1114" s="100"/>
      <c r="F1114" s="100"/>
      <c r="G1114" s="100"/>
      <c r="H1114" s="100"/>
      <c r="I1114" s="100"/>
      <c r="J1114" s="100"/>
      <c r="K1114" s="100"/>
      <c r="L1114" s="100"/>
      <c r="M1114" s="101"/>
    </row>
    <row r="1115" spans="1:13" x14ac:dyDescent="0.25">
      <c r="A1115" s="102" t="s">
        <v>62</v>
      </c>
      <c r="B1115" s="103"/>
      <c r="C1115" s="103"/>
      <c r="D1115" s="103"/>
      <c r="E1115" s="103"/>
      <c r="F1115" s="103"/>
      <c r="G1115" s="103"/>
      <c r="H1115" s="103"/>
      <c r="I1115" s="103"/>
      <c r="J1115" s="103"/>
      <c r="K1115" s="103"/>
      <c r="L1115" s="103"/>
      <c r="M1115" s="104"/>
    </row>
    <row r="1116" spans="1:13" x14ac:dyDescent="0.25">
      <c r="A1116" s="102" t="s">
        <v>63</v>
      </c>
      <c r="B1116" s="103"/>
      <c r="C1116" s="103"/>
      <c r="D1116" s="103"/>
      <c r="E1116" s="103"/>
      <c r="F1116" s="103"/>
      <c r="G1116" s="103"/>
      <c r="H1116" s="103"/>
      <c r="I1116" s="103"/>
      <c r="J1116" s="103"/>
      <c r="K1116" s="103"/>
      <c r="L1116" s="103"/>
      <c r="M1116" s="104"/>
    </row>
    <row r="1117" spans="1:13" x14ac:dyDescent="0.25">
      <c r="A1117" s="105" t="s">
        <v>64</v>
      </c>
      <c r="B1117" s="106"/>
      <c r="C1117" s="106"/>
      <c r="D1117" s="106"/>
      <c r="E1117" s="106"/>
      <c r="F1117" s="106"/>
      <c r="G1117" s="106"/>
      <c r="H1117" s="106"/>
      <c r="I1117" s="106"/>
      <c r="J1117" s="106"/>
      <c r="K1117" s="106"/>
      <c r="L1117" s="106"/>
      <c r="M1117" s="107"/>
    </row>
    <row r="1118" spans="1:13" ht="17.25" thickBot="1" x14ac:dyDescent="0.3">
      <c r="A1118" s="108" t="s">
        <v>65</v>
      </c>
      <c r="B1118" s="109"/>
      <c r="C1118" s="109"/>
      <c r="D1118" s="109"/>
      <c r="E1118" s="109"/>
      <c r="F1118" s="109"/>
      <c r="G1118" s="109"/>
      <c r="H1118" s="109"/>
      <c r="I1118" s="109"/>
      <c r="J1118" s="109"/>
      <c r="K1118" s="109"/>
      <c r="L1118" s="109"/>
      <c r="M1118" s="110"/>
    </row>
    <row r="1119" spans="1:13" ht="17.25" thickBot="1" x14ac:dyDescent="0.3">
      <c r="A1119" s="111" t="s">
        <v>54</v>
      </c>
      <c r="B1119" s="112"/>
      <c r="C1119" s="112"/>
      <c r="D1119" s="112"/>
      <c r="E1119" s="112"/>
      <c r="F1119" s="112"/>
      <c r="G1119" s="112"/>
      <c r="H1119" s="112"/>
      <c r="I1119" s="112"/>
      <c r="J1119" s="112"/>
      <c r="K1119" s="112"/>
      <c r="L1119" s="112"/>
      <c r="M1119" s="113"/>
    </row>
    <row r="1120" spans="1:13" ht="17.25" thickBot="1" x14ac:dyDescent="0.3">
      <c r="A1120" s="111" t="s">
        <v>55</v>
      </c>
      <c r="B1120" s="112"/>
      <c r="C1120" s="112"/>
      <c r="D1120" s="112"/>
      <c r="E1120" s="112"/>
      <c r="F1120" s="112"/>
      <c r="G1120" s="112"/>
      <c r="H1120" s="112"/>
      <c r="I1120" s="112"/>
      <c r="J1120" s="112"/>
      <c r="K1120" s="112"/>
      <c r="L1120" s="112"/>
      <c r="M1120" s="113"/>
    </row>
    <row r="1121" spans="1:25" ht="17.25" thickBot="1" x14ac:dyDescent="0.3">
      <c r="A1121" s="111" t="s">
        <v>66</v>
      </c>
      <c r="B1121" s="112"/>
      <c r="C1121" s="112"/>
      <c r="D1121" s="112"/>
      <c r="E1121" s="112"/>
      <c r="F1121" s="112"/>
      <c r="G1121" s="112"/>
      <c r="H1121" s="112"/>
      <c r="I1121" s="112"/>
      <c r="J1121" s="112"/>
      <c r="K1121" s="112"/>
      <c r="L1121" s="112"/>
      <c r="M1121" s="113"/>
    </row>
    <row r="1122" spans="1:25" ht="17.25" thickBot="1" x14ac:dyDescent="0.3">
      <c r="A1122" s="114" t="s">
        <v>67</v>
      </c>
      <c r="B1122" s="115"/>
      <c r="C1122" s="115"/>
      <c r="D1122" s="115"/>
      <c r="E1122" s="115"/>
      <c r="F1122" s="115"/>
      <c r="G1122" s="115"/>
      <c r="H1122" s="115"/>
      <c r="I1122" s="115"/>
      <c r="J1122" s="115"/>
      <c r="K1122" s="115"/>
      <c r="L1122" s="115"/>
      <c r="M1122" s="116"/>
    </row>
    <row r="1123" spans="1:25" x14ac:dyDescent="0.25">
      <c r="A1123" s="12" t="s">
        <v>69</v>
      </c>
      <c r="B1123" s="13"/>
      <c r="C1123" s="13"/>
      <c r="D1123" s="13"/>
      <c r="E1123" s="13"/>
      <c r="F1123" s="13"/>
      <c r="G1123" s="13"/>
      <c r="H1123" s="13"/>
      <c r="I1123" s="13"/>
      <c r="J1123" s="13"/>
      <c r="K1123" s="13"/>
      <c r="L1123" s="13"/>
      <c r="M1123" s="13"/>
      <c r="N1123" s="13"/>
      <c r="O1123" s="13"/>
      <c r="P1123" s="13"/>
      <c r="Q1123" s="13"/>
      <c r="R1123" s="13"/>
      <c r="S1123" s="10"/>
      <c r="T1123" s="10"/>
      <c r="U1123" s="10"/>
      <c r="V1123" s="10"/>
      <c r="W1123" s="10"/>
      <c r="X1123" s="10"/>
      <c r="Y1123" s="10"/>
    </row>
    <row r="1124" spans="1:25" x14ac:dyDescent="0.25">
      <c r="A1124" s="14" t="s">
        <v>70</v>
      </c>
      <c r="B1124" s="13"/>
      <c r="C1124" s="13"/>
      <c r="D1124" s="13"/>
      <c r="E1124" s="13"/>
      <c r="F1124" s="13"/>
      <c r="G1124" s="13"/>
      <c r="H1124" s="13"/>
      <c r="I1124" s="13"/>
      <c r="J1124" s="13"/>
      <c r="K1124" s="13"/>
      <c r="L1124" s="13"/>
      <c r="M1124" s="13"/>
      <c r="N1124" s="13"/>
      <c r="O1124" s="13"/>
      <c r="P1124" s="13"/>
      <c r="Q1124" s="13"/>
      <c r="R1124" s="13"/>
      <c r="S1124" s="10"/>
      <c r="T1124" s="10"/>
      <c r="U1124" s="10"/>
      <c r="V1124" s="10"/>
      <c r="W1124" s="10"/>
      <c r="X1124" s="10"/>
      <c r="Y1124" s="10"/>
    </row>
    <row r="1125" spans="1:25" s="10" customFormat="1" ht="8.25" x14ac:dyDescent="0.25">
      <c r="A1125" s="14" t="s">
        <v>71</v>
      </c>
      <c r="B1125" s="13"/>
      <c r="C1125" s="13"/>
      <c r="D1125" s="13"/>
      <c r="E1125" s="13"/>
      <c r="F1125" s="13"/>
      <c r="G1125" s="13"/>
      <c r="H1125" s="13"/>
      <c r="I1125" s="13"/>
      <c r="J1125" s="13"/>
      <c r="K1125" s="13"/>
      <c r="L1125" s="13"/>
      <c r="M1125" s="13"/>
      <c r="N1125" s="13"/>
      <c r="O1125" s="13"/>
      <c r="P1125" s="13"/>
      <c r="Q1125" s="13"/>
      <c r="R1125" s="13"/>
    </row>
    <row r="1126" spans="1:25" x14ac:dyDescent="0.25">
      <c r="A1126" s="14" t="s">
        <v>72</v>
      </c>
      <c r="B1126" s="13"/>
      <c r="C1126" s="13"/>
      <c r="D1126" s="13"/>
      <c r="E1126" s="13"/>
      <c r="F1126" s="13"/>
      <c r="G1126" s="13"/>
      <c r="H1126" s="13"/>
      <c r="I1126" s="13"/>
      <c r="J1126" s="13"/>
      <c r="K1126" s="13"/>
      <c r="L1126" s="13"/>
      <c r="M1126" s="13"/>
      <c r="N1126" s="13"/>
      <c r="O1126" s="13"/>
      <c r="P1126" s="13"/>
      <c r="Q1126" s="13"/>
      <c r="R1126" s="13"/>
      <c r="S1126" s="10"/>
      <c r="T1126" s="10"/>
      <c r="U1126" s="10"/>
      <c r="V1126" s="10"/>
      <c r="W1126" s="10"/>
      <c r="X1126" s="10"/>
      <c r="Y1126" s="10"/>
    </row>
    <row r="1127" spans="1:25" x14ac:dyDescent="0.25">
      <c r="A1127" s="14" t="s">
        <v>73</v>
      </c>
      <c r="B1127" s="13"/>
      <c r="C1127" s="13"/>
      <c r="D1127" s="13"/>
      <c r="E1127" s="13"/>
      <c r="F1127" s="13"/>
      <c r="G1127" s="13"/>
      <c r="H1127" s="13"/>
      <c r="I1127" s="13"/>
      <c r="J1127" s="13"/>
      <c r="K1127" s="13"/>
      <c r="L1127" s="13"/>
      <c r="M1127" s="13"/>
      <c r="N1127" s="13"/>
      <c r="O1127" s="13"/>
      <c r="P1127" s="13"/>
      <c r="Q1127" s="13"/>
      <c r="R1127" s="13"/>
      <c r="S1127" s="10"/>
      <c r="T1127" s="10"/>
      <c r="U1127" s="10"/>
      <c r="V1127" s="10"/>
      <c r="W1127" s="10"/>
      <c r="X1127" s="10"/>
      <c r="Y1127" s="10"/>
    </row>
    <row r="1128" spans="1:25" x14ac:dyDescent="0.25">
      <c r="A1128" s="14" t="s">
        <v>74</v>
      </c>
      <c r="B1128" s="13"/>
      <c r="C1128" s="13"/>
      <c r="D1128" s="13"/>
      <c r="E1128" s="13"/>
      <c r="F1128" s="13"/>
      <c r="G1128" s="13"/>
      <c r="H1128" s="13"/>
      <c r="I1128" s="13"/>
      <c r="J1128" s="13"/>
      <c r="K1128" s="13"/>
      <c r="L1128" s="13"/>
      <c r="M1128" s="13"/>
      <c r="N1128" s="13"/>
      <c r="O1128" s="13"/>
      <c r="P1128" s="13"/>
      <c r="Q1128" s="13"/>
      <c r="R1128" s="13"/>
      <c r="S1128" s="10"/>
      <c r="T1128" s="10"/>
      <c r="U1128" s="10"/>
      <c r="V1128" s="10"/>
      <c r="W1128" s="10"/>
      <c r="X1128" s="10"/>
      <c r="Y1128" s="10"/>
    </row>
    <row r="1129" spans="1:25" ht="28.15" customHeight="1" x14ac:dyDescent="0.25">
      <c r="A1129" s="140" t="s">
        <v>19</v>
      </c>
      <c r="B1129" s="140"/>
      <c r="C1129" s="140"/>
      <c r="D1129" s="140"/>
      <c r="E1129" s="140"/>
      <c r="F1129" s="140"/>
      <c r="G1129" s="140"/>
      <c r="H1129" s="140"/>
      <c r="I1129" s="140"/>
      <c r="J1129" s="140"/>
      <c r="K1129" s="140"/>
      <c r="L1129" s="140"/>
      <c r="M1129" s="140"/>
    </row>
    <row r="1130" spans="1:25" x14ac:dyDescent="0.25">
      <c r="A1130" s="2" t="s">
        <v>20</v>
      </c>
      <c r="B1130" s="2">
        <f>B1083+1</f>
        <v>25</v>
      </c>
    </row>
    <row r="1131" spans="1:25" ht="17.25" thickBot="1" x14ac:dyDescent="0.3">
      <c r="A1131" s="2" t="s">
        <v>21</v>
      </c>
      <c r="B1131" s="2" t="s">
        <v>22</v>
      </c>
      <c r="C1131" s="2" t="s">
        <v>23</v>
      </c>
      <c r="D1131" s="2" t="s">
        <v>24</v>
      </c>
      <c r="F1131" s="141" t="s">
        <v>25</v>
      </c>
      <c r="G1131" s="141"/>
      <c r="H1131" s="142">
        <f>H1084+1</f>
        <v>46179</v>
      </c>
      <c r="I1131" s="142"/>
      <c r="J1131" s="142"/>
      <c r="K1131" s="143">
        <f>H1131</f>
        <v>46179</v>
      </c>
      <c r="L1131" s="143"/>
      <c r="M1131" s="143"/>
    </row>
    <row r="1132" spans="1:25" ht="16.5" customHeight="1" x14ac:dyDescent="0.25">
      <c r="A1132" s="144" t="s">
        <v>26</v>
      </c>
      <c r="B1132" s="145"/>
      <c r="C1132" s="146"/>
      <c r="D1132" s="150" t="str">
        <f>D1085</f>
        <v>雲林縣明倫國民小學114-116年公立國民中小學老舊廁所整修工程計畫</v>
      </c>
      <c r="E1132" s="151"/>
      <c r="F1132" s="151"/>
      <c r="G1132" s="152"/>
      <c r="H1132" s="82" t="s">
        <v>27</v>
      </c>
      <c r="I1132" s="82"/>
      <c r="J1132" s="82"/>
      <c r="K1132" s="84" t="s">
        <v>78</v>
      </c>
      <c r="L1132" s="84"/>
      <c r="M1132" s="85"/>
    </row>
    <row r="1133" spans="1:25" ht="21" customHeight="1" x14ac:dyDescent="0.25">
      <c r="A1133" s="147"/>
      <c r="B1133" s="148"/>
      <c r="C1133" s="149"/>
      <c r="D1133" s="153"/>
      <c r="E1133" s="154"/>
      <c r="F1133" s="154"/>
      <c r="G1133" s="155"/>
      <c r="H1133" s="118"/>
      <c r="I1133" s="118"/>
      <c r="J1133" s="118"/>
      <c r="K1133" s="156"/>
      <c r="L1133" s="156"/>
      <c r="M1133" s="157"/>
    </row>
    <row r="1134" spans="1:25" x14ac:dyDescent="0.25">
      <c r="A1134" s="6" t="s">
        <v>28</v>
      </c>
      <c r="B1134" s="118" t="str">
        <f>B1087</f>
        <v>120日曆天</v>
      </c>
      <c r="C1134" s="118"/>
      <c r="D1134" s="118" t="s">
        <v>29</v>
      </c>
      <c r="E1134" s="118"/>
      <c r="F1134" s="118"/>
      <c r="G1134" s="7">
        <f>G1087+1</f>
        <v>25</v>
      </c>
      <c r="H1134" s="4" t="s">
        <v>30</v>
      </c>
      <c r="I1134" s="131">
        <f>I1087-1</f>
        <v>95</v>
      </c>
      <c r="J1134" s="131"/>
      <c r="K1134" s="118" t="s">
        <v>75</v>
      </c>
      <c r="L1134" s="118"/>
      <c r="M1134" s="8">
        <v>0</v>
      </c>
    </row>
    <row r="1135" spans="1:25" x14ac:dyDescent="0.25">
      <c r="A1135" s="117" t="s">
        <v>31</v>
      </c>
      <c r="B1135" s="118"/>
      <c r="C1135" s="118"/>
      <c r="D1135" s="118" t="str">
        <f>D1088</f>
        <v>115年5月13日</v>
      </c>
      <c r="E1135" s="118"/>
      <c r="F1135" s="118"/>
      <c r="G1135" s="118"/>
      <c r="H1135" s="118" t="s">
        <v>32</v>
      </c>
      <c r="I1135" s="118"/>
      <c r="J1135" s="118"/>
      <c r="K1135" s="132" t="str">
        <f>K1088</f>
        <v>115年9月9日</v>
      </c>
      <c r="L1135" s="118"/>
      <c r="M1135" s="119"/>
    </row>
    <row r="1136" spans="1:25" x14ac:dyDescent="0.25">
      <c r="A1136" s="117" t="s">
        <v>33</v>
      </c>
      <c r="B1136" s="118"/>
      <c r="C1136" s="118"/>
      <c r="D1136" s="133">
        <v>0.1</v>
      </c>
      <c r="E1136" s="133"/>
      <c r="F1136" s="133"/>
      <c r="G1136" s="133"/>
      <c r="H1136" s="118" t="s">
        <v>18</v>
      </c>
      <c r="I1136" s="118"/>
      <c r="J1136" s="118"/>
      <c r="K1136" s="134">
        <f>施工項目!AQ1196</f>
        <v>0.34093011324129863</v>
      </c>
      <c r="L1136" s="134"/>
      <c r="M1136" s="135"/>
    </row>
    <row r="1137" spans="1:13" x14ac:dyDescent="0.25">
      <c r="A1137" s="123" t="s">
        <v>34</v>
      </c>
      <c r="B1137" s="124"/>
      <c r="C1137" s="124"/>
      <c r="D1137" s="124"/>
      <c r="E1137" s="124"/>
      <c r="F1137" s="124"/>
      <c r="G1137" s="124"/>
      <c r="H1137" s="124"/>
      <c r="I1137" s="124"/>
      <c r="J1137" s="124"/>
      <c r="K1137" s="124"/>
      <c r="L1137" s="124"/>
      <c r="M1137" s="125"/>
    </row>
    <row r="1138" spans="1:13" s="2" customFormat="1" x14ac:dyDescent="0.25">
      <c r="A1138" s="136" t="s">
        <v>35</v>
      </c>
      <c r="B1138" s="137"/>
      <c r="C1138" s="137"/>
      <c r="D1138" s="138"/>
      <c r="E1138" s="11" t="s">
        <v>36</v>
      </c>
      <c r="F1138" s="136" t="s">
        <v>37</v>
      </c>
      <c r="G1138" s="138"/>
      <c r="H1138" s="136" t="s">
        <v>38</v>
      </c>
      <c r="I1138" s="138"/>
      <c r="J1138" s="139" t="s">
        <v>39</v>
      </c>
      <c r="K1138" s="139"/>
      <c r="L1138" s="118" t="s">
        <v>40</v>
      </c>
      <c r="M1138" s="119"/>
    </row>
    <row r="1139" spans="1:13" x14ac:dyDescent="0.25">
      <c r="A1139" s="130" t="s">
        <v>80</v>
      </c>
      <c r="B1139" s="124"/>
      <c r="C1139" s="124"/>
      <c r="D1139" s="124"/>
      <c r="E1139" s="4"/>
      <c r="F1139" s="121"/>
      <c r="G1139" s="121"/>
      <c r="H1139" s="121"/>
      <c r="I1139" s="121"/>
      <c r="J1139" s="121"/>
      <c r="K1139" s="121"/>
      <c r="L1139" s="124"/>
      <c r="M1139" s="125"/>
    </row>
    <row r="1140" spans="1:13" x14ac:dyDescent="0.25">
      <c r="A1140" s="130"/>
      <c r="B1140" s="124"/>
      <c r="C1140" s="124"/>
      <c r="D1140" s="124"/>
      <c r="E1140" s="4"/>
      <c r="F1140" s="121"/>
      <c r="G1140" s="121"/>
      <c r="H1140" s="121"/>
      <c r="I1140" s="121"/>
      <c r="J1140" s="121"/>
      <c r="K1140" s="121"/>
      <c r="L1140" s="124"/>
      <c r="M1140" s="125"/>
    </row>
    <row r="1141" spans="1:13" x14ac:dyDescent="0.25">
      <c r="A1141" s="123"/>
      <c r="B1141" s="124"/>
      <c r="C1141" s="124"/>
      <c r="D1141" s="124"/>
      <c r="E1141" s="4"/>
      <c r="F1141" s="121"/>
      <c r="G1141" s="121"/>
      <c r="H1141" s="121"/>
      <c r="I1141" s="121"/>
      <c r="J1141" s="121"/>
      <c r="K1141" s="121"/>
      <c r="L1141" s="124"/>
      <c r="M1141" s="125"/>
    </row>
    <row r="1142" spans="1:13" x14ac:dyDescent="0.25">
      <c r="A1142" s="123"/>
      <c r="B1142" s="124"/>
      <c r="C1142" s="124"/>
      <c r="D1142" s="124"/>
      <c r="E1142" s="4"/>
      <c r="F1142" s="121"/>
      <c r="G1142" s="121"/>
      <c r="H1142" s="121"/>
      <c r="I1142" s="121"/>
      <c r="J1142" s="121"/>
      <c r="K1142" s="121"/>
      <c r="L1142" s="124"/>
      <c r="M1142" s="125"/>
    </row>
    <row r="1143" spans="1:13" x14ac:dyDescent="0.25">
      <c r="A1143" s="123"/>
      <c r="B1143" s="124"/>
      <c r="C1143" s="124"/>
      <c r="D1143" s="124"/>
      <c r="E1143" s="4"/>
      <c r="F1143" s="118"/>
      <c r="G1143" s="118"/>
      <c r="H1143" s="121"/>
      <c r="I1143" s="121"/>
      <c r="J1143" s="121"/>
      <c r="K1143" s="121"/>
      <c r="L1143" s="124"/>
      <c r="M1143" s="125"/>
    </row>
    <row r="1144" spans="1:13" x14ac:dyDescent="0.25">
      <c r="A1144" s="123"/>
      <c r="B1144" s="124"/>
      <c r="C1144" s="124"/>
      <c r="D1144" s="124"/>
      <c r="E1144" s="4"/>
      <c r="F1144" s="121"/>
      <c r="G1144" s="121"/>
      <c r="H1144" s="121"/>
      <c r="I1144" s="121"/>
      <c r="J1144" s="126"/>
      <c r="K1144" s="127"/>
      <c r="L1144" s="124"/>
      <c r="M1144" s="125"/>
    </row>
    <row r="1145" spans="1:13" x14ac:dyDescent="0.25">
      <c r="A1145" s="123"/>
      <c r="B1145" s="124"/>
      <c r="C1145" s="124"/>
      <c r="D1145" s="124"/>
      <c r="E1145" s="4"/>
      <c r="F1145" s="121"/>
      <c r="G1145" s="121"/>
      <c r="H1145" s="121"/>
      <c r="I1145" s="121"/>
      <c r="J1145" s="121"/>
      <c r="K1145" s="121"/>
      <c r="L1145" s="124"/>
      <c r="M1145" s="125"/>
    </row>
    <row r="1146" spans="1:13" x14ac:dyDescent="0.25">
      <c r="A1146" s="123"/>
      <c r="B1146" s="124"/>
      <c r="C1146" s="124"/>
      <c r="D1146" s="124"/>
      <c r="E1146" s="9"/>
      <c r="F1146" s="121"/>
      <c r="G1146" s="121"/>
      <c r="H1146" s="121"/>
      <c r="I1146" s="121"/>
      <c r="J1146" s="121"/>
      <c r="K1146" s="121"/>
      <c r="L1146" s="124"/>
      <c r="M1146" s="125"/>
    </row>
    <row r="1147" spans="1:13" x14ac:dyDescent="0.25">
      <c r="A1147" s="123"/>
      <c r="B1147" s="124"/>
      <c r="C1147" s="124"/>
      <c r="D1147" s="124"/>
      <c r="E1147" s="9"/>
      <c r="F1147" s="121"/>
      <c r="G1147" s="121"/>
      <c r="H1147" s="121"/>
      <c r="I1147" s="121"/>
      <c r="J1147" s="121"/>
      <c r="K1147" s="121"/>
      <c r="L1147" s="124"/>
      <c r="M1147" s="125"/>
    </row>
    <row r="1148" spans="1:13" x14ac:dyDescent="0.25">
      <c r="A1148" s="123" t="s">
        <v>41</v>
      </c>
      <c r="B1148" s="124"/>
      <c r="C1148" s="124"/>
      <c r="D1148" s="124"/>
      <c r="E1148" s="9"/>
      <c r="F1148" s="124"/>
      <c r="G1148" s="124"/>
      <c r="H1148" s="124"/>
      <c r="I1148" s="124"/>
      <c r="J1148" s="124"/>
      <c r="K1148" s="124"/>
      <c r="L1148" s="124"/>
      <c r="M1148" s="125"/>
    </row>
    <row r="1149" spans="1:13" x14ac:dyDescent="0.25">
      <c r="A1149" s="123" t="s">
        <v>16</v>
      </c>
      <c r="B1149" s="124"/>
      <c r="C1149" s="124"/>
      <c r="D1149" s="124"/>
      <c r="E1149" s="9"/>
      <c r="F1149" s="124"/>
      <c r="G1149" s="124"/>
      <c r="H1149" s="124"/>
      <c r="I1149" s="124"/>
      <c r="J1149" s="124"/>
      <c r="K1149" s="124"/>
      <c r="L1149" s="124"/>
      <c r="M1149" s="125"/>
    </row>
    <row r="1150" spans="1:13" x14ac:dyDescent="0.25">
      <c r="A1150" s="123" t="s">
        <v>17</v>
      </c>
      <c r="B1150" s="124"/>
      <c r="C1150" s="124"/>
      <c r="D1150" s="124"/>
      <c r="E1150" s="9"/>
      <c r="F1150" s="124"/>
      <c r="G1150" s="124"/>
      <c r="H1150" s="124"/>
      <c r="I1150" s="124"/>
      <c r="J1150" s="124"/>
      <c r="K1150" s="124"/>
      <c r="L1150" s="124"/>
      <c r="M1150" s="125"/>
    </row>
    <row r="1151" spans="1:13" x14ac:dyDescent="0.25">
      <c r="A1151" s="123" t="s">
        <v>42</v>
      </c>
      <c r="B1151" s="124"/>
      <c r="C1151" s="124"/>
      <c r="D1151" s="124"/>
      <c r="E1151" s="124"/>
      <c r="F1151" s="124"/>
      <c r="G1151" s="124"/>
      <c r="H1151" s="124"/>
      <c r="I1151" s="124"/>
      <c r="J1151" s="124"/>
      <c r="K1151" s="124"/>
      <c r="L1151" s="124"/>
      <c r="M1151" s="125"/>
    </row>
    <row r="1152" spans="1:13" x14ac:dyDescent="0.25">
      <c r="A1152" s="117" t="s">
        <v>43</v>
      </c>
      <c r="B1152" s="118"/>
      <c r="C1152" s="118"/>
      <c r="D1152" s="118"/>
      <c r="E1152" s="4" t="s">
        <v>36</v>
      </c>
      <c r="F1152" s="118" t="s">
        <v>44</v>
      </c>
      <c r="G1152" s="118"/>
      <c r="H1152" s="118" t="s">
        <v>45</v>
      </c>
      <c r="I1152" s="118"/>
      <c r="J1152" s="118" t="s">
        <v>46</v>
      </c>
      <c r="K1152" s="118"/>
      <c r="L1152" s="118" t="s">
        <v>40</v>
      </c>
      <c r="M1152" s="119"/>
    </row>
    <row r="1153" spans="1:13" x14ac:dyDescent="0.25">
      <c r="A1153" s="123"/>
      <c r="B1153" s="124"/>
      <c r="C1153" s="124"/>
      <c r="D1153" s="124"/>
      <c r="E1153" s="9"/>
      <c r="F1153" s="124"/>
      <c r="G1153" s="124"/>
      <c r="H1153" s="124"/>
      <c r="I1153" s="124"/>
      <c r="J1153" s="124"/>
      <c r="K1153" s="124"/>
      <c r="L1153" s="124"/>
      <c r="M1153" s="125"/>
    </row>
    <row r="1154" spans="1:13" x14ac:dyDescent="0.25">
      <c r="A1154" s="123"/>
      <c r="B1154" s="124"/>
      <c r="C1154" s="124"/>
      <c r="D1154" s="124"/>
      <c r="E1154" s="9"/>
      <c r="F1154" s="124"/>
      <c r="G1154" s="124"/>
      <c r="H1154" s="124"/>
      <c r="I1154" s="124"/>
      <c r="J1154" s="124"/>
      <c r="K1154" s="124"/>
      <c r="L1154" s="124"/>
      <c r="M1154" s="125"/>
    </row>
    <row r="1155" spans="1:13" x14ac:dyDescent="0.25">
      <c r="A1155" s="123" t="s">
        <v>47</v>
      </c>
      <c r="B1155" s="124"/>
      <c r="C1155" s="124"/>
      <c r="D1155" s="124"/>
      <c r="E1155" s="124"/>
      <c r="F1155" s="124"/>
      <c r="G1155" s="124"/>
      <c r="H1155" s="124"/>
      <c r="I1155" s="124"/>
      <c r="J1155" s="124"/>
      <c r="K1155" s="124"/>
      <c r="L1155" s="124"/>
      <c r="M1155" s="125"/>
    </row>
    <row r="1156" spans="1:13" x14ac:dyDescent="0.25">
      <c r="A1156" s="117" t="s">
        <v>48</v>
      </c>
      <c r="B1156" s="118"/>
      <c r="C1156" s="118" t="s">
        <v>49</v>
      </c>
      <c r="D1156" s="118"/>
      <c r="E1156" s="118" t="s">
        <v>50</v>
      </c>
      <c r="F1156" s="118"/>
      <c r="G1156" s="118"/>
      <c r="H1156" s="118" t="s">
        <v>51</v>
      </c>
      <c r="I1156" s="118"/>
      <c r="J1156" s="118" t="s">
        <v>45</v>
      </c>
      <c r="K1156" s="118"/>
      <c r="L1156" s="118" t="s">
        <v>46</v>
      </c>
      <c r="M1156" s="119"/>
    </row>
    <row r="1157" spans="1:13" x14ac:dyDescent="0.25">
      <c r="A1157" s="120" t="s">
        <v>52</v>
      </c>
      <c r="B1157" s="121"/>
      <c r="C1157" s="121"/>
      <c r="D1157" s="121"/>
      <c r="E1157" s="121"/>
      <c r="F1157" s="121"/>
      <c r="G1157" s="121"/>
      <c r="H1157" s="121"/>
      <c r="I1157" s="121"/>
      <c r="J1157" s="121"/>
      <c r="K1157" s="121"/>
      <c r="L1157" s="121"/>
      <c r="M1157" s="122"/>
    </row>
    <row r="1158" spans="1:13" ht="17.25" thickBot="1" x14ac:dyDescent="0.3">
      <c r="A1158" s="120" t="s">
        <v>53</v>
      </c>
      <c r="B1158" s="121"/>
      <c r="C1158" s="121"/>
      <c r="D1158" s="121"/>
      <c r="E1158" s="121">
        <v>42</v>
      </c>
      <c r="F1158" s="121"/>
      <c r="G1158" s="121"/>
      <c r="H1158" s="121"/>
      <c r="I1158" s="121"/>
      <c r="J1158" s="121"/>
      <c r="K1158" s="121"/>
      <c r="L1158" s="121"/>
      <c r="M1158" s="122"/>
    </row>
    <row r="1159" spans="1:13" ht="25.15" customHeight="1" thickBot="1" x14ac:dyDescent="0.3">
      <c r="A1159" s="93" t="s">
        <v>59</v>
      </c>
      <c r="B1159" s="94"/>
      <c r="C1159" s="94"/>
      <c r="D1159" s="94"/>
      <c r="E1159" s="94"/>
      <c r="F1159" s="94"/>
      <c r="G1159" s="94"/>
      <c r="H1159" s="94"/>
      <c r="I1159" s="94"/>
      <c r="J1159" s="94"/>
      <c r="K1159" s="94"/>
      <c r="L1159" s="94"/>
      <c r="M1159" s="95"/>
    </row>
    <row r="1160" spans="1:13" x14ac:dyDescent="0.25">
      <c r="A1160" s="96" t="s">
        <v>60</v>
      </c>
      <c r="B1160" s="97"/>
      <c r="C1160" s="97"/>
      <c r="D1160" s="97"/>
      <c r="E1160" s="97"/>
      <c r="F1160" s="97"/>
      <c r="G1160" s="97"/>
      <c r="H1160" s="97"/>
      <c r="I1160" s="97"/>
      <c r="J1160" s="97"/>
      <c r="K1160" s="97"/>
      <c r="L1160" s="97"/>
      <c r="M1160" s="98"/>
    </row>
    <row r="1161" spans="1:13" x14ac:dyDescent="0.25">
      <c r="A1161" s="99" t="s">
        <v>61</v>
      </c>
      <c r="B1161" s="100"/>
      <c r="C1161" s="100"/>
      <c r="D1161" s="100"/>
      <c r="E1161" s="100"/>
      <c r="F1161" s="100"/>
      <c r="G1161" s="100"/>
      <c r="H1161" s="100"/>
      <c r="I1161" s="100"/>
      <c r="J1161" s="100"/>
      <c r="K1161" s="100"/>
      <c r="L1161" s="100"/>
      <c r="M1161" s="101"/>
    </row>
    <row r="1162" spans="1:13" x14ac:dyDescent="0.25">
      <c r="A1162" s="102" t="s">
        <v>62</v>
      </c>
      <c r="B1162" s="103"/>
      <c r="C1162" s="103"/>
      <c r="D1162" s="103"/>
      <c r="E1162" s="103"/>
      <c r="F1162" s="103"/>
      <c r="G1162" s="103"/>
      <c r="H1162" s="103"/>
      <c r="I1162" s="103"/>
      <c r="J1162" s="103"/>
      <c r="K1162" s="103"/>
      <c r="L1162" s="103"/>
      <c r="M1162" s="104"/>
    </row>
    <row r="1163" spans="1:13" x14ac:dyDescent="0.25">
      <c r="A1163" s="102" t="s">
        <v>63</v>
      </c>
      <c r="B1163" s="103"/>
      <c r="C1163" s="103"/>
      <c r="D1163" s="103"/>
      <c r="E1163" s="103"/>
      <c r="F1163" s="103"/>
      <c r="G1163" s="103"/>
      <c r="H1163" s="103"/>
      <c r="I1163" s="103"/>
      <c r="J1163" s="103"/>
      <c r="K1163" s="103"/>
      <c r="L1163" s="103"/>
      <c r="M1163" s="104"/>
    </row>
    <row r="1164" spans="1:13" x14ac:dyDescent="0.25">
      <c r="A1164" s="105" t="s">
        <v>64</v>
      </c>
      <c r="B1164" s="106"/>
      <c r="C1164" s="106"/>
      <c r="D1164" s="106"/>
      <c r="E1164" s="106"/>
      <c r="F1164" s="106"/>
      <c r="G1164" s="106"/>
      <c r="H1164" s="106"/>
      <c r="I1164" s="106"/>
      <c r="J1164" s="106"/>
      <c r="K1164" s="106"/>
      <c r="L1164" s="106"/>
      <c r="M1164" s="107"/>
    </row>
    <row r="1165" spans="1:13" ht="17.25" thickBot="1" x14ac:dyDescent="0.3">
      <c r="A1165" s="108" t="s">
        <v>65</v>
      </c>
      <c r="B1165" s="109"/>
      <c r="C1165" s="109"/>
      <c r="D1165" s="109"/>
      <c r="E1165" s="109"/>
      <c r="F1165" s="109"/>
      <c r="G1165" s="109"/>
      <c r="H1165" s="109"/>
      <c r="I1165" s="109"/>
      <c r="J1165" s="109"/>
      <c r="K1165" s="109"/>
      <c r="L1165" s="109"/>
      <c r="M1165" s="110"/>
    </row>
    <row r="1166" spans="1:13" ht="17.25" thickBot="1" x14ac:dyDescent="0.3">
      <c r="A1166" s="111" t="s">
        <v>54</v>
      </c>
      <c r="B1166" s="112"/>
      <c r="C1166" s="112"/>
      <c r="D1166" s="112"/>
      <c r="E1166" s="112"/>
      <c r="F1166" s="112"/>
      <c r="G1166" s="112"/>
      <c r="H1166" s="112"/>
      <c r="I1166" s="112"/>
      <c r="J1166" s="112"/>
      <c r="K1166" s="112"/>
      <c r="L1166" s="112"/>
      <c r="M1166" s="113"/>
    </row>
    <row r="1167" spans="1:13" ht="17.25" thickBot="1" x14ac:dyDescent="0.3">
      <c r="A1167" s="111" t="s">
        <v>55</v>
      </c>
      <c r="B1167" s="112"/>
      <c r="C1167" s="112"/>
      <c r="D1167" s="112"/>
      <c r="E1167" s="112"/>
      <c r="F1167" s="112"/>
      <c r="G1167" s="112"/>
      <c r="H1167" s="112"/>
      <c r="I1167" s="112"/>
      <c r="J1167" s="112"/>
      <c r="K1167" s="112"/>
      <c r="L1167" s="112"/>
      <c r="M1167" s="113"/>
    </row>
    <row r="1168" spans="1:13" ht="17.25" thickBot="1" x14ac:dyDescent="0.3">
      <c r="A1168" s="111" t="s">
        <v>66</v>
      </c>
      <c r="B1168" s="112"/>
      <c r="C1168" s="112"/>
      <c r="D1168" s="112"/>
      <c r="E1168" s="112"/>
      <c r="F1168" s="112"/>
      <c r="G1168" s="112"/>
      <c r="H1168" s="112"/>
      <c r="I1168" s="112"/>
      <c r="J1168" s="112"/>
      <c r="K1168" s="112"/>
      <c r="L1168" s="112"/>
      <c r="M1168" s="113"/>
    </row>
    <row r="1169" spans="1:25" ht="17.25" thickBot="1" x14ac:dyDescent="0.3">
      <c r="A1169" s="114" t="s">
        <v>67</v>
      </c>
      <c r="B1169" s="115"/>
      <c r="C1169" s="115"/>
      <c r="D1169" s="115"/>
      <c r="E1169" s="115"/>
      <c r="F1169" s="115"/>
      <c r="G1169" s="115"/>
      <c r="H1169" s="115"/>
      <c r="I1169" s="115"/>
      <c r="J1169" s="115"/>
      <c r="K1169" s="115"/>
      <c r="L1169" s="115"/>
      <c r="M1169" s="116"/>
    </row>
    <row r="1170" spans="1:25" x14ac:dyDescent="0.25">
      <c r="A1170" s="12" t="s">
        <v>69</v>
      </c>
      <c r="B1170" s="13"/>
      <c r="C1170" s="13"/>
      <c r="D1170" s="13"/>
      <c r="E1170" s="13"/>
      <c r="F1170" s="13"/>
      <c r="G1170" s="13"/>
      <c r="H1170" s="13"/>
      <c r="I1170" s="13"/>
      <c r="J1170" s="13"/>
      <c r="K1170" s="13"/>
      <c r="L1170" s="13"/>
      <c r="M1170" s="13"/>
      <c r="N1170" s="13"/>
      <c r="O1170" s="13"/>
      <c r="P1170" s="13"/>
      <c r="Q1170" s="13"/>
      <c r="R1170" s="13"/>
      <c r="S1170" s="10"/>
      <c r="T1170" s="10"/>
      <c r="U1170" s="10"/>
      <c r="V1170" s="10"/>
      <c r="W1170" s="10"/>
      <c r="X1170" s="10"/>
      <c r="Y1170" s="10"/>
    </row>
    <row r="1171" spans="1:25" x14ac:dyDescent="0.25">
      <c r="A1171" s="14" t="s">
        <v>70</v>
      </c>
      <c r="B1171" s="13"/>
      <c r="C1171" s="13"/>
      <c r="D1171" s="13"/>
      <c r="E1171" s="13"/>
      <c r="F1171" s="13"/>
      <c r="G1171" s="13"/>
      <c r="H1171" s="13"/>
      <c r="I1171" s="13"/>
      <c r="J1171" s="13"/>
      <c r="K1171" s="13"/>
      <c r="L1171" s="13"/>
      <c r="M1171" s="13"/>
      <c r="N1171" s="13"/>
      <c r="O1171" s="13"/>
      <c r="P1171" s="13"/>
      <c r="Q1171" s="13"/>
      <c r="R1171" s="13"/>
      <c r="S1171" s="10"/>
      <c r="T1171" s="10"/>
      <c r="U1171" s="10"/>
      <c r="V1171" s="10"/>
      <c r="W1171" s="10"/>
      <c r="X1171" s="10"/>
      <c r="Y1171" s="10"/>
    </row>
    <row r="1172" spans="1:25" s="10" customFormat="1" ht="8.25" x14ac:dyDescent="0.25">
      <c r="A1172" s="14" t="s">
        <v>71</v>
      </c>
      <c r="B1172" s="13"/>
      <c r="C1172" s="13"/>
      <c r="D1172" s="13"/>
      <c r="E1172" s="13"/>
      <c r="F1172" s="13"/>
      <c r="G1172" s="13"/>
      <c r="H1172" s="13"/>
      <c r="I1172" s="13"/>
      <c r="J1172" s="13"/>
      <c r="K1172" s="13"/>
      <c r="L1172" s="13"/>
      <c r="M1172" s="13"/>
      <c r="N1172" s="13"/>
      <c r="O1172" s="13"/>
      <c r="P1172" s="13"/>
      <c r="Q1172" s="13"/>
      <c r="R1172" s="13"/>
    </row>
    <row r="1173" spans="1:25" x14ac:dyDescent="0.25">
      <c r="A1173" s="14" t="s">
        <v>72</v>
      </c>
      <c r="B1173" s="13"/>
      <c r="C1173" s="13"/>
      <c r="D1173" s="13"/>
      <c r="E1173" s="13"/>
      <c r="F1173" s="13"/>
      <c r="G1173" s="13"/>
      <c r="H1173" s="13"/>
      <c r="I1173" s="13"/>
      <c r="J1173" s="13"/>
      <c r="K1173" s="13"/>
      <c r="L1173" s="13"/>
      <c r="M1173" s="13"/>
      <c r="N1173" s="13"/>
      <c r="O1173" s="13"/>
      <c r="P1173" s="13"/>
      <c r="Q1173" s="13"/>
      <c r="R1173" s="13"/>
      <c r="S1173" s="10"/>
      <c r="T1173" s="10"/>
      <c r="U1173" s="10"/>
      <c r="V1173" s="10"/>
      <c r="W1173" s="10"/>
      <c r="X1173" s="10"/>
      <c r="Y1173" s="10"/>
    </row>
    <row r="1174" spans="1:25" x14ac:dyDescent="0.25">
      <c r="A1174" s="14" t="s">
        <v>73</v>
      </c>
      <c r="B1174" s="13"/>
      <c r="C1174" s="13"/>
      <c r="D1174" s="13"/>
      <c r="E1174" s="13"/>
      <c r="F1174" s="13"/>
      <c r="G1174" s="13"/>
      <c r="H1174" s="13"/>
      <c r="I1174" s="13"/>
      <c r="J1174" s="13"/>
      <c r="K1174" s="13"/>
      <c r="L1174" s="13"/>
      <c r="M1174" s="13"/>
      <c r="N1174" s="13"/>
      <c r="O1174" s="13"/>
      <c r="P1174" s="13"/>
      <c r="Q1174" s="13"/>
      <c r="R1174" s="13"/>
      <c r="S1174" s="10"/>
      <c r="T1174" s="10"/>
      <c r="U1174" s="10"/>
      <c r="V1174" s="10"/>
      <c r="W1174" s="10"/>
      <c r="X1174" s="10"/>
      <c r="Y1174" s="10"/>
    </row>
    <row r="1175" spans="1:25" x14ac:dyDescent="0.25">
      <c r="A1175" s="14" t="s">
        <v>74</v>
      </c>
      <c r="B1175" s="13"/>
      <c r="C1175" s="13"/>
      <c r="D1175" s="13"/>
      <c r="E1175" s="13"/>
      <c r="F1175" s="13"/>
      <c r="G1175" s="13"/>
      <c r="H1175" s="13"/>
      <c r="I1175" s="13"/>
      <c r="J1175" s="13"/>
      <c r="K1175" s="13"/>
      <c r="L1175" s="13"/>
      <c r="M1175" s="13"/>
      <c r="N1175" s="13"/>
      <c r="O1175" s="13"/>
      <c r="P1175" s="13"/>
      <c r="Q1175" s="13"/>
      <c r="R1175" s="13"/>
      <c r="S1175" s="10"/>
      <c r="T1175" s="10"/>
      <c r="U1175" s="10"/>
      <c r="V1175" s="10"/>
      <c r="W1175" s="10"/>
      <c r="X1175" s="10"/>
      <c r="Y1175" s="10"/>
    </row>
    <row r="1176" spans="1:25" ht="28.15" customHeight="1" x14ac:dyDescent="0.25">
      <c r="A1176" s="140" t="s">
        <v>19</v>
      </c>
      <c r="B1176" s="140"/>
      <c r="C1176" s="140"/>
      <c r="D1176" s="140"/>
      <c r="E1176" s="140"/>
      <c r="F1176" s="140"/>
      <c r="G1176" s="140"/>
      <c r="H1176" s="140"/>
      <c r="I1176" s="140"/>
      <c r="J1176" s="140"/>
      <c r="K1176" s="140"/>
      <c r="L1176" s="140"/>
      <c r="M1176" s="140"/>
    </row>
    <row r="1177" spans="1:25" x14ac:dyDescent="0.25">
      <c r="A1177" s="2" t="s">
        <v>20</v>
      </c>
      <c r="B1177" s="2">
        <f>B1130+1</f>
        <v>26</v>
      </c>
    </row>
    <row r="1178" spans="1:25" ht="17.25" thickBot="1" x14ac:dyDescent="0.3">
      <c r="A1178" s="2" t="s">
        <v>21</v>
      </c>
      <c r="B1178" s="2" t="s">
        <v>22</v>
      </c>
      <c r="C1178" s="2" t="s">
        <v>23</v>
      </c>
      <c r="D1178" s="2" t="s">
        <v>24</v>
      </c>
      <c r="F1178" s="141" t="s">
        <v>25</v>
      </c>
      <c r="G1178" s="141"/>
      <c r="H1178" s="142">
        <f>H1131+1</f>
        <v>46180</v>
      </c>
      <c r="I1178" s="142"/>
      <c r="J1178" s="142"/>
      <c r="K1178" s="143">
        <f>H1178</f>
        <v>46180</v>
      </c>
      <c r="L1178" s="143"/>
      <c r="M1178" s="143"/>
    </row>
    <row r="1179" spans="1:25" ht="16.5" customHeight="1" x14ac:dyDescent="0.25">
      <c r="A1179" s="144" t="s">
        <v>26</v>
      </c>
      <c r="B1179" s="145"/>
      <c r="C1179" s="146"/>
      <c r="D1179" s="150" t="str">
        <f>D1132</f>
        <v>雲林縣明倫國民小學114-116年公立國民中小學老舊廁所整修工程計畫</v>
      </c>
      <c r="E1179" s="151"/>
      <c r="F1179" s="151"/>
      <c r="G1179" s="152"/>
      <c r="H1179" s="82" t="s">
        <v>27</v>
      </c>
      <c r="I1179" s="82"/>
      <c r="J1179" s="82"/>
      <c r="K1179" s="84" t="s">
        <v>78</v>
      </c>
      <c r="L1179" s="84"/>
      <c r="M1179" s="85"/>
    </row>
    <row r="1180" spans="1:25" ht="21" customHeight="1" x14ac:dyDescent="0.25">
      <c r="A1180" s="147"/>
      <c r="B1180" s="148"/>
      <c r="C1180" s="149"/>
      <c r="D1180" s="153"/>
      <c r="E1180" s="154"/>
      <c r="F1180" s="154"/>
      <c r="G1180" s="155"/>
      <c r="H1180" s="118"/>
      <c r="I1180" s="118"/>
      <c r="J1180" s="118"/>
      <c r="K1180" s="156"/>
      <c r="L1180" s="156"/>
      <c r="M1180" s="157"/>
    </row>
    <row r="1181" spans="1:25" x14ac:dyDescent="0.25">
      <c r="A1181" s="6" t="s">
        <v>28</v>
      </c>
      <c r="B1181" s="118" t="str">
        <f>B1134</f>
        <v>120日曆天</v>
      </c>
      <c r="C1181" s="118"/>
      <c r="D1181" s="118" t="s">
        <v>29</v>
      </c>
      <c r="E1181" s="118"/>
      <c r="F1181" s="118"/>
      <c r="G1181" s="7">
        <f>G1134+1</f>
        <v>26</v>
      </c>
      <c r="H1181" s="4" t="s">
        <v>30</v>
      </c>
      <c r="I1181" s="131">
        <f>I1134-1</f>
        <v>94</v>
      </c>
      <c r="J1181" s="131"/>
      <c r="K1181" s="118" t="s">
        <v>75</v>
      </c>
      <c r="L1181" s="118"/>
      <c r="M1181" s="8">
        <v>0</v>
      </c>
    </row>
    <row r="1182" spans="1:25" x14ac:dyDescent="0.25">
      <c r="A1182" s="117" t="s">
        <v>31</v>
      </c>
      <c r="B1182" s="118"/>
      <c r="C1182" s="118"/>
      <c r="D1182" s="118" t="str">
        <f>D1135</f>
        <v>115年5月13日</v>
      </c>
      <c r="E1182" s="118"/>
      <c r="F1182" s="118"/>
      <c r="G1182" s="118"/>
      <c r="H1182" s="118" t="s">
        <v>32</v>
      </c>
      <c r="I1182" s="118"/>
      <c r="J1182" s="118"/>
      <c r="K1182" s="132" t="str">
        <f>K1135</f>
        <v>115年9月9日</v>
      </c>
      <c r="L1182" s="118"/>
      <c r="M1182" s="119"/>
    </row>
    <row r="1183" spans="1:25" x14ac:dyDescent="0.25">
      <c r="A1183" s="117" t="s">
        <v>33</v>
      </c>
      <c r="B1183" s="118"/>
      <c r="C1183" s="118"/>
      <c r="D1183" s="133">
        <v>0.11</v>
      </c>
      <c r="E1183" s="133"/>
      <c r="F1183" s="133"/>
      <c r="G1183" s="133"/>
      <c r="H1183" s="118" t="s">
        <v>18</v>
      </c>
      <c r="I1183" s="118"/>
      <c r="J1183" s="118"/>
      <c r="K1183" s="134">
        <f>施工項目!AQ1244</f>
        <v>0.34206430218916839</v>
      </c>
      <c r="L1183" s="134"/>
      <c r="M1183" s="135"/>
    </row>
    <row r="1184" spans="1:25" x14ac:dyDescent="0.25">
      <c r="A1184" s="123" t="s">
        <v>34</v>
      </c>
      <c r="B1184" s="124"/>
      <c r="C1184" s="124"/>
      <c r="D1184" s="124"/>
      <c r="E1184" s="124"/>
      <c r="F1184" s="124"/>
      <c r="G1184" s="124"/>
      <c r="H1184" s="124"/>
      <c r="I1184" s="124"/>
      <c r="J1184" s="124"/>
      <c r="K1184" s="124"/>
      <c r="L1184" s="124"/>
      <c r="M1184" s="125"/>
    </row>
    <row r="1185" spans="1:13" s="2" customFormat="1" x14ac:dyDescent="0.25">
      <c r="A1185" s="136" t="s">
        <v>35</v>
      </c>
      <c r="B1185" s="137"/>
      <c r="C1185" s="137"/>
      <c r="D1185" s="138"/>
      <c r="E1185" s="11" t="s">
        <v>36</v>
      </c>
      <c r="F1185" s="136" t="s">
        <v>37</v>
      </c>
      <c r="G1185" s="138"/>
      <c r="H1185" s="136" t="s">
        <v>38</v>
      </c>
      <c r="I1185" s="138"/>
      <c r="J1185" s="139" t="s">
        <v>39</v>
      </c>
      <c r="K1185" s="139"/>
      <c r="L1185" s="118" t="s">
        <v>40</v>
      </c>
      <c r="M1185" s="119"/>
    </row>
    <row r="1186" spans="1:13" x14ac:dyDescent="0.25">
      <c r="A1186" s="130" t="s">
        <v>80</v>
      </c>
      <c r="B1186" s="124"/>
      <c r="C1186" s="124"/>
      <c r="D1186" s="124"/>
      <c r="E1186" s="4"/>
      <c r="F1186" s="121"/>
      <c r="G1186" s="121"/>
      <c r="H1186" s="121"/>
      <c r="I1186" s="121"/>
      <c r="J1186" s="121"/>
      <c r="K1186" s="121"/>
      <c r="L1186" s="124"/>
      <c r="M1186" s="125"/>
    </row>
    <row r="1187" spans="1:13" x14ac:dyDescent="0.25">
      <c r="A1187" s="130"/>
      <c r="B1187" s="124"/>
      <c r="C1187" s="124"/>
      <c r="D1187" s="124"/>
      <c r="E1187" s="4"/>
      <c r="F1187" s="121"/>
      <c r="G1187" s="121"/>
      <c r="H1187" s="121"/>
      <c r="I1187" s="121"/>
      <c r="J1187" s="121"/>
      <c r="K1187" s="121"/>
      <c r="L1187" s="124"/>
      <c r="M1187" s="125"/>
    </row>
    <row r="1188" spans="1:13" x14ac:dyDescent="0.25">
      <c r="A1188" s="123"/>
      <c r="B1188" s="124"/>
      <c r="C1188" s="124"/>
      <c r="D1188" s="124"/>
      <c r="E1188" s="4"/>
      <c r="F1188" s="121"/>
      <c r="G1188" s="121"/>
      <c r="H1188" s="121"/>
      <c r="I1188" s="121"/>
      <c r="J1188" s="121"/>
      <c r="K1188" s="121"/>
      <c r="L1188" s="124"/>
      <c r="M1188" s="125"/>
    </row>
    <row r="1189" spans="1:13" x14ac:dyDescent="0.25">
      <c r="A1189" s="123"/>
      <c r="B1189" s="124"/>
      <c r="C1189" s="124"/>
      <c r="D1189" s="124"/>
      <c r="E1189" s="4"/>
      <c r="F1189" s="121"/>
      <c r="G1189" s="121"/>
      <c r="H1189" s="121"/>
      <c r="I1189" s="121"/>
      <c r="J1189" s="121"/>
      <c r="K1189" s="121"/>
      <c r="L1189" s="124"/>
      <c r="M1189" s="125"/>
    </row>
    <row r="1190" spans="1:13" x14ac:dyDescent="0.25">
      <c r="A1190" s="123"/>
      <c r="B1190" s="124"/>
      <c r="C1190" s="124"/>
      <c r="D1190" s="124"/>
      <c r="E1190" s="4"/>
      <c r="F1190" s="118"/>
      <c r="G1190" s="118"/>
      <c r="H1190" s="121"/>
      <c r="I1190" s="121"/>
      <c r="J1190" s="121"/>
      <c r="K1190" s="121"/>
      <c r="L1190" s="124"/>
      <c r="M1190" s="125"/>
    </row>
    <row r="1191" spans="1:13" x14ac:dyDescent="0.25">
      <c r="A1191" s="123"/>
      <c r="B1191" s="124"/>
      <c r="C1191" s="124"/>
      <c r="D1191" s="124"/>
      <c r="E1191" s="4"/>
      <c r="F1191" s="121"/>
      <c r="G1191" s="121"/>
      <c r="H1191" s="121"/>
      <c r="I1191" s="121"/>
      <c r="J1191" s="126"/>
      <c r="K1191" s="127"/>
      <c r="L1191" s="124"/>
      <c r="M1191" s="125"/>
    </row>
    <row r="1192" spans="1:13" x14ac:dyDescent="0.25">
      <c r="A1192" s="123"/>
      <c r="B1192" s="124"/>
      <c r="C1192" s="124"/>
      <c r="D1192" s="124"/>
      <c r="E1192" s="4"/>
      <c r="F1192" s="121"/>
      <c r="G1192" s="121"/>
      <c r="H1192" s="121"/>
      <c r="I1192" s="121"/>
      <c r="J1192" s="121"/>
      <c r="K1192" s="121"/>
      <c r="L1192" s="124"/>
      <c r="M1192" s="125"/>
    </row>
    <row r="1193" spans="1:13" x14ac:dyDescent="0.25">
      <c r="A1193" s="123"/>
      <c r="B1193" s="124"/>
      <c r="C1193" s="124"/>
      <c r="D1193" s="124"/>
      <c r="E1193" s="9"/>
      <c r="F1193" s="121"/>
      <c r="G1193" s="121"/>
      <c r="H1193" s="121"/>
      <c r="I1193" s="121"/>
      <c r="J1193" s="121"/>
      <c r="K1193" s="121"/>
      <c r="L1193" s="124"/>
      <c r="M1193" s="125"/>
    </row>
    <row r="1194" spans="1:13" x14ac:dyDescent="0.25">
      <c r="A1194" s="123"/>
      <c r="B1194" s="124"/>
      <c r="C1194" s="124"/>
      <c r="D1194" s="124"/>
      <c r="E1194" s="9"/>
      <c r="F1194" s="121"/>
      <c r="G1194" s="121"/>
      <c r="H1194" s="121"/>
      <c r="I1194" s="121"/>
      <c r="J1194" s="121"/>
      <c r="K1194" s="121"/>
      <c r="L1194" s="124"/>
      <c r="M1194" s="125"/>
    </row>
    <row r="1195" spans="1:13" x14ac:dyDescent="0.25">
      <c r="A1195" s="123" t="s">
        <v>41</v>
      </c>
      <c r="B1195" s="124"/>
      <c r="C1195" s="124"/>
      <c r="D1195" s="124"/>
      <c r="E1195" s="9"/>
      <c r="F1195" s="124"/>
      <c r="G1195" s="124"/>
      <c r="H1195" s="124"/>
      <c r="I1195" s="124"/>
      <c r="J1195" s="124"/>
      <c r="K1195" s="124"/>
      <c r="L1195" s="124"/>
      <c r="M1195" s="125"/>
    </row>
    <row r="1196" spans="1:13" x14ac:dyDescent="0.25">
      <c r="A1196" s="123" t="s">
        <v>16</v>
      </c>
      <c r="B1196" s="124"/>
      <c r="C1196" s="124"/>
      <c r="D1196" s="124"/>
      <c r="E1196" s="9"/>
      <c r="F1196" s="124"/>
      <c r="G1196" s="124"/>
      <c r="H1196" s="124"/>
      <c r="I1196" s="124"/>
      <c r="J1196" s="124"/>
      <c r="K1196" s="124"/>
      <c r="L1196" s="124"/>
      <c r="M1196" s="125"/>
    </row>
    <row r="1197" spans="1:13" x14ac:dyDescent="0.25">
      <c r="A1197" s="123" t="s">
        <v>17</v>
      </c>
      <c r="B1197" s="124"/>
      <c r="C1197" s="124"/>
      <c r="D1197" s="124"/>
      <c r="E1197" s="9"/>
      <c r="F1197" s="124"/>
      <c r="G1197" s="124"/>
      <c r="H1197" s="124"/>
      <c r="I1197" s="124"/>
      <c r="J1197" s="124"/>
      <c r="K1197" s="124"/>
      <c r="L1197" s="124"/>
      <c r="M1197" s="125"/>
    </row>
    <row r="1198" spans="1:13" x14ac:dyDescent="0.25">
      <c r="A1198" s="123" t="s">
        <v>42</v>
      </c>
      <c r="B1198" s="124"/>
      <c r="C1198" s="124"/>
      <c r="D1198" s="124"/>
      <c r="E1198" s="124"/>
      <c r="F1198" s="124"/>
      <c r="G1198" s="124"/>
      <c r="H1198" s="124"/>
      <c r="I1198" s="124"/>
      <c r="J1198" s="124"/>
      <c r="K1198" s="124"/>
      <c r="L1198" s="124"/>
      <c r="M1198" s="125"/>
    </row>
    <row r="1199" spans="1:13" x14ac:dyDescent="0.25">
      <c r="A1199" s="117" t="s">
        <v>43</v>
      </c>
      <c r="B1199" s="118"/>
      <c r="C1199" s="118"/>
      <c r="D1199" s="118"/>
      <c r="E1199" s="4" t="s">
        <v>36</v>
      </c>
      <c r="F1199" s="118" t="s">
        <v>44</v>
      </c>
      <c r="G1199" s="118"/>
      <c r="H1199" s="118" t="s">
        <v>45</v>
      </c>
      <c r="I1199" s="118"/>
      <c r="J1199" s="118" t="s">
        <v>46</v>
      </c>
      <c r="K1199" s="118"/>
      <c r="L1199" s="118" t="s">
        <v>40</v>
      </c>
      <c r="M1199" s="119"/>
    </row>
    <row r="1200" spans="1:13" x14ac:dyDescent="0.25">
      <c r="A1200" s="123"/>
      <c r="B1200" s="124"/>
      <c r="C1200" s="124"/>
      <c r="D1200" s="124"/>
      <c r="E1200" s="9"/>
      <c r="F1200" s="124"/>
      <c r="G1200" s="124"/>
      <c r="H1200" s="124"/>
      <c r="I1200" s="124"/>
      <c r="J1200" s="124"/>
      <c r="K1200" s="124"/>
      <c r="L1200" s="124"/>
      <c r="M1200" s="125"/>
    </row>
    <row r="1201" spans="1:13" x14ac:dyDescent="0.25">
      <c r="A1201" s="123"/>
      <c r="B1201" s="124"/>
      <c r="C1201" s="124"/>
      <c r="D1201" s="124"/>
      <c r="E1201" s="9"/>
      <c r="F1201" s="124"/>
      <c r="G1201" s="124"/>
      <c r="H1201" s="124"/>
      <c r="I1201" s="124"/>
      <c r="J1201" s="124"/>
      <c r="K1201" s="124"/>
      <c r="L1201" s="124"/>
      <c r="M1201" s="125"/>
    </row>
    <row r="1202" spans="1:13" x14ac:dyDescent="0.25">
      <c r="A1202" s="123" t="s">
        <v>47</v>
      </c>
      <c r="B1202" s="124"/>
      <c r="C1202" s="124"/>
      <c r="D1202" s="124"/>
      <c r="E1202" s="124"/>
      <c r="F1202" s="124"/>
      <c r="G1202" s="124"/>
      <c r="H1202" s="124"/>
      <c r="I1202" s="124"/>
      <c r="J1202" s="124"/>
      <c r="K1202" s="124"/>
      <c r="L1202" s="124"/>
      <c r="M1202" s="125"/>
    </row>
    <row r="1203" spans="1:13" x14ac:dyDescent="0.25">
      <c r="A1203" s="117" t="s">
        <v>48</v>
      </c>
      <c r="B1203" s="118"/>
      <c r="C1203" s="118" t="s">
        <v>49</v>
      </c>
      <c r="D1203" s="118"/>
      <c r="E1203" s="118" t="s">
        <v>50</v>
      </c>
      <c r="F1203" s="118"/>
      <c r="G1203" s="118"/>
      <c r="H1203" s="118" t="s">
        <v>51</v>
      </c>
      <c r="I1203" s="118"/>
      <c r="J1203" s="118" t="s">
        <v>45</v>
      </c>
      <c r="K1203" s="118"/>
      <c r="L1203" s="118" t="s">
        <v>46</v>
      </c>
      <c r="M1203" s="119"/>
    </row>
    <row r="1204" spans="1:13" x14ac:dyDescent="0.25">
      <c r="A1204" s="120" t="s">
        <v>52</v>
      </c>
      <c r="B1204" s="121"/>
      <c r="C1204" s="121"/>
      <c r="D1204" s="121"/>
      <c r="E1204" s="121"/>
      <c r="F1204" s="121"/>
      <c r="G1204" s="121"/>
      <c r="H1204" s="121"/>
      <c r="I1204" s="121"/>
      <c r="J1204" s="121"/>
      <c r="K1204" s="121"/>
      <c r="L1204" s="121"/>
      <c r="M1204" s="122"/>
    </row>
    <row r="1205" spans="1:13" ht="17.25" thickBot="1" x14ac:dyDescent="0.3">
      <c r="A1205" s="120" t="s">
        <v>53</v>
      </c>
      <c r="B1205" s="121"/>
      <c r="C1205" s="121"/>
      <c r="D1205" s="121"/>
      <c r="E1205" s="121">
        <v>42</v>
      </c>
      <c r="F1205" s="121"/>
      <c r="G1205" s="121"/>
      <c r="H1205" s="121"/>
      <c r="I1205" s="121"/>
      <c r="J1205" s="121"/>
      <c r="K1205" s="121"/>
      <c r="L1205" s="121"/>
      <c r="M1205" s="122"/>
    </row>
    <row r="1206" spans="1:13" ht="25.15" customHeight="1" thickBot="1" x14ac:dyDescent="0.3">
      <c r="A1206" s="93" t="s">
        <v>59</v>
      </c>
      <c r="B1206" s="94"/>
      <c r="C1206" s="94"/>
      <c r="D1206" s="94"/>
      <c r="E1206" s="94"/>
      <c r="F1206" s="94"/>
      <c r="G1206" s="94"/>
      <c r="H1206" s="94"/>
      <c r="I1206" s="94"/>
      <c r="J1206" s="94"/>
      <c r="K1206" s="94"/>
      <c r="L1206" s="94"/>
      <c r="M1206" s="95"/>
    </row>
    <row r="1207" spans="1:13" x14ac:dyDescent="0.25">
      <c r="A1207" s="96" t="s">
        <v>60</v>
      </c>
      <c r="B1207" s="97"/>
      <c r="C1207" s="97"/>
      <c r="D1207" s="97"/>
      <c r="E1207" s="97"/>
      <c r="F1207" s="97"/>
      <c r="G1207" s="97"/>
      <c r="H1207" s="97"/>
      <c r="I1207" s="97"/>
      <c r="J1207" s="97"/>
      <c r="K1207" s="97"/>
      <c r="L1207" s="97"/>
      <c r="M1207" s="98"/>
    </row>
    <row r="1208" spans="1:13" x14ac:dyDescent="0.25">
      <c r="A1208" s="99" t="s">
        <v>61</v>
      </c>
      <c r="B1208" s="100"/>
      <c r="C1208" s="100"/>
      <c r="D1208" s="100"/>
      <c r="E1208" s="100"/>
      <c r="F1208" s="100"/>
      <c r="G1208" s="100"/>
      <c r="H1208" s="100"/>
      <c r="I1208" s="100"/>
      <c r="J1208" s="100"/>
      <c r="K1208" s="100"/>
      <c r="L1208" s="100"/>
      <c r="M1208" s="101"/>
    </row>
    <row r="1209" spans="1:13" x14ac:dyDescent="0.25">
      <c r="A1209" s="102" t="s">
        <v>62</v>
      </c>
      <c r="B1209" s="103"/>
      <c r="C1209" s="103"/>
      <c r="D1209" s="103"/>
      <c r="E1209" s="103"/>
      <c r="F1209" s="103"/>
      <c r="G1209" s="103"/>
      <c r="H1209" s="103"/>
      <c r="I1209" s="103"/>
      <c r="J1209" s="103"/>
      <c r="K1209" s="103"/>
      <c r="L1209" s="103"/>
      <c r="M1209" s="104"/>
    </row>
    <row r="1210" spans="1:13" x14ac:dyDescent="0.25">
      <c r="A1210" s="102" t="s">
        <v>63</v>
      </c>
      <c r="B1210" s="103"/>
      <c r="C1210" s="103"/>
      <c r="D1210" s="103"/>
      <c r="E1210" s="103"/>
      <c r="F1210" s="103"/>
      <c r="G1210" s="103"/>
      <c r="H1210" s="103"/>
      <c r="I1210" s="103"/>
      <c r="J1210" s="103"/>
      <c r="K1210" s="103"/>
      <c r="L1210" s="103"/>
      <c r="M1210" s="104"/>
    </row>
    <row r="1211" spans="1:13" x14ac:dyDescent="0.25">
      <c r="A1211" s="105" t="s">
        <v>64</v>
      </c>
      <c r="B1211" s="106"/>
      <c r="C1211" s="106"/>
      <c r="D1211" s="106"/>
      <c r="E1211" s="106"/>
      <c r="F1211" s="106"/>
      <c r="G1211" s="106"/>
      <c r="H1211" s="106"/>
      <c r="I1211" s="106"/>
      <c r="J1211" s="106"/>
      <c r="K1211" s="106"/>
      <c r="L1211" s="106"/>
      <c r="M1211" s="107"/>
    </row>
    <row r="1212" spans="1:13" ht="17.25" thickBot="1" x14ac:dyDescent="0.3">
      <c r="A1212" s="108" t="s">
        <v>65</v>
      </c>
      <c r="B1212" s="109"/>
      <c r="C1212" s="109"/>
      <c r="D1212" s="109"/>
      <c r="E1212" s="109"/>
      <c r="F1212" s="109"/>
      <c r="G1212" s="109"/>
      <c r="H1212" s="109"/>
      <c r="I1212" s="109"/>
      <c r="J1212" s="109"/>
      <c r="K1212" s="109"/>
      <c r="L1212" s="109"/>
      <c r="M1212" s="110"/>
    </row>
    <row r="1213" spans="1:13" ht="17.25" thickBot="1" x14ac:dyDescent="0.3">
      <c r="A1213" s="111" t="s">
        <v>54</v>
      </c>
      <c r="B1213" s="112"/>
      <c r="C1213" s="112"/>
      <c r="D1213" s="112"/>
      <c r="E1213" s="112"/>
      <c r="F1213" s="112"/>
      <c r="G1213" s="112"/>
      <c r="H1213" s="112"/>
      <c r="I1213" s="112"/>
      <c r="J1213" s="112"/>
      <c r="K1213" s="112"/>
      <c r="L1213" s="112"/>
      <c r="M1213" s="113"/>
    </row>
    <row r="1214" spans="1:13" ht="17.25" thickBot="1" x14ac:dyDescent="0.3">
      <c r="A1214" s="111" t="s">
        <v>55</v>
      </c>
      <c r="B1214" s="112"/>
      <c r="C1214" s="112"/>
      <c r="D1214" s="112"/>
      <c r="E1214" s="112"/>
      <c r="F1214" s="112"/>
      <c r="G1214" s="112"/>
      <c r="H1214" s="112"/>
      <c r="I1214" s="112"/>
      <c r="J1214" s="112"/>
      <c r="K1214" s="112"/>
      <c r="L1214" s="112"/>
      <c r="M1214" s="113"/>
    </row>
    <row r="1215" spans="1:13" ht="17.25" thickBot="1" x14ac:dyDescent="0.3">
      <c r="A1215" s="111" t="s">
        <v>66</v>
      </c>
      <c r="B1215" s="112"/>
      <c r="C1215" s="112"/>
      <c r="D1215" s="112"/>
      <c r="E1215" s="112"/>
      <c r="F1215" s="112"/>
      <c r="G1215" s="112"/>
      <c r="H1215" s="112"/>
      <c r="I1215" s="112"/>
      <c r="J1215" s="112"/>
      <c r="K1215" s="112"/>
      <c r="L1215" s="112"/>
      <c r="M1215" s="113"/>
    </row>
    <row r="1216" spans="1:13" ht="17.25" thickBot="1" x14ac:dyDescent="0.3">
      <c r="A1216" s="114" t="s">
        <v>67</v>
      </c>
      <c r="B1216" s="115"/>
      <c r="C1216" s="115"/>
      <c r="D1216" s="115"/>
      <c r="E1216" s="115"/>
      <c r="F1216" s="115"/>
      <c r="G1216" s="115"/>
      <c r="H1216" s="115"/>
      <c r="I1216" s="115"/>
      <c r="J1216" s="115"/>
      <c r="K1216" s="115"/>
      <c r="L1216" s="115"/>
      <c r="M1216" s="116"/>
    </row>
    <row r="1217" spans="1:25" x14ac:dyDescent="0.25">
      <c r="A1217" s="12" t="s">
        <v>69</v>
      </c>
      <c r="B1217" s="13"/>
      <c r="C1217" s="13"/>
      <c r="D1217" s="13"/>
      <c r="E1217" s="13"/>
      <c r="F1217" s="13"/>
      <c r="G1217" s="13"/>
      <c r="H1217" s="13"/>
      <c r="I1217" s="13"/>
      <c r="J1217" s="13"/>
      <c r="K1217" s="13"/>
      <c r="L1217" s="13"/>
      <c r="M1217" s="13"/>
      <c r="N1217" s="13"/>
      <c r="O1217" s="13"/>
      <c r="P1217" s="13"/>
      <c r="Q1217" s="13"/>
      <c r="R1217" s="13"/>
      <c r="S1217" s="10"/>
      <c r="T1217" s="10"/>
      <c r="U1217" s="10"/>
      <c r="V1217" s="10"/>
      <c r="W1217" s="10"/>
      <c r="X1217" s="10"/>
      <c r="Y1217" s="10"/>
    </row>
    <row r="1218" spans="1:25" x14ac:dyDescent="0.25">
      <c r="A1218" s="14" t="s">
        <v>70</v>
      </c>
      <c r="B1218" s="13"/>
      <c r="C1218" s="13"/>
      <c r="D1218" s="13"/>
      <c r="E1218" s="13"/>
      <c r="F1218" s="13"/>
      <c r="G1218" s="13"/>
      <c r="H1218" s="13"/>
      <c r="I1218" s="13"/>
      <c r="J1218" s="13"/>
      <c r="K1218" s="13"/>
      <c r="L1218" s="13"/>
      <c r="M1218" s="13"/>
      <c r="N1218" s="13"/>
      <c r="O1218" s="13"/>
      <c r="P1218" s="13"/>
      <c r="Q1218" s="13"/>
      <c r="R1218" s="13"/>
      <c r="S1218" s="10"/>
      <c r="T1218" s="10"/>
      <c r="U1218" s="10"/>
      <c r="V1218" s="10"/>
      <c r="W1218" s="10"/>
      <c r="X1218" s="10"/>
      <c r="Y1218" s="10"/>
    </row>
    <row r="1219" spans="1:25" s="10" customFormat="1" ht="8.25" x14ac:dyDescent="0.25">
      <c r="A1219" s="14" t="s">
        <v>71</v>
      </c>
      <c r="B1219" s="13"/>
      <c r="C1219" s="13"/>
      <c r="D1219" s="13"/>
      <c r="E1219" s="13"/>
      <c r="F1219" s="13"/>
      <c r="G1219" s="13"/>
      <c r="H1219" s="13"/>
      <c r="I1219" s="13"/>
      <c r="J1219" s="13"/>
      <c r="K1219" s="13"/>
      <c r="L1219" s="13"/>
      <c r="M1219" s="13"/>
      <c r="N1219" s="13"/>
      <c r="O1219" s="13"/>
      <c r="P1219" s="13"/>
      <c r="Q1219" s="13"/>
      <c r="R1219" s="13"/>
    </row>
    <row r="1220" spans="1:25" x14ac:dyDescent="0.25">
      <c r="A1220" s="14" t="s">
        <v>72</v>
      </c>
      <c r="B1220" s="13"/>
      <c r="C1220" s="13"/>
      <c r="D1220" s="13"/>
      <c r="E1220" s="13"/>
      <c r="F1220" s="13"/>
      <c r="G1220" s="13"/>
      <c r="H1220" s="13"/>
      <c r="I1220" s="13"/>
      <c r="J1220" s="13"/>
      <c r="K1220" s="13"/>
      <c r="L1220" s="13"/>
      <c r="M1220" s="13"/>
      <c r="N1220" s="13"/>
      <c r="O1220" s="13"/>
      <c r="P1220" s="13"/>
      <c r="Q1220" s="13"/>
      <c r="R1220" s="13"/>
      <c r="S1220" s="10"/>
      <c r="T1220" s="10"/>
      <c r="U1220" s="10"/>
      <c r="V1220" s="10"/>
      <c r="W1220" s="10"/>
      <c r="X1220" s="10"/>
      <c r="Y1220" s="10"/>
    </row>
    <row r="1221" spans="1:25" x14ac:dyDescent="0.25">
      <c r="A1221" s="14" t="s">
        <v>73</v>
      </c>
      <c r="B1221" s="13"/>
      <c r="C1221" s="13"/>
      <c r="D1221" s="13"/>
      <c r="E1221" s="13"/>
      <c r="F1221" s="13"/>
      <c r="G1221" s="13"/>
      <c r="H1221" s="13"/>
      <c r="I1221" s="13"/>
      <c r="J1221" s="13"/>
      <c r="K1221" s="13"/>
      <c r="L1221" s="13"/>
      <c r="M1221" s="13"/>
      <c r="N1221" s="13"/>
      <c r="O1221" s="13"/>
      <c r="P1221" s="13"/>
      <c r="Q1221" s="13"/>
      <c r="R1221" s="13"/>
      <c r="S1221" s="10"/>
      <c r="T1221" s="10"/>
      <c r="U1221" s="10"/>
      <c r="V1221" s="10"/>
      <c r="W1221" s="10"/>
      <c r="X1221" s="10"/>
      <c r="Y1221" s="10"/>
    </row>
    <row r="1222" spans="1:25" x14ac:dyDescent="0.25">
      <c r="A1222" s="14" t="s">
        <v>74</v>
      </c>
      <c r="B1222" s="13"/>
      <c r="C1222" s="13"/>
      <c r="D1222" s="13"/>
      <c r="E1222" s="13"/>
      <c r="F1222" s="13"/>
      <c r="G1222" s="13"/>
      <c r="H1222" s="13"/>
      <c r="I1222" s="13"/>
      <c r="J1222" s="13"/>
      <c r="K1222" s="13"/>
      <c r="L1222" s="13"/>
      <c r="M1222" s="13"/>
      <c r="N1222" s="13"/>
      <c r="O1222" s="13"/>
      <c r="P1222" s="13"/>
      <c r="Q1222" s="13"/>
      <c r="R1222" s="13"/>
      <c r="S1222" s="10"/>
      <c r="T1222" s="10"/>
      <c r="U1222" s="10"/>
      <c r="V1222" s="10"/>
      <c r="W1222" s="10"/>
      <c r="X1222" s="10"/>
      <c r="Y1222" s="10"/>
    </row>
    <row r="1223" spans="1:25" ht="28.15" customHeight="1" x14ac:dyDescent="0.25">
      <c r="A1223" s="140" t="s">
        <v>19</v>
      </c>
      <c r="B1223" s="140"/>
      <c r="C1223" s="140"/>
      <c r="D1223" s="140"/>
      <c r="E1223" s="140"/>
      <c r="F1223" s="140"/>
      <c r="G1223" s="140"/>
      <c r="H1223" s="140"/>
      <c r="I1223" s="140"/>
      <c r="J1223" s="140"/>
      <c r="K1223" s="140"/>
      <c r="L1223" s="140"/>
      <c r="M1223" s="140"/>
    </row>
    <row r="1224" spans="1:25" x14ac:dyDescent="0.25">
      <c r="A1224" s="2" t="s">
        <v>20</v>
      </c>
      <c r="B1224" s="2">
        <f>B1177+1</f>
        <v>27</v>
      </c>
    </row>
    <row r="1225" spans="1:25" ht="17.25" thickBot="1" x14ac:dyDescent="0.3">
      <c r="A1225" s="2" t="s">
        <v>21</v>
      </c>
      <c r="B1225" s="2" t="s">
        <v>22</v>
      </c>
      <c r="C1225" s="2" t="s">
        <v>23</v>
      </c>
      <c r="D1225" s="2" t="s">
        <v>24</v>
      </c>
      <c r="F1225" s="141" t="s">
        <v>25</v>
      </c>
      <c r="G1225" s="141"/>
      <c r="H1225" s="142">
        <f>H1178+1</f>
        <v>46181</v>
      </c>
      <c r="I1225" s="142"/>
      <c r="J1225" s="142"/>
      <c r="K1225" s="143">
        <f>H1225</f>
        <v>46181</v>
      </c>
      <c r="L1225" s="143"/>
      <c r="M1225" s="143"/>
    </row>
    <row r="1226" spans="1:25" ht="16.5" customHeight="1" x14ac:dyDescent="0.25">
      <c r="A1226" s="144" t="s">
        <v>26</v>
      </c>
      <c r="B1226" s="145"/>
      <c r="C1226" s="146"/>
      <c r="D1226" s="150" t="str">
        <f>D1179</f>
        <v>雲林縣明倫國民小學114-116年公立國民中小學老舊廁所整修工程計畫</v>
      </c>
      <c r="E1226" s="151"/>
      <c r="F1226" s="151"/>
      <c r="G1226" s="152"/>
      <c r="H1226" s="82" t="s">
        <v>27</v>
      </c>
      <c r="I1226" s="82"/>
      <c r="J1226" s="82"/>
      <c r="K1226" s="84" t="s">
        <v>78</v>
      </c>
      <c r="L1226" s="84"/>
      <c r="M1226" s="85"/>
    </row>
    <row r="1227" spans="1:25" ht="21" customHeight="1" x14ac:dyDescent="0.25">
      <c r="A1227" s="147"/>
      <c r="B1227" s="148"/>
      <c r="C1227" s="149"/>
      <c r="D1227" s="153"/>
      <c r="E1227" s="154"/>
      <c r="F1227" s="154"/>
      <c r="G1227" s="155"/>
      <c r="H1227" s="118"/>
      <c r="I1227" s="118"/>
      <c r="J1227" s="118"/>
      <c r="K1227" s="156"/>
      <c r="L1227" s="156"/>
      <c r="M1227" s="157"/>
    </row>
    <row r="1228" spans="1:25" x14ac:dyDescent="0.25">
      <c r="A1228" s="6" t="s">
        <v>28</v>
      </c>
      <c r="B1228" s="118" t="str">
        <f>B1181</f>
        <v>120日曆天</v>
      </c>
      <c r="C1228" s="118"/>
      <c r="D1228" s="118" t="s">
        <v>29</v>
      </c>
      <c r="E1228" s="118"/>
      <c r="F1228" s="118"/>
      <c r="G1228" s="7">
        <f>G1181+1</f>
        <v>27</v>
      </c>
      <c r="H1228" s="4" t="s">
        <v>30</v>
      </c>
      <c r="I1228" s="131">
        <f>I1181-1</f>
        <v>93</v>
      </c>
      <c r="J1228" s="131"/>
      <c r="K1228" s="118" t="s">
        <v>75</v>
      </c>
      <c r="L1228" s="118"/>
      <c r="M1228" s="8">
        <v>0</v>
      </c>
    </row>
    <row r="1229" spans="1:25" x14ac:dyDescent="0.25">
      <c r="A1229" s="117" t="s">
        <v>31</v>
      </c>
      <c r="B1229" s="118"/>
      <c r="C1229" s="118"/>
      <c r="D1229" s="118" t="str">
        <f>D1182</f>
        <v>115年5月13日</v>
      </c>
      <c r="E1229" s="118"/>
      <c r="F1229" s="118"/>
      <c r="G1229" s="118"/>
      <c r="H1229" s="118" t="s">
        <v>32</v>
      </c>
      <c r="I1229" s="118"/>
      <c r="J1229" s="118"/>
      <c r="K1229" s="132" t="str">
        <f>K1182</f>
        <v>115年9月9日</v>
      </c>
      <c r="L1229" s="118"/>
      <c r="M1229" s="119"/>
    </row>
    <row r="1230" spans="1:25" x14ac:dyDescent="0.25">
      <c r="A1230" s="117" t="s">
        <v>33</v>
      </c>
      <c r="B1230" s="118"/>
      <c r="C1230" s="118"/>
      <c r="D1230" s="133">
        <v>0.12</v>
      </c>
      <c r="E1230" s="133"/>
      <c r="F1230" s="133"/>
      <c r="G1230" s="133"/>
      <c r="H1230" s="118" t="s">
        <v>18</v>
      </c>
      <c r="I1230" s="118"/>
      <c r="J1230" s="118"/>
      <c r="K1230" s="134">
        <f>施工項目!AQ1292</f>
        <v>0.35799306707180728</v>
      </c>
      <c r="L1230" s="134"/>
      <c r="M1230" s="135"/>
    </row>
    <row r="1231" spans="1:25" x14ac:dyDescent="0.25">
      <c r="A1231" s="123" t="s">
        <v>34</v>
      </c>
      <c r="B1231" s="124"/>
      <c r="C1231" s="124"/>
      <c r="D1231" s="124"/>
      <c r="E1231" s="124"/>
      <c r="F1231" s="124"/>
      <c r="G1231" s="124"/>
      <c r="H1231" s="124"/>
      <c r="I1231" s="124"/>
      <c r="J1231" s="124"/>
      <c r="K1231" s="124"/>
      <c r="L1231" s="124"/>
      <c r="M1231" s="125"/>
    </row>
    <row r="1232" spans="1:25" s="2" customFormat="1" x14ac:dyDescent="0.25">
      <c r="A1232" s="136" t="s">
        <v>35</v>
      </c>
      <c r="B1232" s="137"/>
      <c r="C1232" s="137"/>
      <c r="D1232" s="138"/>
      <c r="E1232" s="11" t="s">
        <v>36</v>
      </c>
      <c r="F1232" s="136" t="s">
        <v>37</v>
      </c>
      <c r="G1232" s="138"/>
      <c r="H1232" s="136" t="s">
        <v>38</v>
      </c>
      <c r="I1232" s="138"/>
      <c r="J1232" s="139" t="s">
        <v>39</v>
      </c>
      <c r="K1232" s="139"/>
      <c r="L1232" s="118" t="s">
        <v>40</v>
      </c>
      <c r="M1232" s="119"/>
    </row>
    <row r="1233" spans="1:13" x14ac:dyDescent="0.25">
      <c r="A1233" s="158" t="s">
        <v>100</v>
      </c>
      <c r="B1233" s="159"/>
      <c r="C1233" s="159"/>
      <c r="D1233" s="159"/>
      <c r="E1233" s="4" t="s">
        <v>57</v>
      </c>
      <c r="F1233" s="121">
        <v>1</v>
      </c>
      <c r="G1233" s="121"/>
      <c r="H1233" s="121">
        <v>0.3</v>
      </c>
      <c r="I1233" s="121"/>
      <c r="J1233" s="121">
        <v>0.3</v>
      </c>
      <c r="K1233" s="121"/>
      <c r="L1233" s="124"/>
      <c r="M1233" s="125"/>
    </row>
    <row r="1234" spans="1:13" x14ac:dyDescent="0.25">
      <c r="A1234" s="130"/>
      <c r="B1234" s="124"/>
      <c r="C1234" s="124"/>
      <c r="D1234" s="124"/>
      <c r="E1234" s="4"/>
      <c r="F1234" s="121"/>
      <c r="G1234" s="121"/>
      <c r="H1234" s="121"/>
      <c r="I1234" s="121"/>
      <c r="J1234" s="121"/>
      <c r="K1234" s="121"/>
      <c r="L1234" s="124"/>
      <c r="M1234" s="125"/>
    </row>
    <row r="1235" spans="1:13" x14ac:dyDescent="0.25">
      <c r="A1235" s="123"/>
      <c r="B1235" s="124"/>
      <c r="C1235" s="124"/>
      <c r="D1235" s="124"/>
      <c r="E1235" s="4"/>
      <c r="F1235" s="121"/>
      <c r="G1235" s="121"/>
      <c r="H1235" s="121"/>
      <c r="I1235" s="121"/>
      <c r="J1235" s="121"/>
      <c r="K1235" s="121"/>
      <c r="L1235" s="124"/>
      <c r="M1235" s="125"/>
    </row>
    <row r="1236" spans="1:13" x14ac:dyDescent="0.25">
      <c r="A1236" s="123"/>
      <c r="B1236" s="124"/>
      <c r="C1236" s="124"/>
      <c r="D1236" s="124"/>
      <c r="E1236" s="4"/>
      <c r="F1236" s="121"/>
      <c r="G1236" s="121"/>
      <c r="H1236" s="121"/>
      <c r="I1236" s="121"/>
      <c r="J1236" s="121"/>
      <c r="K1236" s="121"/>
      <c r="L1236" s="124"/>
      <c r="M1236" s="125"/>
    </row>
    <row r="1237" spans="1:13" x14ac:dyDescent="0.25">
      <c r="A1237" s="123"/>
      <c r="B1237" s="124"/>
      <c r="C1237" s="124"/>
      <c r="D1237" s="124"/>
      <c r="E1237" s="4"/>
      <c r="F1237" s="118"/>
      <c r="G1237" s="118"/>
      <c r="H1237" s="121"/>
      <c r="I1237" s="121"/>
      <c r="J1237" s="121"/>
      <c r="K1237" s="121"/>
      <c r="L1237" s="124"/>
      <c r="M1237" s="125"/>
    </row>
    <row r="1238" spans="1:13" x14ac:dyDescent="0.25">
      <c r="A1238" s="123"/>
      <c r="B1238" s="124"/>
      <c r="C1238" s="124"/>
      <c r="D1238" s="124"/>
      <c r="E1238" s="4"/>
      <c r="F1238" s="121"/>
      <c r="G1238" s="121"/>
      <c r="H1238" s="121"/>
      <c r="I1238" s="121"/>
      <c r="J1238" s="126"/>
      <c r="K1238" s="127"/>
      <c r="L1238" s="124"/>
      <c r="M1238" s="125"/>
    </row>
    <row r="1239" spans="1:13" x14ac:dyDescent="0.25">
      <c r="A1239" s="123"/>
      <c r="B1239" s="124"/>
      <c r="C1239" s="124"/>
      <c r="D1239" s="124"/>
      <c r="E1239" s="4"/>
      <c r="F1239" s="121"/>
      <c r="G1239" s="121"/>
      <c r="H1239" s="121"/>
      <c r="I1239" s="121"/>
      <c r="J1239" s="121"/>
      <c r="K1239" s="121"/>
      <c r="L1239" s="124"/>
      <c r="M1239" s="125"/>
    </row>
    <row r="1240" spans="1:13" x14ac:dyDescent="0.25">
      <c r="A1240" s="123"/>
      <c r="B1240" s="124"/>
      <c r="C1240" s="124"/>
      <c r="D1240" s="124"/>
      <c r="E1240" s="9"/>
      <c r="F1240" s="121"/>
      <c r="G1240" s="121"/>
      <c r="H1240" s="121"/>
      <c r="I1240" s="121"/>
      <c r="J1240" s="121"/>
      <c r="K1240" s="121"/>
      <c r="L1240" s="124"/>
      <c r="M1240" s="125"/>
    </row>
    <row r="1241" spans="1:13" x14ac:dyDescent="0.25">
      <c r="A1241" s="123"/>
      <c r="B1241" s="124"/>
      <c r="C1241" s="124"/>
      <c r="D1241" s="124"/>
      <c r="E1241" s="9"/>
      <c r="F1241" s="121"/>
      <c r="G1241" s="121"/>
      <c r="H1241" s="121"/>
      <c r="I1241" s="121"/>
      <c r="J1241" s="121"/>
      <c r="K1241" s="121"/>
      <c r="L1241" s="124"/>
      <c r="M1241" s="125"/>
    </row>
    <row r="1242" spans="1:13" x14ac:dyDescent="0.25">
      <c r="A1242" s="123" t="s">
        <v>41</v>
      </c>
      <c r="B1242" s="124"/>
      <c r="C1242" s="124"/>
      <c r="D1242" s="124"/>
      <c r="E1242" s="9"/>
      <c r="F1242" s="124"/>
      <c r="G1242" s="124"/>
      <c r="H1242" s="124"/>
      <c r="I1242" s="124"/>
      <c r="J1242" s="124"/>
      <c r="K1242" s="124"/>
      <c r="L1242" s="124"/>
      <c r="M1242" s="125"/>
    </row>
    <row r="1243" spans="1:13" x14ac:dyDescent="0.25">
      <c r="A1243" s="123" t="s">
        <v>16</v>
      </c>
      <c r="B1243" s="124"/>
      <c r="C1243" s="124"/>
      <c r="D1243" s="124"/>
      <c r="E1243" s="9"/>
      <c r="F1243" s="124"/>
      <c r="G1243" s="124"/>
      <c r="H1243" s="124"/>
      <c r="I1243" s="124"/>
      <c r="J1243" s="124"/>
      <c r="K1243" s="124"/>
      <c r="L1243" s="124"/>
      <c r="M1243" s="125"/>
    </row>
    <row r="1244" spans="1:13" x14ac:dyDescent="0.25">
      <c r="A1244" s="123" t="s">
        <v>17</v>
      </c>
      <c r="B1244" s="124"/>
      <c r="C1244" s="124"/>
      <c r="D1244" s="124"/>
      <c r="E1244" s="9"/>
      <c r="F1244" s="124"/>
      <c r="G1244" s="124"/>
      <c r="H1244" s="124"/>
      <c r="I1244" s="124"/>
      <c r="J1244" s="124"/>
      <c r="K1244" s="124"/>
      <c r="L1244" s="124"/>
      <c r="M1244" s="125"/>
    </row>
    <row r="1245" spans="1:13" x14ac:dyDescent="0.25">
      <c r="A1245" s="123" t="s">
        <v>42</v>
      </c>
      <c r="B1245" s="124"/>
      <c r="C1245" s="124"/>
      <c r="D1245" s="124"/>
      <c r="E1245" s="124"/>
      <c r="F1245" s="124"/>
      <c r="G1245" s="124"/>
      <c r="H1245" s="124"/>
      <c r="I1245" s="124"/>
      <c r="J1245" s="124"/>
      <c r="K1245" s="124"/>
      <c r="L1245" s="124"/>
      <c r="M1245" s="125"/>
    </row>
    <row r="1246" spans="1:13" x14ac:dyDescent="0.25">
      <c r="A1246" s="117" t="s">
        <v>43</v>
      </c>
      <c r="B1246" s="118"/>
      <c r="C1246" s="118"/>
      <c r="D1246" s="118"/>
      <c r="E1246" s="4" t="s">
        <v>36</v>
      </c>
      <c r="F1246" s="118" t="s">
        <v>44</v>
      </c>
      <c r="G1246" s="118"/>
      <c r="H1246" s="118" t="s">
        <v>45</v>
      </c>
      <c r="I1246" s="118"/>
      <c r="J1246" s="118" t="s">
        <v>46</v>
      </c>
      <c r="K1246" s="118"/>
      <c r="L1246" s="118" t="s">
        <v>40</v>
      </c>
      <c r="M1246" s="119"/>
    </row>
    <row r="1247" spans="1:13" x14ac:dyDescent="0.25">
      <c r="A1247" s="123"/>
      <c r="B1247" s="124"/>
      <c r="C1247" s="124"/>
      <c r="D1247" s="124"/>
      <c r="E1247" s="9"/>
      <c r="F1247" s="124"/>
      <c r="G1247" s="124"/>
      <c r="H1247" s="124"/>
      <c r="I1247" s="124"/>
      <c r="J1247" s="124"/>
      <c r="K1247" s="124"/>
      <c r="L1247" s="124"/>
      <c r="M1247" s="125"/>
    </row>
    <row r="1248" spans="1:13" x14ac:dyDescent="0.25">
      <c r="A1248" s="123"/>
      <c r="B1248" s="124"/>
      <c r="C1248" s="124"/>
      <c r="D1248" s="124"/>
      <c r="E1248" s="9"/>
      <c r="F1248" s="124"/>
      <c r="G1248" s="124"/>
      <c r="H1248" s="124"/>
      <c r="I1248" s="124"/>
      <c r="J1248" s="124"/>
      <c r="K1248" s="124"/>
      <c r="L1248" s="124"/>
      <c r="M1248" s="125"/>
    </row>
    <row r="1249" spans="1:25" x14ac:dyDescent="0.25">
      <c r="A1249" s="123" t="s">
        <v>47</v>
      </c>
      <c r="B1249" s="124"/>
      <c r="C1249" s="124"/>
      <c r="D1249" s="124"/>
      <c r="E1249" s="124"/>
      <c r="F1249" s="124"/>
      <c r="G1249" s="124"/>
      <c r="H1249" s="124"/>
      <c r="I1249" s="124"/>
      <c r="J1249" s="124"/>
      <c r="K1249" s="124"/>
      <c r="L1249" s="124"/>
      <c r="M1249" s="125"/>
    </row>
    <row r="1250" spans="1:25" x14ac:dyDescent="0.25">
      <c r="A1250" s="117" t="s">
        <v>48</v>
      </c>
      <c r="B1250" s="118"/>
      <c r="C1250" s="118" t="s">
        <v>49</v>
      </c>
      <c r="D1250" s="118"/>
      <c r="E1250" s="118" t="s">
        <v>50</v>
      </c>
      <c r="F1250" s="118"/>
      <c r="G1250" s="118"/>
      <c r="H1250" s="118" t="s">
        <v>51</v>
      </c>
      <c r="I1250" s="118"/>
      <c r="J1250" s="118" t="s">
        <v>45</v>
      </c>
      <c r="K1250" s="118"/>
      <c r="L1250" s="118" t="s">
        <v>46</v>
      </c>
      <c r="M1250" s="119"/>
    </row>
    <row r="1251" spans="1:25" x14ac:dyDescent="0.25">
      <c r="A1251" s="120" t="s">
        <v>52</v>
      </c>
      <c r="B1251" s="121"/>
      <c r="C1251" s="121"/>
      <c r="D1251" s="121"/>
      <c r="E1251" s="121"/>
      <c r="F1251" s="121"/>
      <c r="G1251" s="121"/>
      <c r="H1251" s="121"/>
      <c r="I1251" s="121"/>
      <c r="J1251" s="121"/>
      <c r="K1251" s="121"/>
      <c r="L1251" s="121"/>
      <c r="M1251" s="122"/>
    </row>
    <row r="1252" spans="1:25" ht="17.25" thickBot="1" x14ac:dyDescent="0.3">
      <c r="A1252" s="120" t="s">
        <v>53</v>
      </c>
      <c r="B1252" s="121"/>
      <c r="C1252" s="121">
        <v>2</v>
      </c>
      <c r="D1252" s="121"/>
      <c r="E1252" s="121">
        <v>44</v>
      </c>
      <c r="F1252" s="121"/>
      <c r="G1252" s="121"/>
      <c r="H1252" s="121"/>
      <c r="I1252" s="121"/>
      <c r="J1252" s="121"/>
      <c r="K1252" s="121"/>
      <c r="L1252" s="121"/>
      <c r="M1252" s="122"/>
    </row>
    <row r="1253" spans="1:25" ht="25.15" customHeight="1" thickBot="1" x14ac:dyDescent="0.3">
      <c r="A1253" s="93" t="s">
        <v>59</v>
      </c>
      <c r="B1253" s="94"/>
      <c r="C1253" s="94"/>
      <c r="D1253" s="94"/>
      <c r="E1253" s="94"/>
      <c r="F1253" s="94"/>
      <c r="G1253" s="94"/>
      <c r="H1253" s="94"/>
      <c r="I1253" s="94"/>
      <c r="J1253" s="94"/>
      <c r="K1253" s="94"/>
      <c r="L1253" s="94"/>
      <c r="M1253" s="95"/>
    </row>
    <row r="1254" spans="1:25" x14ac:dyDescent="0.25">
      <c r="A1254" s="96" t="s">
        <v>60</v>
      </c>
      <c r="B1254" s="97"/>
      <c r="C1254" s="97"/>
      <c r="D1254" s="97"/>
      <c r="E1254" s="97"/>
      <c r="F1254" s="97"/>
      <c r="G1254" s="97"/>
      <c r="H1254" s="97"/>
      <c r="I1254" s="97"/>
      <c r="J1254" s="97"/>
      <c r="K1254" s="97"/>
      <c r="L1254" s="97"/>
      <c r="M1254" s="98"/>
    </row>
    <row r="1255" spans="1:25" x14ac:dyDescent="0.25">
      <c r="A1255" s="99" t="s">
        <v>61</v>
      </c>
      <c r="B1255" s="100"/>
      <c r="C1255" s="100"/>
      <c r="D1255" s="100"/>
      <c r="E1255" s="100"/>
      <c r="F1255" s="100"/>
      <c r="G1255" s="100"/>
      <c r="H1255" s="100"/>
      <c r="I1255" s="100"/>
      <c r="J1255" s="100"/>
      <c r="K1255" s="100"/>
      <c r="L1255" s="100"/>
      <c r="M1255" s="101"/>
    </row>
    <row r="1256" spans="1:25" x14ac:dyDescent="0.25">
      <c r="A1256" s="102" t="s">
        <v>62</v>
      </c>
      <c r="B1256" s="103"/>
      <c r="C1256" s="103"/>
      <c r="D1256" s="103"/>
      <c r="E1256" s="103"/>
      <c r="F1256" s="103"/>
      <c r="G1256" s="103"/>
      <c r="H1256" s="103"/>
      <c r="I1256" s="103"/>
      <c r="J1256" s="103"/>
      <c r="K1256" s="103"/>
      <c r="L1256" s="103"/>
      <c r="M1256" s="104"/>
    </row>
    <row r="1257" spans="1:25" x14ac:dyDescent="0.25">
      <c r="A1257" s="102" t="s">
        <v>63</v>
      </c>
      <c r="B1257" s="103"/>
      <c r="C1257" s="103"/>
      <c r="D1257" s="103"/>
      <c r="E1257" s="103"/>
      <c r="F1257" s="103"/>
      <c r="G1257" s="103"/>
      <c r="H1257" s="103"/>
      <c r="I1257" s="103"/>
      <c r="J1257" s="103"/>
      <c r="K1257" s="103"/>
      <c r="L1257" s="103"/>
      <c r="M1257" s="104"/>
    </row>
    <row r="1258" spans="1:25" x14ac:dyDescent="0.25">
      <c r="A1258" s="105" t="s">
        <v>64</v>
      </c>
      <c r="B1258" s="106"/>
      <c r="C1258" s="106"/>
      <c r="D1258" s="106"/>
      <c r="E1258" s="106"/>
      <c r="F1258" s="106"/>
      <c r="G1258" s="106"/>
      <c r="H1258" s="106"/>
      <c r="I1258" s="106"/>
      <c r="J1258" s="106"/>
      <c r="K1258" s="106"/>
      <c r="L1258" s="106"/>
      <c r="M1258" s="107"/>
    </row>
    <row r="1259" spans="1:25" ht="17.25" thickBot="1" x14ac:dyDescent="0.3">
      <c r="A1259" s="108" t="s">
        <v>65</v>
      </c>
      <c r="B1259" s="109"/>
      <c r="C1259" s="109"/>
      <c r="D1259" s="109"/>
      <c r="E1259" s="109"/>
      <c r="F1259" s="109"/>
      <c r="G1259" s="109"/>
      <c r="H1259" s="109"/>
      <c r="I1259" s="109"/>
      <c r="J1259" s="109"/>
      <c r="K1259" s="109"/>
      <c r="L1259" s="109"/>
      <c r="M1259" s="110"/>
    </row>
    <row r="1260" spans="1:25" ht="17.25" thickBot="1" x14ac:dyDescent="0.3">
      <c r="A1260" s="111" t="s">
        <v>54</v>
      </c>
      <c r="B1260" s="112"/>
      <c r="C1260" s="112"/>
      <c r="D1260" s="112"/>
      <c r="E1260" s="112"/>
      <c r="F1260" s="112"/>
      <c r="G1260" s="112"/>
      <c r="H1260" s="112"/>
      <c r="I1260" s="112"/>
      <c r="J1260" s="112"/>
      <c r="K1260" s="112"/>
      <c r="L1260" s="112"/>
      <c r="M1260" s="113"/>
    </row>
    <row r="1261" spans="1:25" ht="17.25" thickBot="1" x14ac:dyDescent="0.3">
      <c r="A1261" s="111" t="s">
        <v>55</v>
      </c>
      <c r="B1261" s="112"/>
      <c r="C1261" s="112"/>
      <c r="D1261" s="112"/>
      <c r="E1261" s="112"/>
      <c r="F1261" s="112"/>
      <c r="G1261" s="112"/>
      <c r="H1261" s="112"/>
      <c r="I1261" s="112"/>
      <c r="J1261" s="112"/>
      <c r="K1261" s="112"/>
      <c r="L1261" s="112"/>
      <c r="M1261" s="113"/>
    </row>
    <row r="1262" spans="1:25" ht="17.25" thickBot="1" x14ac:dyDescent="0.3">
      <c r="A1262" s="111" t="s">
        <v>66</v>
      </c>
      <c r="B1262" s="112"/>
      <c r="C1262" s="112"/>
      <c r="D1262" s="112"/>
      <c r="E1262" s="112"/>
      <c r="F1262" s="112"/>
      <c r="G1262" s="112"/>
      <c r="H1262" s="112"/>
      <c r="I1262" s="112"/>
      <c r="J1262" s="112"/>
      <c r="K1262" s="112"/>
      <c r="L1262" s="112"/>
      <c r="M1262" s="113"/>
    </row>
    <row r="1263" spans="1:25" ht="17.25" thickBot="1" x14ac:dyDescent="0.3">
      <c r="A1263" s="114" t="s">
        <v>67</v>
      </c>
      <c r="B1263" s="115"/>
      <c r="C1263" s="115"/>
      <c r="D1263" s="115"/>
      <c r="E1263" s="115"/>
      <c r="F1263" s="115"/>
      <c r="G1263" s="115"/>
      <c r="H1263" s="115"/>
      <c r="I1263" s="115"/>
      <c r="J1263" s="115"/>
      <c r="K1263" s="115"/>
      <c r="L1263" s="115"/>
      <c r="M1263" s="116"/>
    </row>
    <row r="1264" spans="1:25" x14ac:dyDescent="0.25">
      <c r="A1264" s="12" t="s">
        <v>69</v>
      </c>
      <c r="B1264" s="13"/>
      <c r="C1264" s="13"/>
      <c r="D1264" s="13"/>
      <c r="E1264" s="13"/>
      <c r="F1264" s="13"/>
      <c r="G1264" s="13"/>
      <c r="H1264" s="13"/>
      <c r="I1264" s="13"/>
      <c r="J1264" s="13"/>
      <c r="K1264" s="13"/>
      <c r="L1264" s="13"/>
      <c r="M1264" s="13"/>
      <c r="N1264" s="13"/>
      <c r="O1264" s="13"/>
      <c r="P1264" s="13"/>
      <c r="Q1264" s="13"/>
      <c r="R1264" s="13"/>
      <c r="S1264" s="10"/>
      <c r="T1264" s="10"/>
      <c r="U1264" s="10"/>
      <c r="V1264" s="10"/>
      <c r="W1264" s="10"/>
      <c r="X1264" s="10"/>
      <c r="Y1264" s="10"/>
    </row>
    <row r="1265" spans="1:25" x14ac:dyDescent="0.25">
      <c r="A1265" s="14" t="s">
        <v>70</v>
      </c>
      <c r="B1265" s="13"/>
      <c r="C1265" s="13"/>
      <c r="D1265" s="13"/>
      <c r="E1265" s="13"/>
      <c r="F1265" s="13"/>
      <c r="G1265" s="13"/>
      <c r="H1265" s="13"/>
      <c r="I1265" s="13"/>
      <c r="J1265" s="13"/>
      <c r="K1265" s="13"/>
      <c r="L1265" s="13"/>
      <c r="M1265" s="13"/>
      <c r="N1265" s="13"/>
      <c r="O1265" s="13"/>
      <c r="P1265" s="13"/>
      <c r="Q1265" s="13"/>
      <c r="R1265" s="13"/>
      <c r="S1265" s="10"/>
      <c r="T1265" s="10"/>
      <c r="U1265" s="10"/>
      <c r="V1265" s="10"/>
      <c r="W1265" s="10"/>
      <c r="X1265" s="10"/>
      <c r="Y1265" s="10"/>
    </row>
    <row r="1266" spans="1:25" s="10" customFormat="1" ht="8.25" x14ac:dyDescent="0.25">
      <c r="A1266" s="14" t="s">
        <v>71</v>
      </c>
      <c r="B1266" s="13"/>
      <c r="C1266" s="13"/>
      <c r="D1266" s="13"/>
      <c r="E1266" s="13"/>
      <c r="F1266" s="13"/>
      <c r="G1266" s="13"/>
      <c r="H1266" s="13"/>
      <c r="I1266" s="13"/>
      <c r="J1266" s="13"/>
      <c r="K1266" s="13"/>
      <c r="L1266" s="13"/>
      <c r="M1266" s="13"/>
      <c r="N1266" s="13"/>
      <c r="O1266" s="13"/>
      <c r="P1266" s="13"/>
      <c r="Q1266" s="13"/>
      <c r="R1266" s="13"/>
    </row>
    <row r="1267" spans="1:25" x14ac:dyDescent="0.25">
      <c r="A1267" s="14" t="s">
        <v>72</v>
      </c>
      <c r="B1267" s="13"/>
      <c r="C1267" s="13"/>
      <c r="D1267" s="13"/>
      <c r="E1267" s="13"/>
      <c r="F1267" s="13"/>
      <c r="G1267" s="13"/>
      <c r="H1267" s="13"/>
      <c r="I1267" s="13"/>
      <c r="J1267" s="13"/>
      <c r="K1267" s="13"/>
      <c r="L1267" s="13"/>
      <c r="M1267" s="13"/>
      <c r="N1267" s="13"/>
      <c r="O1267" s="13"/>
      <c r="P1267" s="13"/>
      <c r="Q1267" s="13"/>
      <c r="R1267" s="13"/>
      <c r="S1267" s="10"/>
      <c r="T1267" s="10"/>
      <c r="U1267" s="10"/>
      <c r="V1267" s="10"/>
      <c r="W1267" s="10"/>
      <c r="X1267" s="10"/>
      <c r="Y1267" s="10"/>
    </row>
    <row r="1268" spans="1:25" x14ac:dyDescent="0.25">
      <c r="A1268" s="14" t="s">
        <v>73</v>
      </c>
      <c r="B1268" s="13"/>
      <c r="C1268" s="13"/>
      <c r="D1268" s="13"/>
      <c r="E1268" s="13"/>
      <c r="F1268" s="13"/>
      <c r="G1268" s="13"/>
      <c r="H1268" s="13"/>
      <c r="I1268" s="13"/>
      <c r="J1268" s="13"/>
      <c r="K1268" s="13"/>
      <c r="L1268" s="13"/>
      <c r="M1268" s="13"/>
      <c r="N1268" s="13"/>
      <c r="O1268" s="13"/>
      <c r="P1268" s="13"/>
      <c r="Q1268" s="13"/>
      <c r="R1268" s="13"/>
      <c r="S1268" s="10"/>
      <c r="T1268" s="10"/>
      <c r="U1268" s="10"/>
      <c r="V1268" s="10"/>
      <c r="W1268" s="10"/>
      <c r="X1268" s="10"/>
      <c r="Y1268" s="10"/>
    </row>
    <row r="1269" spans="1:25" x14ac:dyDescent="0.25">
      <c r="A1269" s="14" t="s">
        <v>74</v>
      </c>
      <c r="B1269" s="13"/>
      <c r="C1269" s="13"/>
      <c r="D1269" s="13"/>
      <c r="E1269" s="13"/>
      <c r="F1269" s="13"/>
      <c r="G1269" s="13"/>
      <c r="H1269" s="13"/>
      <c r="I1269" s="13"/>
      <c r="J1269" s="13"/>
      <c r="K1269" s="13"/>
      <c r="L1269" s="13"/>
      <c r="M1269" s="13"/>
      <c r="N1269" s="13"/>
      <c r="O1269" s="13"/>
      <c r="P1269" s="13"/>
      <c r="Q1269" s="13"/>
      <c r="R1269" s="13"/>
      <c r="S1269" s="10"/>
      <c r="T1269" s="10"/>
      <c r="U1269" s="10"/>
      <c r="V1269" s="10"/>
      <c r="W1269" s="10"/>
      <c r="X1269" s="10"/>
      <c r="Y1269" s="10"/>
    </row>
    <row r="1270" spans="1:25" ht="28.15" customHeight="1" x14ac:dyDescent="0.25">
      <c r="A1270" s="140" t="s">
        <v>19</v>
      </c>
      <c r="B1270" s="140"/>
      <c r="C1270" s="140"/>
      <c r="D1270" s="140"/>
      <c r="E1270" s="140"/>
      <c r="F1270" s="140"/>
      <c r="G1270" s="140"/>
      <c r="H1270" s="140"/>
      <c r="I1270" s="140"/>
      <c r="J1270" s="140"/>
      <c r="K1270" s="140"/>
      <c r="L1270" s="140"/>
      <c r="M1270" s="140"/>
    </row>
    <row r="1271" spans="1:25" x14ac:dyDescent="0.25">
      <c r="A1271" s="2" t="s">
        <v>20</v>
      </c>
      <c r="B1271" s="2">
        <f>B1224+1</f>
        <v>28</v>
      </c>
    </row>
    <row r="1272" spans="1:25" ht="17.25" thickBot="1" x14ac:dyDescent="0.3">
      <c r="A1272" s="2" t="s">
        <v>21</v>
      </c>
      <c r="B1272" s="2" t="s">
        <v>22</v>
      </c>
      <c r="C1272" s="2" t="s">
        <v>23</v>
      </c>
      <c r="D1272" s="2" t="s">
        <v>24</v>
      </c>
      <c r="F1272" s="141" t="s">
        <v>25</v>
      </c>
      <c r="G1272" s="141"/>
      <c r="H1272" s="142">
        <f>H1225+1</f>
        <v>46182</v>
      </c>
      <c r="I1272" s="142"/>
      <c r="J1272" s="142"/>
      <c r="K1272" s="143">
        <f>H1272</f>
        <v>46182</v>
      </c>
      <c r="L1272" s="143"/>
      <c r="M1272" s="143"/>
    </row>
    <row r="1273" spans="1:25" ht="16.5" customHeight="1" x14ac:dyDescent="0.25">
      <c r="A1273" s="144" t="s">
        <v>26</v>
      </c>
      <c r="B1273" s="145"/>
      <c r="C1273" s="146"/>
      <c r="D1273" s="150" t="str">
        <f>D1226</f>
        <v>雲林縣明倫國民小學114-116年公立國民中小學老舊廁所整修工程計畫</v>
      </c>
      <c r="E1273" s="151"/>
      <c r="F1273" s="151"/>
      <c r="G1273" s="152"/>
      <c r="H1273" s="82" t="s">
        <v>27</v>
      </c>
      <c r="I1273" s="82"/>
      <c r="J1273" s="82"/>
      <c r="K1273" s="84" t="s">
        <v>78</v>
      </c>
      <c r="L1273" s="84"/>
      <c r="M1273" s="85"/>
    </row>
    <row r="1274" spans="1:25" ht="21" customHeight="1" x14ac:dyDescent="0.25">
      <c r="A1274" s="147"/>
      <c r="B1274" s="148"/>
      <c r="C1274" s="149"/>
      <c r="D1274" s="153"/>
      <c r="E1274" s="154"/>
      <c r="F1274" s="154"/>
      <c r="G1274" s="155"/>
      <c r="H1274" s="118"/>
      <c r="I1274" s="118"/>
      <c r="J1274" s="118"/>
      <c r="K1274" s="156"/>
      <c r="L1274" s="156"/>
      <c r="M1274" s="157"/>
    </row>
    <row r="1275" spans="1:25" x14ac:dyDescent="0.25">
      <c r="A1275" s="6" t="s">
        <v>28</v>
      </c>
      <c r="B1275" s="118" t="str">
        <f>B1228</f>
        <v>120日曆天</v>
      </c>
      <c r="C1275" s="118"/>
      <c r="D1275" s="118" t="s">
        <v>29</v>
      </c>
      <c r="E1275" s="118"/>
      <c r="F1275" s="118"/>
      <c r="G1275" s="7">
        <f>G1228+1</f>
        <v>28</v>
      </c>
      <c r="H1275" s="4" t="s">
        <v>30</v>
      </c>
      <c r="I1275" s="131">
        <f>I1228-1</f>
        <v>92</v>
      </c>
      <c r="J1275" s="131"/>
      <c r="K1275" s="118" t="s">
        <v>75</v>
      </c>
      <c r="L1275" s="118"/>
      <c r="M1275" s="8">
        <v>0</v>
      </c>
    </row>
    <row r="1276" spans="1:25" x14ac:dyDescent="0.25">
      <c r="A1276" s="117" t="s">
        <v>31</v>
      </c>
      <c r="B1276" s="118"/>
      <c r="C1276" s="118"/>
      <c r="D1276" s="118" t="str">
        <f>D1229</f>
        <v>115年5月13日</v>
      </c>
      <c r="E1276" s="118"/>
      <c r="F1276" s="118"/>
      <c r="G1276" s="118"/>
      <c r="H1276" s="118" t="s">
        <v>32</v>
      </c>
      <c r="I1276" s="118"/>
      <c r="J1276" s="118"/>
      <c r="K1276" s="132" t="str">
        <f>K1229</f>
        <v>115年9月9日</v>
      </c>
      <c r="L1276" s="118"/>
      <c r="M1276" s="119"/>
    </row>
    <row r="1277" spans="1:25" x14ac:dyDescent="0.25">
      <c r="A1277" s="117" t="s">
        <v>33</v>
      </c>
      <c r="B1277" s="118"/>
      <c r="C1277" s="118"/>
      <c r="D1277" s="133">
        <v>0.13</v>
      </c>
      <c r="E1277" s="133"/>
      <c r="F1277" s="133"/>
      <c r="G1277" s="133"/>
      <c r="H1277" s="118" t="s">
        <v>18</v>
      </c>
      <c r="I1277" s="118"/>
      <c r="J1277" s="118"/>
      <c r="K1277" s="134">
        <f>施工項目!AQ1340</f>
        <v>0.37392183195444612</v>
      </c>
      <c r="L1277" s="134"/>
      <c r="M1277" s="135"/>
    </row>
    <row r="1278" spans="1:25" x14ac:dyDescent="0.25">
      <c r="A1278" s="123" t="s">
        <v>34</v>
      </c>
      <c r="B1278" s="124"/>
      <c r="C1278" s="124"/>
      <c r="D1278" s="124"/>
      <c r="E1278" s="124"/>
      <c r="F1278" s="124"/>
      <c r="G1278" s="124"/>
      <c r="H1278" s="124"/>
      <c r="I1278" s="124"/>
      <c r="J1278" s="124"/>
      <c r="K1278" s="124"/>
      <c r="L1278" s="124"/>
      <c r="M1278" s="125"/>
    </row>
    <row r="1279" spans="1:25" s="2" customFormat="1" x14ac:dyDescent="0.25">
      <c r="A1279" s="136" t="s">
        <v>35</v>
      </c>
      <c r="B1279" s="137"/>
      <c r="C1279" s="137"/>
      <c r="D1279" s="138"/>
      <c r="E1279" s="11" t="s">
        <v>36</v>
      </c>
      <c r="F1279" s="136" t="s">
        <v>37</v>
      </c>
      <c r="G1279" s="138"/>
      <c r="H1279" s="136" t="s">
        <v>38</v>
      </c>
      <c r="I1279" s="138"/>
      <c r="J1279" s="139" t="s">
        <v>39</v>
      </c>
      <c r="K1279" s="139"/>
      <c r="L1279" s="118" t="s">
        <v>40</v>
      </c>
      <c r="M1279" s="119"/>
    </row>
    <row r="1280" spans="1:25" x14ac:dyDescent="0.25">
      <c r="A1280" s="158" t="s">
        <v>100</v>
      </c>
      <c r="B1280" s="159"/>
      <c r="C1280" s="159"/>
      <c r="D1280" s="159"/>
      <c r="E1280" s="4" t="s">
        <v>57</v>
      </c>
      <c r="F1280" s="121">
        <v>1</v>
      </c>
      <c r="G1280" s="121"/>
      <c r="H1280" s="121">
        <v>0.3</v>
      </c>
      <c r="I1280" s="121"/>
      <c r="J1280" s="121">
        <v>0.6</v>
      </c>
      <c r="K1280" s="121"/>
      <c r="L1280" s="124"/>
      <c r="M1280" s="125"/>
    </row>
    <row r="1281" spans="1:13" x14ac:dyDescent="0.25">
      <c r="A1281" s="130"/>
      <c r="B1281" s="124"/>
      <c r="C1281" s="124"/>
      <c r="D1281" s="124"/>
      <c r="E1281" s="4"/>
      <c r="F1281" s="121"/>
      <c r="G1281" s="121"/>
      <c r="H1281" s="121"/>
      <c r="I1281" s="121"/>
      <c r="J1281" s="121"/>
      <c r="K1281" s="121"/>
      <c r="L1281" s="124"/>
      <c r="M1281" s="125"/>
    </row>
    <row r="1282" spans="1:13" x14ac:dyDescent="0.25">
      <c r="A1282" s="123"/>
      <c r="B1282" s="124"/>
      <c r="C1282" s="124"/>
      <c r="D1282" s="124"/>
      <c r="E1282" s="4"/>
      <c r="F1282" s="121"/>
      <c r="G1282" s="121"/>
      <c r="H1282" s="121"/>
      <c r="I1282" s="121"/>
      <c r="J1282" s="121"/>
      <c r="K1282" s="121"/>
      <c r="L1282" s="124"/>
      <c r="M1282" s="125"/>
    </row>
    <row r="1283" spans="1:13" x14ac:dyDescent="0.25">
      <c r="A1283" s="123"/>
      <c r="B1283" s="124"/>
      <c r="C1283" s="124"/>
      <c r="D1283" s="124"/>
      <c r="E1283" s="4"/>
      <c r="F1283" s="121"/>
      <c r="G1283" s="121"/>
      <c r="H1283" s="121"/>
      <c r="I1283" s="121"/>
      <c r="J1283" s="121"/>
      <c r="K1283" s="121"/>
      <c r="L1283" s="124"/>
      <c r="M1283" s="125"/>
    </row>
    <row r="1284" spans="1:13" x14ac:dyDescent="0.25">
      <c r="A1284" s="123"/>
      <c r="B1284" s="124"/>
      <c r="C1284" s="124"/>
      <c r="D1284" s="124"/>
      <c r="E1284" s="4"/>
      <c r="F1284" s="118"/>
      <c r="G1284" s="118"/>
      <c r="H1284" s="121"/>
      <c r="I1284" s="121"/>
      <c r="J1284" s="121"/>
      <c r="K1284" s="121"/>
      <c r="L1284" s="124"/>
      <c r="M1284" s="125"/>
    </row>
    <row r="1285" spans="1:13" x14ac:dyDescent="0.25">
      <c r="A1285" s="123"/>
      <c r="B1285" s="124"/>
      <c r="C1285" s="124"/>
      <c r="D1285" s="124"/>
      <c r="E1285" s="4"/>
      <c r="F1285" s="121"/>
      <c r="G1285" s="121"/>
      <c r="H1285" s="121"/>
      <c r="I1285" s="121"/>
      <c r="J1285" s="126"/>
      <c r="K1285" s="127"/>
      <c r="L1285" s="124"/>
      <c r="M1285" s="125"/>
    </row>
    <row r="1286" spans="1:13" x14ac:dyDescent="0.25">
      <c r="A1286" s="123"/>
      <c r="B1286" s="124"/>
      <c r="C1286" s="124"/>
      <c r="D1286" s="124"/>
      <c r="E1286" s="4"/>
      <c r="F1286" s="121"/>
      <c r="G1286" s="121"/>
      <c r="H1286" s="121"/>
      <c r="I1286" s="121"/>
      <c r="J1286" s="121"/>
      <c r="K1286" s="121"/>
      <c r="L1286" s="124"/>
      <c r="M1286" s="125"/>
    </row>
    <row r="1287" spans="1:13" x14ac:dyDescent="0.25">
      <c r="A1287" s="123"/>
      <c r="B1287" s="124"/>
      <c r="C1287" s="124"/>
      <c r="D1287" s="124"/>
      <c r="E1287" s="9"/>
      <c r="F1287" s="121"/>
      <c r="G1287" s="121"/>
      <c r="H1287" s="121"/>
      <c r="I1287" s="121"/>
      <c r="J1287" s="121"/>
      <c r="K1287" s="121"/>
      <c r="L1287" s="124"/>
      <c r="M1287" s="125"/>
    </row>
    <row r="1288" spans="1:13" x14ac:dyDescent="0.25">
      <c r="A1288" s="123"/>
      <c r="B1288" s="124"/>
      <c r="C1288" s="124"/>
      <c r="D1288" s="124"/>
      <c r="E1288" s="9"/>
      <c r="F1288" s="121"/>
      <c r="G1288" s="121"/>
      <c r="H1288" s="121"/>
      <c r="I1288" s="121"/>
      <c r="J1288" s="121"/>
      <c r="K1288" s="121"/>
      <c r="L1288" s="124"/>
      <c r="M1288" s="125"/>
    </row>
    <row r="1289" spans="1:13" x14ac:dyDescent="0.25">
      <c r="A1289" s="123" t="s">
        <v>41</v>
      </c>
      <c r="B1289" s="124"/>
      <c r="C1289" s="124"/>
      <c r="D1289" s="124"/>
      <c r="E1289" s="9"/>
      <c r="F1289" s="124"/>
      <c r="G1289" s="124"/>
      <c r="H1289" s="124"/>
      <c r="I1289" s="124"/>
      <c r="J1289" s="124"/>
      <c r="K1289" s="124"/>
      <c r="L1289" s="124"/>
      <c r="M1289" s="125"/>
    </row>
    <row r="1290" spans="1:13" x14ac:dyDescent="0.25">
      <c r="A1290" s="123" t="s">
        <v>16</v>
      </c>
      <c r="B1290" s="124"/>
      <c r="C1290" s="124"/>
      <c r="D1290" s="124"/>
      <c r="E1290" s="9"/>
      <c r="F1290" s="124"/>
      <c r="G1290" s="124"/>
      <c r="H1290" s="124"/>
      <c r="I1290" s="124"/>
      <c r="J1290" s="124"/>
      <c r="K1290" s="124"/>
      <c r="L1290" s="124"/>
      <c r="M1290" s="125"/>
    </row>
    <row r="1291" spans="1:13" x14ac:dyDescent="0.25">
      <c r="A1291" s="123" t="s">
        <v>17</v>
      </c>
      <c r="B1291" s="124"/>
      <c r="C1291" s="124"/>
      <c r="D1291" s="124"/>
      <c r="E1291" s="9"/>
      <c r="F1291" s="124"/>
      <c r="G1291" s="124"/>
      <c r="H1291" s="124"/>
      <c r="I1291" s="124"/>
      <c r="J1291" s="124"/>
      <c r="K1291" s="124"/>
      <c r="L1291" s="124"/>
      <c r="M1291" s="125"/>
    </row>
    <row r="1292" spans="1:13" x14ac:dyDescent="0.25">
      <c r="A1292" s="123" t="s">
        <v>42</v>
      </c>
      <c r="B1292" s="124"/>
      <c r="C1292" s="124"/>
      <c r="D1292" s="124"/>
      <c r="E1292" s="124"/>
      <c r="F1292" s="124"/>
      <c r="G1292" s="124"/>
      <c r="H1292" s="124"/>
      <c r="I1292" s="124"/>
      <c r="J1292" s="124"/>
      <c r="K1292" s="124"/>
      <c r="L1292" s="124"/>
      <c r="M1292" s="125"/>
    </row>
    <row r="1293" spans="1:13" x14ac:dyDescent="0.25">
      <c r="A1293" s="117" t="s">
        <v>43</v>
      </c>
      <c r="B1293" s="118"/>
      <c r="C1293" s="118"/>
      <c r="D1293" s="118"/>
      <c r="E1293" s="4" t="s">
        <v>36</v>
      </c>
      <c r="F1293" s="118" t="s">
        <v>44</v>
      </c>
      <c r="G1293" s="118"/>
      <c r="H1293" s="118" t="s">
        <v>45</v>
      </c>
      <c r="I1293" s="118"/>
      <c r="J1293" s="118" t="s">
        <v>46</v>
      </c>
      <c r="K1293" s="118"/>
      <c r="L1293" s="118" t="s">
        <v>40</v>
      </c>
      <c r="M1293" s="119"/>
    </row>
    <row r="1294" spans="1:13" x14ac:dyDescent="0.25">
      <c r="A1294" s="123"/>
      <c r="B1294" s="124"/>
      <c r="C1294" s="124"/>
      <c r="D1294" s="124"/>
      <c r="E1294" s="9"/>
      <c r="F1294" s="124"/>
      <c r="G1294" s="124"/>
      <c r="H1294" s="124"/>
      <c r="I1294" s="124"/>
      <c r="J1294" s="124"/>
      <c r="K1294" s="124"/>
      <c r="L1294" s="124"/>
      <c r="M1294" s="125"/>
    </row>
    <row r="1295" spans="1:13" x14ac:dyDescent="0.25">
      <c r="A1295" s="123"/>
      <c r="B1295" s="124"/>
      <c r="C1295" s="124"/>
      <c r="D1295" s="124"/>
      <c r="E1295" s="9"/>
      <c r="F1295" s="124"/>
      <c r="G1295" s="124"/>
      <c r="H1295" s="124"/>
      <c r="I1295" s="124"/>
      <c r="J1295" s="124"/>
      <c r="K1295" s="124"/>
      <c r="L1295" s="124"/>
      <c r="M1295" s="125"/>
    </row>
    <row r="1296" spans="1:13" x14ac:dyDescent="0.25">
      <c r="A1296" s="123" t="s">
        <v>47</v>
      </c>
      <c r="B1296" s="124"/>
      <c r="C1296" s="124"/>
      <c r="D1296" s="124"/>
      <c r="E1296" s="124"/>
      <c r="F1296" s="124"/>
      <c r="G1296" s="124"/>
      <c r="H1296" s="124"/>
      <c r="I1296" s="124"/>
      <c r="J1296" s="124"/>
      <c r="K1296" s="124"/>
      <c r="L1296" s="124"/>
      <c r="M1296" s="125"/>
    </row>
    <row r="1297" spans="1:25" x14ac:dyDescent="0.25">
      <c r="A1297" s="117" t="s">
        <v>48</v>
      </c>
      <c r="B1297" s="118"/>
      <c r="C1297" s="118" t="s">
        <v>49</v>
      </c>
      <c r="D1297" s="118"/>
      <c r="E1297" s="118" t="s">
        <v>50</v>
      </c>
      <c r="F1297" s="118"/>
      <c r="G1297" s="118"/>
      <c r="H1297" s="118" t="s">
        <v>51</v>
      </c>
      <c r="I1297" s="118"/>
      <c r="J1297" s="118" t="s">
        <v>45</v>
      </c>
      <c r="K1297" s="118"/>
      <c r="L1297" s="118" t="s">
        <v>46</v>
      </c>
      <c r="M1297" s="119"/>
    </row>
    <row r="1298" spans="1:25" x14ac:dyDescent="0.25">
      <c r="A1298" s="120" t="s">
        <v>52</v>
      </c>
      <c r="B1298" s="121"/>
      <c r="C1298" s="121"/>
      <c r="D1298" s="121"/>
      <c r="E1298" s="121"/>
      <c r="F1298" s="121"/>
      <c r="G1298" s="121"/>
      <c r="H1298" s="121"/>
      <c r="I1298" s="121"/>
      <c r="J1298" s="121"/>
      <c r="K1298" s="121"/>
      <c r="L1298" s="121"/>
      <c r="M1298" s="122"/>
    </row>
    <row r="1299" spans="1:25" ht="17.25" thickBot="1" x14ac:dyDescent="0.3">
      <c r="A1299" s="120" t="s">
        <v>53</v>
      </c>
      <c r="B1299" s="121"/>
      <c r="C1299" s="121">
        <v>2</v>
      </c>
      <c r="D1299" s="121"/>
      <c r="E1299" s="121">
        <v>48</v>
      </c>
      <c r="F1299" s="121"/>
      <c r="G1299" s="121"/>
      <c r="H1299" s="121"/>
      <c r="I1299" s="121"/>
      <c r="J1299" s="121"/>
      <c r="K1299" s="121"/>
      <c r="L1299" s="121"/>
      <c r="M1299" s="122"/>
    </row>
    <row r="1300" spans="1:25" ht="25.15" customHeight="1" thickBot="1" x14ac:dyDescent="0.3">
      <c r="A1300" s="93" t="s">
        <v>59</v>
      </c>
      <c r="B1300" s="94"/>
      <c r="C1300" s="94"/>
      <c r="D1300" s="94"/>
      <c r="E1300" s="94"/>
      <c r="F1300" s="94"/>
      <c r="G1300" s="94"/>
      <c r="H1300" s="94"/>
      <c r="I1300" s="94"/>
      <c r="J1300" s="94"/>
      <c r="K1300" s="94"/>
      <c r="L1300" s="94"/>
      <c r="M1300" s="95"/>
    </row>
    <row r="1301" spans="1:25" x14ac:dyDescent="0.25">
      <c r="A1301" s="96" t="s">
        <v>60</v>
      </c>
      <c r="B1301" s="97"/>
      <c r="C1301" s="97"/>
      <c r="D1301" s="97"/>
      <c r="E1301" s="97"/>
      <c r="F1301" s="97"/>
      <c r="G1301" s="97"/>
      <c r="H1301" s="97"/>
      <c r="I1301" s="97"/>
      <c r="J1301" s="97"/>
      <c r="K1301" s="97"/>
      <c r="L1301" s="97"/>
      <c r="M1301" s="98"/>
    </row>
    <row r="1302" spans="1:25" x14ac:dyDescent="0.25">
      <c r="A1302" s="99" t="s">
        <v>61</v>
      </c>
      <c r="B1302" s="100"/>
      <c r="C1302" s="100"/>
      <c r="D1302" s="100"/>
      <c r="E1302" s="100"/>
      <c r="F1302" s="100"/>
      <c r="G1302" s="100"/>
      <c r="H1302" s="100"/>
      <c r="I1302" s="100"/>
      <c r="J1302" s="100"/>
      <c r="K1302" s="100"/>
      <c r="L1302" s="100"/>
      <c r="M1302" s="101"/>
    </row>
    <row r="1303" spans="1:25" x14ac:dyDescent="0.25">
      <c r="A1303" s="102" t="s">
        <v>62</v>
      </c>
      <c r="B1303" s="103"/>
      <c r="C1303" s="103"/>
      <c r="D1303" s="103"/>
      <c r="E1303" s="103"/>
      <c r="F1303" s="103"/>
      <c r="G1303" s="103"/>
      <c r="H1303" s="103"/>
      <c r="I1303" s="103"/>
      <c r="J1303" s="103"/>
      <c r="K1303" s="103"/>
      <c r="L1303" s="103"/>
      <c r="M1303" s="104"/>
    </row>
    <row r="1304" spans="1:25" x14ac:dyDescent="0.25">
      <c r="A1304" s="102" t="s">
        <v>63</v>
      </c>
      <c r="B1304" s="103"/>
      <c r="C1304" s="103"/>
      <c r="D1304" s="103"/>
      <c r="E1304" s="103"/>
      <c r="F1304" s="103"/>
      <c r="G1304" s="103"/>
      <c r="H1304" s="103"/>
      <c r="I1304" s="103"/>
      <c r="J1304" s="103"/>
      <c r="K1304" s="103"/>
      <c r="L1304" s="103"/>
      <c r="M1304" s="104"/>
    </row>
    <row r="1305" spans="1:25" x14ac:dyDescent="0.25">
      <c r="A1305" s="105" t="s">
        <v>64</v>
      </c>
      <c r="B1305" s="106"/>
      <c r="C1305" s="106"/>
      <c r="D1305" s="106"/>
      <c r="E1305" s="106"/>
      <c r="F1305" s="106"/>
      <c r="G1305" s="106"/>
      <c r="H1305" s="106"/>
      <c r="I1305" s="106"/>
      <c r="J1305" s="106"/>
      <c r="K1305" s="106"/>
      <c r="L1305" s="106"/>
      <c r="M1305" s="107"/>
    </row>
    <row r="1306" spans="1:25" ht="17.25" thickBot="1" x14ac:dyDescent="0.3">
      <c r="A1306" s="108" t="s">
        <v>65</v>
      </c>
      <c r="B1306" s="109"/>
      <c r="C1306" s="109"/>
      <c r="D1306" s="109"/>
      <c r="E1306" s="109"/>
      <c r="F1306" s="109"/>
      <c r="G1306" s="109"/>
      <c r="H1306" s="109"/>
      <c r="I1306" s="109"/>
      <c r="J1306" s="109"/>
      <c r="K1306" s="109"/>
      <c r="L1306" s="109"/>
      <c r="M1306" s="110"/>
    </row>
    <row r="1307" spans="1:25" ht="17.25" thickBot="1" x14ac:dyDescent="0.3">
      <c r="A1307" s="111" t="s">
        <v>54</v>
      </c>
      <c r="B1307" s="112"/>
      <c r="C1307" s="112"/>
      <c r="D1307" s="112"/>
      <c r="E1307" s="112"/>
      <c r="F1307" s="112"/>
      <c r="G1307" s="112"/>
      <c r="H1307" s="112"/>
      <c r="I1307" s="112"/>
      <c r="J1307" s="112"/>
      <c r="K1307" s="112"/>
      <c r="L1307" s="112"/>
      <c r="M1307" s="113"/>
    </row>
    <row r="1308" spans="1:25" ht="17.25" thickBot="1" x14ac:dyDescent="0.3">
      <c r="A1308" s="111" t="s">
        <v>55</v>
      </c>
      <c r="B1308" s="112"/>
      <c r="C1308" s="112"/>
      <c r="D1308" s="112"/>
      <c r="E1308" s="112"/>
      <c r="F1308" s="112"/>
      <c r="G1308" s="112"/>
      <c r="H1308" s="112"/>
      <c r="I1308" s="112"/>
      <c r="J1308" s="112"/>
      <c r="K1308" s="112"/>
      <c r="L1308" s="112"/>
      <c r="M1308" s="113"/>
    </row>
    <row r="1309" spans="1:25" ht="17.25" thickBot="1" x14ac:dyDescent="0.3">
      <c r="A1309" s="111" t="s">
        <v>66</v>
      </c>
      <c r="B1309" s="112"/>
      <c r="C1309" s="112"/>
      <c r="D1309" s="112"/>
      <c r="E1309" s="112"/>
      <c r="F1309" s="112"/>
      <c r="G1309" s="112"/>
      <c r="H1309" s="112"/>
      <c r="I1309" s="112"/>
      <c r="J1309" s="112"/>
      <c r="K1309" s="112"/>
      <c r="L1309" s="112"/>
      <c r="M1309" s="113"/>
    </row>
    <row r="1310" spans="1:25" ht="17.25" thickBot="1" x14ac:dyDescent="0.3">
      <c r="A1310" s="114" t="s">
        <v>67</v>
      </c>
      <c r="B1310" s="115"/>
      <c r="C1310" s="115"/>
      <c r="D1310" s="115"/>
      <c r="E1310" s="115"/>
      <c r="F1310" s="115"/>
      <c r="G1310" s="115"/>
      <c r="H1310" s="115"/>
      <c r="I1310" s="115"/>
      <c r="J1310" s="115"/>
      <c r="K1310" s="115"/>
      <c r="L1310" s="115"/>
      <c r="M1310" s="116"/>
    </row>
    <row r="1311" spans="1:25" x14ac:dyDescent="0.25">
      <c r="A1311" s="12" t="s">
        <v>69</v>
      </c>
      <c r="B1311" s="13"/>
      <c r="C1311" s="13"/>
      <c r="D1311" s="13"/>
      <c r="E1311" s="13"/>
      <c r="F1311" s="13"/>
      <c r="G1311" s="13"/>
      <c r="H1311" s="13"/>
      <c r="I1311" s="13"/>
      <c r="J1311" s="13"/>
      <c r="K1311" s="13"/>
      <c r="L1311" s="13"/>
      <c r="M1311" s="13"/>
      <c r="N1311" s="13"/>
      <c r="O1311" s="13"/>
      <c r="P1311" s="13"/>
      <c r="Q1311" s="13"/>
      <c r="R1311" s="13"/>
      <c r="S1311" s="10"/>
      <c r="T1311" s="10"/>
      <c r="U1311" s="10"/>
      <c r="V1311" s="10"/>
      <c r="W1311" s="10"/>
      <c r="X1311" s="10"/>
      <c r="Y1311" s="10"/>
    </row>
    <row r="1312" spans="1:25" x14ac:dyDescent="0.25">
      <c r="A1312" s="14" t="s">
        <v>70</v>
      </c>
      <c r="B1312" s="13"/>
      <c r="C1312" s="13"/>
      <c r="D1312" s="13"/>
      <c r="E1312" s="13"/>
      <c r="F1312" s="13"/>
      <c r="G1312" s="13"/>
      <c r="H1312" s="13"/>
      <c r="I1312" s="13"/>
      <c r="J1312" s="13"/>
      <c r="K1312" s="13"/>
      <c r="L1312" s="13"/>
      <c r="M1312" s="13"/>
      <c r="N1312" s="13"/>
      <c r="O1312" s="13"/>
      <c r="P1312" s="13"/>
      <c r="Q1312" s="13"/>
      <c r="R1312" s="13"/>
      <c r="S1312" s="10"/>
      <c r="T1312" s="10"/>
      <c r="U1312" s="10"/>
      <c r="V1312" s="10"/>
      <c r="W1312" s="10"/>
      <c r="X1312" s="10"/>
      <c r="Y1312" s="10"/>
    </row>
    <row r="1313" spans="1:25" s="10" customFormat="1" ht="8.25" x14ac:dyDescent="0.25">
      <c r="A1313" s="14" t="s">
        <v>71</v>
      </c>
      <c r="B1313" s="13"/>
      <c r="C1313" s="13"/>
      <c r="D1313" s="13"/>
      <c r="E1313" s="13"/>
      <c r="F1313" s="13"/>
      <c r="G1313" s="13"/>
      <c r="H1313" s="13"/>
      <c r="I1313" s="13"/>
      <c r="J1313" s="13"/>
      <c r="K1313" s="13"/>
      <c r="L1313" s="13"/>
      <c r="M1313" s="13"/>
      <c r="N1313" s="13"/>
      <c r="O1313" s="13"/>
      <c r="P1313" s="13"/>
      <c r="Q1313" s="13"/>
      <c r="R1313" s="13"/>
    </row>
    <row r="1314" spans="1:25" x14ac:dyDescent="0.25">
      <c r="A1314" s="14" t="s">
        <v>72</v>
      </c>
      <c r="B1314" s="13"/>
      <c r="C1314" s="13"/>
      <c r="D1314" s="13"/>
      <c r="E1314" s="13"/>
      <c r="F1314" s="13"/>
      <c r="G1314" s="13"/>
      <c r="H1314" s="13"/>
      <c r="I1314" s="13"/>
      <c r="J1314" s="13"/>
      <c r="K1314" s="13"/>
      <c r="L1314" s="13"/>
      <c r="M1314" s="13"/>
      <c r="N1314" s="13"/>
      <c r="O1314" s="13"/>
      <c r="P1314" s="13"/>
      <c r="Q1314" s="13"/>
      <c r="R1314" s="13"/>
      <c r="S1314" s="10"/>
      <c r="T1314" s="10"/>
      <c r="U1314" s="10"/>
      <c r="V1314" s="10"/>
      <c r="W1314" s="10"/>
      <c r="X1314" s="10"/>
      <c r="Y1314" s="10"/>
    </row>
    <row r="1315" spans="1:25" x14ac:dyDescent="0.25">
      <c r="A1315" s="14" t="s">
        <v>73</v>
      </c>
      <c r="B1315" s="13"/>
      <c r="C1315" s="13"/>
      <c r="D1315" s="13"/>
      <c r="E1315" s="13"/>
      <c r="F1315" s="13"/>
      <c r="G1315" s="13"/>
      <c r="H1315" s="13"/>
      <c r="I1315" s="13"/>
      <c r="J1315" s="13"/>
      <c r="K1315" s="13"/>
      <c r="L1315" s="13"/>
      <c r="M1315" s="13"/>
      <c r="N1315" s="13"/>
      <c r="O1315" s="13"/>
      <c r="P1315" s="13"/>
      <c r="Q1315" s="13"/>
      <c r="R1315" s="13"/>
      <c r="S1315" s="10"/>
      <c r="T1315" s="10"/>
      <c r="U1315" s="10"/>
      <c r="V1315" s="10"/>
      <c r="W1315" s="10"/>
      <c r="X1315" s="10"/>
      <c r="Y1315" s="10"/>
    </row>
    <row r="1316" spans="1:25" x14ac:dyDescent="0.25">
      <c r="A1316" s="14" t="s">
        <v>74</v>
      </c>
      <c r="B1316" s="13"/>
      <c r="C1316" s="13"/>
      <c r="D1316" s="13"/>
      <c r="E1316" s="13"/>
      <c r="F1316" s="13"/>
      <c r="G1316" s="13"/>
      <c r="H1316" s="13"/>
      <c r="I1316" s="13"/>
      <c r="J1316" s="13"/>
      <c r="K1316" s="13"/>
      <c r="L1316" s="13"/>
      <c r="M1316" s="13"/>
      <c r="N1316" s="13"/>
      <c r="O1316" s="13"/>
      <c r="P1316" s="13"/>
      <c r="Q1316" s="13"/>
      <c r="R1316" s="13"/>
      <c r="S1316" s="10"/>
      <c r="T1316" s="10"/>
      <c r="U1316" s="10"/>
      <c r="V1316" s="10"/>
      <c r="W1316" s="10"/>
      <c r="X1316" s="10"/>
      <c r="Y1316" s="10"/>
    </row>
    <row r="1317" spans="1:25" ht="28.15" customHeight="1" x14ac:dyDescent="0.25">
      <c r="A1317" s="140" t="s">
        <v>19</v>
      </c>
      <c r="B1317" s="140"/>
      <c r="C1317" s="140"/>
      <c r="D1317" s="140"/>
      <c r="E1317" s="140"/>
      <c r="F1317" s="140"/>
      <c r="G1317" s="140"/>
      <c r="H1317" s="140"/>
      <c r="I1317" s="140"/>
      <c r="J1317" s="140"/>
      <c r="K1317" s="140"/>
      <c r="L1317" s="140"/>
      <c r="M1317" s="140"/>
    </row>
    <row r="1318" spans="1:25" x14ac:dyDescent="0.25">
      <c r="A1318" s="2" t="s">
        <v>20</v>
      </c>
      <c r="B1318" s="2">
        <f>B1271+1</f>
        <v>29</v>
      </c>
    </row>
    <row r="1319" spans="1:25" ht="17.25" thickBot="1" x14ac:dyDescent="0.3">
      <c r="A1319" s="2" t="s">
        <v>21</v>
      </c>
      <c r="B1319" s="2" t="s">
        <v>22</v>
      </c>
      <c r="C1319" s="2" t="s">
        <v>23</v>
      </c>
      <c r="D1319" s="2" t="s">
        <v>24</v>
      </c>
      <c r="F1319" s="141" t="s">
        <v>25</v>
      </c>
      <c r="G1319" s="141"/>
      <c r="H1319" s="142">
        <f>H1272+1</f>
        <v>46183</v>
      </c>
      <c r="I1319" s="142"/>
      <c r="J1319" s="142"/>
      <c r="K1319" s="143">
        <f>H1319</f>
        <v>46183</v>
      </c>
      <c r="L1319" s="143"/>
      <c r="M1319" s="143"/>
    </row>
    <row r="1320" spans="1:25" ht="16.5" customHeight="1" x14ac:dyDescent="0.25">
      <c r="A1320" s="144" t="s">
        <v>26</v>
      </c>
      <c r="B1320" s="145"/>
      <c r="C1320" s="146"/>
      <c r="D1320" s="150" t="str">
        <f>D1273</f>
        <v>雲林縣明倫國民小學114-116年公立國民中小學老舊廁所整修工程計畫</v>
      </c>
      <c r="E1320" s="151"/>
      <c r="F1320" s="151"/>
      <c r="G1320" s="152"/>
      <c r="H1320" s="82" t="s">
        <v>27</v>
      </c>
      <c r="I1320" s="82"/>
      <c r="J1320" s="82"/>
      <c r="K1320" s="84" t="s">
        <v>78</v>
      </c>
      <c r="L1320" s="84"/>
      <c r="M1320" s="85"/>
    </row>
    <row r="1321" spans="1:25" ht="21" customHeight="1" x14ac:dyDescent="0.25">
      <c r="A1321" s="147"/>
      <c r="B1321" s="148"/>
      <c r="C1321" s="149"/>
      <c r="D1321" s="153"/>
      <c r="E1321" s="154"/>
      <c r="F1321" s="154"/>
      <c r="G1321" s="155"/>
      <c r="H1321" s="118"/>
      <c r="I1321" s="118"/>
      <c r="J1321" s="118"/>
      <c r="K1321" s="156"/>
      <c r="L1321" s="156"/>
      <c r="M1321" s="157"/>
    </row>
    <row r="1322" spans="1:25" x14ac:dyDescent="0.25">
      <c r="A1322" s="6" t="s">
        <v>28</v>
      </c>
      <c r="B1322" s="118" t="str">
        <f>B1275</f>
        <v>120日曆天</v>
      </c>
      <c r="C1322" s="118"/>
      <c r="D1322" s="118" t="s">
        <v>29</v>
      </c>
      <c r="E1322" s="118"/>
      <c r="F1322" s="118"/>
      <c r="G1322" s="7">
        <f>G1275+1</f>
        <v>29</v>
      </c>
      <c r="H1322" s="4" t="s">
        <v>30</v>
      </c>
      <c r="I1322" s="131">
        <f>I1275-1</f>
        <v>91</v>
      </c>
      <c r="J1322" s="131"/>
      <c r="K1322" s="118" t="s">
        <v>75</v>
      </c>
      <c r="L1322" s="118"/>
      <c r="M1322" s="8">
        <v>0</v>
      </c>
    </row>
    <row r="1323" spans="1:25" x14ac:dyDescent="0.25">
      <c r="A1323" s="117" t="s">
        <v>31</v>
      </c>
      <c r="B1323" s="118"/>
      <c r="C1323" s="118"/>
      <c r="D1323" s="118" t="str">
        <f>D1276</f>
        <v>115年5月13日</v>
      </c>
      <c r="E1323" s="118"/>
      <c r="F1323" s="118"/>
      <c r="G1323" s="118"/>
      <c r="H1323" s="118" t="s">
        <v>32</v>
      </c>
      <c r="I1323" s="118"/>
      <c r="J1323" s="118"/>
      <c r="K1323" s="132" t="str">
        <f>K1276</f>
        <v>115年9月9日</v>
      </c>
      <c r="L1323" s="118"/>
      <c r="M1323" s="119"/>
    </row>
    <row r="1324" spans="1:25" x14ac:dyDescent="0.25">
      <c r="A1324" s="117" t="s">
        <v>33</v>
      </c>
      <c r="B1324" s="118"/>
      <c r="C1324" s="118"/>
      <c r="D1324" s="133">
        <v>0.14000000000000001</v>
      </c>
      <c r="E1324" s="133"/>
      <c r="F1324" s="133"/>
      <c r="G1324" s="133"/>
      <c r="H1324" s="118" t="s">
        <v>18</v>
      </c>
      <c r="I1324" s="118"/>
      <c r="J1324" s="118"/>
      <c r="K1324" s="134">
        <f>施工項目!AQ1388</f>
        <v>0.40078571818017533</v>
      </c>
      <c r="L1324" s="134"/>
      <c r="M1324" s="135"/>
    </row>
    <row r="1325" spans="1:25" x14ac:dyDescent="0.25">
      <c r="A1325" s="123" t="s">
        <v>34</v>
      </c>
      <c r="B1325" s="124"/>
      <c r="C1325" s="124"/>
      <c r="D1325" s="124"/>
      <c r="E1325" s="124"/>
      <c r="F1325" s="124"/>
      <c r="G1325" s="124"/>
      <c r="H1325" s="124"/>
      <c r="I1325" s="124"/>
      <c r="J1325" s="124"/>
      <c r="K1325" s="124"/>
      <c r="L1325" s="124"/>
      <c r="M1325" s="125"/>
    </row>
    <row r="1326" spans="1:25" s="2" customFormat="1" x14ac:dyDescent="0.25">
      <c r="A1326" s="136" t="s">
        <v>35</v>
      </c>
      <c r="B1326" s="137"/>
      <c r="C1326" s="137"/>
      <c r="D1326" s="138"/>
      <c r="E1326" s="11" t="s">
        <v>36</v>
      </c>
      <c r="F1326" s="136" t="s">
        <v>37</v>
      </c>
      <c r="G1326" s="138"/>
      <c r="H1326" s="136" t="s">
        <v>38</v>
      </c>
      <c r="I1326" s="138"/>
      <c r="J1326" s="139" t="s">
        <v>39</v>
      </c>
      <c r="K1326" s="139"/>
      <c r="L1326" s="118" t="s">
        <v>40</v>
      </c>
      <c r="M1326" s="119"/>
    </row>
    <row r="1327" spans="1:25" x14ac:dyDescent="0.25">
      <c r="A1327" s="158" t="s">
        <v>101</v>
      </c>
      <c r="B1327" s="159"/>
      <c r="C1327" s="159"/>
      <c r="D1327" s="159"/>
      <c r="E1327" s="4" t="s">
        <v>94</v>
      </c>
      <c r="F1327" s="121">
        <v>113</v>
      </c>
      <c r="G1327" s="121"/>
      <c r="H1327" s="121">
        <v>60</v>
      </c>
      <c r="I1327" s="121"/>
      <c r="J1327" s="121">
        <v>60</v>
      </c>
      <c r="K1327" s="121"/>
      <c r="L1327" s="124"/>
      <c r="M1327" s="125"/>
    </row>
    <row r="1328" spans="1:25" x14ac:dyDescent="0.25">
      <c r="A1328" s="130"/>
      <c r="B1328" s="124"/>
      <c r="C1328" s="124"/>
      <c r="D1328" s="124"/>
      <c r="E1328" s="4"/>
      <c r="F1328" s="121"/>
      <c r="G1328" s="121"/>
      <c r="H1328" s="121"/>
      <c r="I1328" s="121"/>
      <c r="J1328" s="121"/>
      <c r="K1328" s="121"/>
      <c r="L1328" s="124"/>
      <c r="M1328" s="125"/>
    </row>
    <row r="1329" spans="1:13" x14ac:dyDescent="0.25">
      <c r="A1329" s="123"/>
      <c r="B1329" s="124"/>
      <c r="C1329" s="124"/>
      <c r="D1329" s="124"/>
      <c r="E1329" s="4"/>
      <c r="F1329" s="121"/>
      <c r="G1329" s="121"/>
      <c r="H1329" s="121"/>
      <c r="I1329" s="121"/>
      <c r="J1329" s="121"/>
      <c r="K1329" s="121"/>
      <c r="L1329" s="124"/>
      <c r="M1329" s="125"/>
    </row>
    <row r="1330" spans="1:13" x14ac:dyDescent="0.25">
      <c r="A1330" s="123"/>
      <c r="B1330" s="124"/>
      <c r="C1330" s="124"/>
      <c r="D1330" s="124"/>
      <c r="E1330" s="4"/>
      <c r="F1330" s="121"/>
      <c r="G1330" s="121"/>
      <c r="H1330" s="121"/>
      <c r="I1330" s="121"/>
      <c r="J1330" s="121"/>
      <c r="K1330" s="121"/>
      <c r="L1330" s="124"/>
      <c r="M1330" s="125"/>
    </row>
    <row r="1331" spans="1:13" x14ac:dyDescent="0.25">
      <c r="A1331" s="123"/>
      <c r="B1331" s="124"/>
      <c r="C1331" s="124"/>
      <c r="D1331" s="124"/>
      <c r="E1331" s="4"/>
      <c r="F1331" s="118"/>
      <c r="G1331" s="118"/>
      <c r="H1331" s="121"/>
      <c r="I1331" s="121"/>
      <c r="J1331" s="121"/>
      <c r="K1331" s="121"/>
      <c r="L1331" s="124"/>
      <c r="M1331" s="125"/>
    </row>
    <row r="1332" spans="1:13" x14ac:dyDescent="0.25">
      <c r="A1332" s="123"/>
      <c r="B1332" s="124"/>
      <c r="C1332" s="124"/>
      <c r="D1332" s="124"/>
      <c r="E1332" s="4"/>
      <c r="F1332" s="121"/>
      <c r="G1332" s="121"/>
      <c r="H1332" s="121"/>
      <c r="I1332" s="121"/>
      <c r="J1332" s="126"/>
      <c r="K1332" s="127"/>
      <c r="L1332" s="124"/>
      <c r="M1332" s="125"/>
    </row>
    <row r="1333" spans="1:13" x14ac:dyDescent="0.25">
      <c r="A1333" s="123"/>
      <c r="B1333" s="124"/>
      <c r="C1333" s="124"/>
      <c r="D1333" s="124"/>
      <c r="E1333" s="4"/>
      <c r="F1333" s="121"/>
      <c r="G1333" s="121"/>
      <c r="H1333" s="121"/>
      <c r="I1333" s="121"/>
      <c r="J1333" s="121"/>
      <c r="K1333" s="121"/>
      <c r="L1333" s="124"/>
      <c r="M1333" s="125"/>
    </row>
    <row r="1334" spans="1:13" x14ac:dyDescent="0.25">
      <c r="A1334" s="123"/>
      <c r="B1334" s="124"/>
      <c r="C1334" s="124"/>
      <c r="D1334" s="124"/>
      <c r="E1334" s="9"/>
      <c r="F1334" s="121"/>
      <c r="G1334" s="121"/>
      <c r="H1334" s="121"/>
      <c r="I1334" s="121"/>
      <c r="J1334" s="121"/>
      <c r="K1334" s="121"/>
      <c r="L1334" s="124"/>
      <c r="M1334" s="125"/>
    </row>
    <row r="1335" spans="1:13" x14ac:dyDescent="0.25">
      <c r="A1335" s="123"/>
      <c r="B1335" s="124"/>
      <c r="C1335" s="124"/>
      <c r="D1335" s="124"/>
      <c r="E1335" s="9"/>
      <c r="F1335" s="121"/>
      <c r="G1335" s="121"/>
      <c r="H1335" s="121"/>
      <c r="I1335" s="121"/>
      <c r="J1335" s="121"/>
      <c r="K1335" s="121"/>
      <c r="L1335" s="124"/>
      <c r="M1335" s="125"/>
    </row>
    <row r="1336" spans="1:13" x14ac:dyDescent="0.25">
      <c r="A1336" s="123" t="s">
        <v>41</v>
      </c>
      <c r="B1336" s="124"/>
      <c r="C1336" s="124"/>
      <c r="D1336" s="124"/>
      <c r="E1336" s="9"/>
      <c r="F1336" s="124"/>
      <c r="G1336" s="124"/>
      <c r="H1336" s="124"/>
      <c r="I1336" s="124"/>
      <c r="J1336" s="124"/>
      <c r="K1336" s="124"/>
      <c r="L1336" s="124"/>
      <c r="M1336" s="125"/>
    </row>
    <row r="1337" spans="1:13" x14ac:dyDescent="0.25">
      <c r="A1337" s="123" t="s">
        <v>16</v>
      </c>
      <c r="B1337" s="124"/>
      <c r="C1337" s="124"/>
      <c r="D1337" s="124"/>
      <c r="E1337" s="9"/>
      <c r="F1337" s="124"/>
      <c r="G1337" s="124"/>
      <c r="H1337" s="124"/>
      <c r="I1337" s="124"/>
      <c r="J1337" s="124"/>
      <c r="K1337" s="124"/>
      <c r="L1337" s="124"/>
      <c r="M1337" s="125"/>
    </row>
    <row r="1338" spans="1:13" x14ac:dyDescent="0.25">
      <c r="A1338" s="123" t="s">
        <v>17</v>
      </c>
      <c r="B1338" s="124"/>
      <c r="C1338" s="124"/>
      <c r="D1338" s="124"/>
      <c r="E1338" s="9"/>
      <c r="F1338" s="124"/>
      <c r="G1338" s="124"/>
      <c r="H1338" s="124"/>
      <c r="I1338" s="124"/>
      <c r="J1338" s="124"/>
      <c r="K1338" s="124"/>
      <c r="L1338" s="124"/>
      <c r="M1338" s="125"/>
    </row>
    <row r="1339" spans="1:13" x14ac:dyDescent="0.25">
      <c r="A1339" s="123" t="s">
        <v>42</v>
      </c>
      <c r="B1339" s="124"/>
      <c r="C1339" s="124"/>
      <c r="D1339" s="124"/>
      <c r="E1339" s="124"/>
      <c r="F1339" s="124"/>
      <c r="G1339" s="124"/>
      <c r="H1339" s="124"/>
      <c r="I1339" s="124"/>
      <c r="J1339" s="124"/>
      <c r="K1339" s="124"/>
      <c r="L1339" s="124"/>
      <c r="M1339" s="125"/>
    </row>
    <row r="1340" spans="1:13" x14ac:dyDescent="0.25">
      <c r="A1340" s="117" t="s">
        <v>43</v>
      </c>
      <c r="B1340" s="118"/>
      <c r="C1340" s="118"/>
      <c r="D1340" s="118"/>
      <c r="E1340" s="4" t="s">
        <v>36</v>
      </c>
      <c r="F1340" s="118" t="s">
        <v>44</v>
      </c>
      <c r="G1340" s="118"/>
      <c r="H1340" s="118" t="s">
        <v>45</v>
      </c>
      <c r="I1340" s="118"/>
      <c r="J1340" s="118" t="s">
        <v>46</v>
      </c>
      <c r="K1340" s="118"/>
      <c r="L1340" s="118" t="s">
        <v>40</v>
      </c>
      <c r="M1340" s="119"/>
    </row>
    <row r="1341" spans="1:13" x14ac:dyDescent="0.25">
      <c r="A1341" s="123"/>
      <c r="B1341" s="124"/>
      <c r="C1341" s="124"/>
      <c r="D1341" s="124"/>
      <c r="E1341" s="9"/>
      <c r="F1341" s="124"/>
      <c r="G1341" s="124"/>
      <c r="H1341" s="124"/>
      <c r="I1341" s="124"/>
      <c r="J1341" s="124"/>
      <c r="K1341" s="124"/>
      <c r="L1341" s="124"/>
      <c r="M1341" s="125"/>
    </row>
    <row r="1342" spans="1:13" x14ac:dyDescent="0.25">
      <c r="A1342" s="123"/>
      <c r="B1342" s="124"/>
      <c r="C1342" s="124"/>
      <c r="D1342" s="124"/>
      <c r="E1342" s="9"/>
      <c r="F1342" s="124"/>
      <c r="G1342" s="124"/>
      <c r="H1342" s="124"/>
      <c r="I1342" s="124"/>
      <c r="J1342" s="124"/>
      <c r="K1342" s="124"/>
      <c r="L1342" s="124"/>
      <c r="M1342" s="125"/>
    </row>
    <row r="1343" spans="1:13" x14ac:dyDescent="0.25">
      <c r="A1343" s="123" t="s">
        <v>47</v>
      </c>
      <c r="B1343" s="124"/>
      <c r="C1343" s="124"/>
      <c r="D1343" s="124"/>
      <c r="E1343" s="124"/>
      <c r="F1343" s="124"/>
      <c r="G1343" s="124"/>
      <c r="H1343" s="124"/>
      <c r="I1343" s="124"/>
      <c r="J1343" s="124"/>
      <c r="K1343" s="124"/>
      <c r="L1343" s="124"/>
      <c r="M1343" s="125"/>
    </row>
    <row r="1344" spans="1:13" x14ac:dyDescent="0.25">
      <c r="A1344" s="117" t="s">
        <v>48</v>
      </c>
      <c r="B1344" s="118"/>
      <c r="C1344" s="118" t="s">
        <v>49</v>
      </c>
      <c r="D1344" s="118"/>
      <c r="E1344" s="118" t="s">
        <v>50</v>
      </c>
      <c r="F1344" s="118"/>
      <c r="G1344" s="118"/>
      <c r="H1344" s="118" t="s">
        <v>51</v>
      </c>
      <c r="I1344" s="118"/>
      <c r="J1344" s="118" t="s">
        <v>45</v>
      </c>
      <c r="K1344" s="118"/>
      <c r="L1344" s="118" t="s">
        <v>46</v>
      </c>
      <c r="M1344" s="119"/>
    </row>
    <row r="1345" spans="1:25" x14ac:dyDescent="0.25">
      <c r="A1345" s="120" t="s">
        <v>52</v>
      </c>
      <c r="B1345" s="121"/>
      <c r="C1345" s="121"/>
      <c r="D1345" s="121"/>
      <c r="E1345" s="121"/>
      <c r="F1345" s="121"/>
      <c r="G1345" s="121"/>
      <c r="H1345" s="121"/>
      <c r="I1345" s="121"/>
      <c r="J1345" s="121"/>
      <c r="K1345" s="121"/>
      <c r="L1345" s="121"/>
      <c r="M1345" s="122"/>
    </row>
    <row r="1346" spans="1:25" ht="17.25" thickBot="1" x14ac:dyDescent="0.3">
      <c r="A1346" s="120" t="s">
        <v>53</v>
      </c>
      <c r="B1346" s="121"/>
      <c r="C1346" s="121">
        <v>2</v>
      </c>
      <c r="D1346" s="121"/>
      <c r="E1346" s="121">
        <v>46</v>
      </c>
      <c r="F1346" s="121"/>
      <c r="G1346" s="121"/>
      <c r="H1346" s="121"/>
      <c r="I1346" s="121"/>
      <c r="J1346" s="121"/>
      <c r="K1346" s="121"/>
      <c r="L1346" s="121"/>
      <c r="M1346" s="122"/>
    </row>
    <row r="1347" spans="1:25" ht="25.15" customHeight="1" thickBot="1" x14ac:dyDescent="0.3">
      <c r="A1347" s="93" t="s">
        <v>59</v>
      </c>
      <c r="B1347" s="94"/>
      <c r="C1347" s="94"/>
      <c r="D1347" s="94"/>
      <c r="E1347" s="94"/>
      <c r="F1347" s="94"/>
      <c r="G1347" s="94"/>
      <c r="H1347" s="94"/>
      <c r="I1347" s="94"/>
      <c r="J1347" s="94"/>
      <c r="K1347" s="94"/>
      <c r="L1347" s="94"/>
      <c r="M1347" s="95"/>
    </row>
    <row r="1348" spans="1:25" x14ac:dyDescent="0.25">
      <c r="A1348" s="96" t="s">
        <v>60</v>
      </c>
      <c r="B1348" s="97"/>
      <c r="C1348" s="97"/>
      <c r="D1348" s="97"/>
      <c r="E1348" s="97"/>
      <c r="F1348" s="97"/>
      <c r="G1348" s="97"/>
      <c r="H1348" s="97"/>
      <c r="I1348" s="97"/>
      <c r="J1348" s="97"/>
      <c r="K1348" s="97"/>
      <c r="L1348" s="97"/>
      <c r="M1348" s="98"/>
    </row>
    <row r="1349" spans="1:25" x14ac:dyDescent="0.25">
      <c r="A1349" s="99" t="s">
        <v>61</v>
      </c>
      <c r="B1349" s="100"/>
      <c r="C1349" s="100"/>
      <c r="D1349" s="100"/>
      <c r="E1349" s="100"/>
      <c r="F1349" s="100"/>
      <c r="G1349" s="100"/>
      <c r="H1349" s="100"/>
      <c r="I1349" s="100"/>
      <c r="J1349" s="100"/>
      <c r="K1349" s="100"/>
      <c r="L1349" s="100"/>
      <c r="M1349" s="101"/>
    </row>
    <row r="1350" spans="1:25" x14ac:dyDescent="0.25">
      <c r="A1350" s="102" t="s">
        <v>62</v>
      </c>
      <c r="B1350" s="103"/>
      <c r="C1350" s="103"/>
      <c r="D1350" s="103"/>
      <c r="E1350" s="103"/>
      <c r="F1350" s="103"/>
      <c r="G1350" s="103"/>
      <c r="H1350" s="103"/>
      <c r="I1350" s="103"/>
      <c r="J1350" s="103"/>
      <c r="K1350" s="103"/>
      <c r="L1350" s="103"/>
      <c r="M1350" s="104"/>
    </row>
    <row r="1351" spans="1:25" x14ac:dyDescent="0.25">
      <c r="A1351" s="102" t="s">
        <v>63</v>
      </c>
      <c r="B1351" s="103"/>
      <c r="C1351" s="103"/>
      <c r="D1351" s="103"/>
      <c r="E1351" s="103"/>
      <c r="F1351" s="103"/>
      <c r="G1351" s="103"/>
      <c r="H1351" s="103"/>
      <c r="I1351" s="103"/>
      <c r="J1351" s="103"/>
      <c r="K1351" s="103"/>
      <c r="L1351" s="103"/>
      <c r="M1351" s="104"/>
    </row>
    <row r="1352" spans="1:25" x14ac:dyDescent="0.25">
      <c r="A1352" s="105" t="s">
        <v>64</v>
      </c>
      <c r="B1352" s="106"/>
      <c r="C1352" s="106"/>
      <c r="D1352" s="106"/>
      <c r="E1352" s="106"/>
      <c r="F1352" s="106"/>
      <c r="G1352" s="106"/>
      <c r="H1352" s="106"/>
      <c r="I1352" s="106"/>
      <c r="J1352" s="106"/>
      <c r="K1352" s="106"/>
      <c r="L1352" s="106"/>
      <c r="M1352" s="107"/>
    </row>
    <row r="1353" spans="1:25" ht="17.25" thickBot="1" x14ac:dyDescent="0.3">
      <c r="A1353" s="108" t="s">
        <v>65</v>
      </c>
      <c r="B1353" s="109"/>
      <c r="C1353" s="109"/>
      <c r="D1353" s="109"/>
      <c r="E1353" s="109"/>
      <c r="F1353" s="109"/>
      <c r="G1353" s="109"/>
      <c r="H1353" s="109"/>
      <c r="I1353" s="109"/>
      <c r="J1353" s="109"/>
      <c r="K1353" s="109"/>
      <c r="L1353" s="109"/>
      <c r="M1353" s="110"/>
    </row>
    <row r="1354" spans="1:25" ht="17.25" thickBot="1" x14ac:dyDescent="0.3">
      <c r="A1354" s="111" t="s">
        <v>54</v>
      </c>
      <c r="B1354" s="112"/>
      <c r="C1354" s="112"/>
      <c r="D1354" s="112"/>
      <c r="E1354" s="112"/>
      <c r="F1354" s="112"/>
      <c r="G1354" s="112"/>
      <c r="H1354" s="112"/>
      <c r="I1354" s="112"/>
      <c r="J1354" s="112"/>
      <c r="K1354" s="112"/>
      <c r="L1354" s="112"/>
      <c r="M1354" s="113"/>
    </row>
    <row r="1355" spans="1:25" ht="17.25" thickBot="1" x14ac:dyDescent="0.3">
      <c r="A1355" s="111" t="s">
        <v>55</v>
      </c>
      <c r="B1355" s="112"/>
      <c r="C1355" s="112"/>
      <c r="D1355" s="112"/>
      <c r="E1355" s="112"/>
      <c r="F1355" s="112"/>
      <c r="G1355" s="112"/>
      <c r="H1355" s="112"/>
      <c r="I1355" s="112"/>
      <c r="J1355" s="112"/>
      <c r="K1355" s="112"/>
      <c r="L1355" s="112"/>
      <c r="M1355" s="113"/>
    </row>
    <row r="1356" spans="1:25" ht="17.25" thickBot="1" x14ac:dyDescent="0.3">
      <c r="A1356" s="111" t="s">
        <v>66</v>
      </c>
      <c r="B1356" s="112"/>
      <c r="C1356" s="112"/>
      <c r="D1356" s="112"/>
      <c r="E1356" s="112"/>
      <c r="F1356" s="112"/>
      <c r="G1356" s="112"/>
      <c r="H1356" s="112"/>
      <c r="I1356" s="112"/>
      <c r="J1356" s="112"/>
      <c r="K1356" s="112"/>
      <c r="L1356" s="112"/>
      <c r="M1356" s="113"/>
    </row>
    <row r="1357" spans="1:25" ht="17.25" thickBot="1" x14ac:dyDescent="0.3">
      <c r="A1357" s="114" t="s">
        <v>67</v>
      </c>
      <c r="B1357" s="115"/>
      <c r="C1357" s="115"/>
      <c r="D1357" s="115"/>
      <c r="E1357" s="115"/>
      <c r="F1357" s="115"/>
      <c r="G1357" s="115"/>
      <c r="H1357" s="115"/>
      <c r="I1357" s="115"/>
      <c r="J1357" s="115"/>
      <c r="K1357" s="115"/>
      <c r="L1357" s="115"/>
      <c r="M1357" s="116"/>
    </row>
    <row r="1358" spans="1:25" x14ac:dyDescent="0.25">
      <c r="A1358" s="12" t="s">
        <v>69</v>
      </c>
      <c r="B1358" s="13"/>
      <c r="C1358" s="13"/>
      <c r="D1358" s="13"/>
      <c r="E1358" s="13"/>
      <c r="F1358" s="13"/>
      <c r="G1358" s="13"/>
      <c r="H1358" s="13"/>
      <c r="I1358" s="13"/>
      <c r="J1358" s="13"/>
      <c r="K1358" s="13"/>
      <c r="L1358" s="13"/>
      <c r="M1358" s="13"/>
      <c r="N1358" s="13"/>
      <c r="O1358" s="13"/>
      <c r="P1358" s="13"/>
      <c r="Q1358" s="13"/>
      <c r="R1358" s="13"/>
      <c r="S1358" s="10"/>
      <c r="T1358" s="10"/>
      <c r="U1358" s="10"/>
      <c r="V1358" s="10"/>
      <c r="W1358" s="10"/>
      <c r="X1358" s="10"/>
      <c r="Y1358" s="10"/>
    </row>
    <row r="1359" spans="1:25" x14ac:dyDescent="0.25">
      <c r="A1359" s="14" t="s">
        <v>70</v>
      </c>
      <c r="B1359" s="13"/>
      <c r="C1359" s="13"/>
      <c r="D1359" s="13"/>
      <c r="E1359" s="13"/>
      <c r="F1359" s="13"/>
      <c r="G1359" s="13"/>
      <c r="H1359" s="13"/>
      <c r="I1359" s="13"/>
      <c r="J1359" s="13"/>
      <c r="K1359" s="13"/>
      <c r="L1359" s="13"/>
      <c r="M1359" s="13"/>
      <c r="N1359" s="13"/>
      <c r="O1359" s="13"/>
      <c r="P1359" s="13"/>
      <c r="Q1359" s="13"/>
      <c r="R1359" s="13"/>
      <c r="S1359" s="10"/>
      <c r="T1359" s="10"/>
      <c r="U1359" s="10"/>
      <c r="V1359" s="10"/>
      <c r="W1359" s="10"/>
      <c r="X1359" s="10"/>
      <c r="Y1359" s="10"/>
    </row>
    <row r="1360" spans="1:25" s="10" customFormat="1" ht="8.25" x14ac:dyDescent="0.25">
      <c r="A1360" s="14" t="s">
        <v>71</v>
      </c>
      <c r="B1360" s="13"/>
      <c r="C1360" s="13"/>
      <c r="D1360" s="13"/>
      <c r="E1360" s="13"/>
      <c r="F1360" s="13"/>
      <c r="G1360" s="13"/>
      <c r="H1360" s="13"/>
      <c r="I1360" s="13"/>
      <c r="J1360" s="13"/>
      <c r="K1360" s="13"/>
      <c r="L1360" s="13"/>
      <c r="M1360" s="13"/>
      <c r="N1360" s="13"/>
      <c r="O1360" s="13"/>
      <c r="P1360" s="13"/>
      <c r="Q1360" s="13"/>
      <c r="R1360" s="13"/>
    </row>
    <row r="1361" spans="1:25" x14ac:dyDescent="0.25">
      <c r="A1361" s="14" t="s">
        <v>72</v>
      </c>
      <c r="B1361" s="13"/>
      <c r="C1361" s="13"/>
      <c r="D1361" s="13"/>
      <c r="E1361" s="13"/>
      <c r="F1361" s="13"/>
      <c r="G1361" s="13"/>
      <c r="H1361" s="13"/>
      <c r="I1361" s="13"/>
      <c r="J1361" s="13"/>
      <c r="K1361" s="13"/>
      <c r="L1361" s="13"/>
      <c r="M1361" s="13"/>
      <c r="N1361" s="13"/>
      <c r="O1361" s="13"/>
      <c r="P1361" s="13"/>
      <c r="Q1361" s="13"/>
      <c r="R1361" s="13"/>
      <c r="S1361" s="10"/>
      <c r="T1361" s="10"/>
      <c r="U1361" s="10"/>
      <c r="V1361" s="10"/>
      <c r="W1361" s="10"/>
      <c r="X1361" s="10"/>
      <c r="Y1361" s="10"/>
    </row>
    <row r="1362" spans="1:25" x14ac:dyDescent="0.25">
      <c r="A1362" s="14" t="s">
        <v>73</v>
      </c>
      <c r="B1362" s="13"/>
      <c r="C1362" s="13"/>
      <c r="D1362" s="13"/>
      <c r="E1362" s="13"/>
      <c r="F1362" s="13"/>
      <c r="G1362" s="13"/>
      <c r="H1362" s="13"/>
      <c r="I1362" s="13"/>
      <c r="J1362" s="13"/>
      <c r="K1362" s="13"/>
      <c r="L1362" s="13"/>
      <c r="M1362" s="13"/>
      <c r="N1362" s="13"/>
      <c r="O1362" s="13"/>
      <c r="P1362" s="13"/>
      <c r="Q1362" s="13"/>
      <c r="R1362" s="13"/>
      <c r="S1362" s="10"/>
      <c r="T1362" s="10"/>
      <c r="U1362" s="10"/>
      <c r="V1362" s="10"/>
      <c r="W1362" s="10"/>
      <c r="X1362" s="10"/>
      <c r="Y1362" s="10"/>
    </row>
    <row r="1363" spans="1:25" x14ac:dyDescent="0.25">
      <c r="A1363" s="14" t="s">
        <v>74</v>
      </c>
      <c r="B1363" s="13"/>
      <c r="C1363" s="13"/>
      <c r="D1363" s="13"/>
      <c r="E1363" s="13"/>
      <c r="F1363" s="13"/>
      <c r="G1363" s="13"/>
      <c r="H1363" s="13"/>
      <c r="I1363" s="13"/>
      <c r="J1363" s="13"/>
      <c r="K1363" s="13"/>
      <c r="L1363" s="13"/>
      <c r="M1363" s="13"/>
      <c r="N1363" s="13"/>
      <c r="O1363" s="13"/>
      <c r="P1363" s="13"/>
      <c r="Q1363" s="13"/>
      <c r="R1363" s="13"/>
      <c r="S1363" s="10"/>
      <c r="T1363" s="10"/>
      <c r="U1363" s="10"/>
      <c r="V1363" s="10"/>
      <c r="W1363" s="10"/>
      <c r="X1363" s="10"/>
      <c r="Y1363" s="10"/>
    </row>
    <row r="1364" spans="1:25" ht="28.15" customHeight="1" x14ac:dyDescent="0.25">
      <c r="A1364" s="140" t="s">
        <v>19</v>
      </c>
      <c r="B1364" s="140"/>
      <c r="C1364" s="140"/>
      <c r="D1364" s="140"/>
      <c r="E1364" s="140"/>
      <c r="F1364" s="140"/>
      <c r="G1364" s="140"/>
      <c r="H1364" s="140"/>
      <c r="I1364" s="140"/>
      <c r="J1364" s="140"/>
      <c r="K1364" s="140"/>
      <c r="L1364" s="140"/>
      <c r="M1364" s="140"/>
    </row>
    <row r="1365" spans="1:25" x14ac:dyDescent="0.25">
      <c r="A1365" s="2" t="s">
        <v>20</v>
      </c>
      <c r="B1365" s="2">
        <f>B1318+1</f>
        <v>30</v>
      </c>
    </row>
    <row r="1366" spans="1:25" ht="17.25" thickBot="1" x14ac:dyDescent="0.3">
      <c r="A1366" s="2" t="s">
        <v>21</v>
      </c>
      <c r="B1366" s="2" t="s">
        <v>22</v>
      </c>
      <c r="C1366" s="2" t="s">
        <v>23</v>
      </c>
      <c r="D1366" s="2" t="s">
        <v>24</v>
      </c>
      <c r="F1366" s="141" t="s">
        <v>25</v>
      </c>
      <c r="G1366" s="141"/>
      <c r="H1366" s="142">
        <f>H1319+1</f>
        <v>46184</v>
      </c>
      <c r="I1366" s="142"/>
      <c r="J1366" s="142"/>
      <c r="K1366" s="143">
        <f>H1366</f>
        <v>46184</v>
      </c>
      <c r="L1366" s="143"/>
      <c r="M1366" s="143"/>
    </row>
    <row r="1367" spans="1:25" ht="16.5" customHeight="1" x14ac:dyDescent="0.25">
      <c r="A1367" s="144" t="s">
        <v>26</v>
      </c>
      <c r="B1367" s="145"/>
      <c r="C1367" s="146"/>
      <c r="D1367" s="150" t="str">
        <f>D1320</f>
        <v>雲林縣明倫國民小學114-116年公立國民中小學老舊廁所整修工程計畫</v>
      </c>
      <c r="E1367" s="151"/>
      <c r="F1367" s="151"/>
      <c r="G1367" s="152"/>
      <c r="H1367" s="82" t="s">
        <v>27</v>
      </c>
      <c r="I1367" s="82"/>
      <c r="J1367" s="82"/>
      <c r="K1367" s="84" t="s">
        <v>78</v>
      </c>
      <c r="L1367" s="84"/>
      <c r="M1367" s="85"/>
    </row>
    <row r="1368" spans="1:25" ht="21" customHeight="1" x14ac:dyDescent="0.25">
      <c r="A1368" s="147"/>
      <c r="B1368" s="148"/>
      <c r="C1368" s="149"/>
      <c r="D1368" s="153"/>
      <c r="E1368" s="154"/>
      <c r="F1368" s="154"/>
      <c r="G1368" s="155"/>
      <c r="H1368" s="118"/>
      <c r="I1368" s="118"/>
      <c r="J1368" s="118"/>
      <c r="K1368" s="156"/>
      <c r="L1368" s="156"/>
      <c r="M1368" s="157"/>
    </row>
    <row r="1369" spans="1:25" x14ac:dyDescent="0.25">
      <c r="A1369" s="6" t="s">
        <v>28</v>
      </c>
      <c r="B1369" s="118" t="str">
        <f>B1322</f>
        <v>120日曆天</v>
      </c>
      <c r="C1369" s="118"/>
      <c r="D1369" s="118" t="s">
        <v>29</v>
      </c>
      <c r="E1369" s="118"/>
      <c r="F1369" s="118"/>
      <c r="G1369" s="7">
        <f>G1322+1</f>
        <v>30</v>
      </c>
      <c r="H1369" s="4" t="s">
        <v>30</v>
      </c>
      <c r="I1369" s="131">
        <f>I1322-1</f>
        <v>90</v>
      </c>
      <c r="J1369" s="131"/>
      <c r="K1369" s="118" t="s">
        <v>75</v>
      </c>
      <c r="L1369" s="118"/>
      <c r="M1369" s="8">
        <v>0</v>
      </c>
    </row>
    <row r="1370" spans="1:25" x14ac:dyDescent="0.25">
      <c r="A1370" s="117" t="s">
        <v>31</v>
      </c>
      <c r="B1370" s="118"/>
      <c r="C1370" s="118"/>
      <c r="D1370" s="118" t="str">
        <f>D1323</f>
        <v>115年5月13日</v>
      </c>
      <c r="E1370" s="118"/>
      <c r="F1370" s="118"/>
      <c r="G1370" s="118"/>
      <c r="H1370" s="118" t="s">
        <v>32</v>
      </c>
      <c r="I1370" s="118"/>
      <c r="J1370" s="118"/>
      <c r="K1370" s="132" t="str">
        <f>K1323</f>
        <v>115年9月9日</v>
      </c>
      <c r="L1370" s="118"/>
      <c r="M1370" s="119"/>
    </row>
    <row r="1371" spans="1:25" x14ac:dyDescent="0.25">
      <c r="A1371" s="117" t="s">
        <v>33</v>
      </c>
      <c r="B1371" s="118"/>
      <c r="C1371" s="118"/>
      <c r="D1371" s="133">
        <v>0.15</v>
      </c>
      <c r="E1371" s="133"/>
      <c r="F1371" s="133"/>
      <c r="G1371" s="133"/>
      <c r="H1371" s="118" t="s">
        <v>18</v>
      </c>
      <c r="I1371" s="118"/>
      <c r="J1371" s="118"/>
      <c r="K1371" s="134">
        <f>施工項目!AQ1436</f>
        <v>0.42464780639015415</v>
      </c>
      <c r="L1371" s="134"/>
      <c r="M1371" s="135"/>
    </row>
    <row r="1372" spans="1:25" x14ac:dyDescent="0.25">
      <c r="A1372" s="123" t="s">
        <v>34</v>
      </c>
      <c r="B1372" s="124"/>
      <c r="C1372" s="124"/>
      <c r="D1372" s="124"/>
      <c r="E1372" s="124"/>
      <c r="F1372" s="124"/>
      <c r="G1372" s="124"/>
      <c r="H1372" s="124"/>
      <c r="I1372" s="124"/>
      <c r="J1372" s="124"/>
      <c r="K1372" s="124"/>
      <c r="L1372" s="124"/>
      <c r="M1372" s="125"/>
    </row>
    <row r="1373" spans="1:25" s="2" customFormat="1" x14ac:dyDescent="0.25">
      <c r="A1373" s="136" t="s">
        <v>35</v>
      </c>
      <c r="B1373" s="137"/>
      <c r="C1373" s="137"/>
      <c r="D1373" s="138"/>
      <c r="E1373" s="11" t="s">
        <v>36</v>
      </c>
      <c r="F1373" s="136" t="s">
        <v>37</v>
      </c>
      <c r="G1373" s="138"/>
      <c r="H1373" s="136" t="s">
        <v>38</v>
      </c>
      <c r="I1373" s="138"/>
      <c r="J1373" s="139" t="s">
        <v>39</v>
      </c>
      <c r="K1373" s="139"/>
      <c r="L1373" s="118" t="s">
        <v>40</v>
      </c>
      <c r="M1373" s="119"/>
    </row>
    <row r="1374" spans="1:25" x14ac:dyDescent="0.25">
      <c r="A1374" s="158" t="s">
        <v>101</v>
      </c>
      <c r="B1374" s="159"/>
      <c r="C1374" s="159"/>
      <c r="D1374" s="159"/>
      <c r="E1374" s="4" t="s">
        <v>94</v>
      </c>
      <c r="F1374" s="121">
        <v>113</v>
      </c>
      <c r="G1374" s="121"/>
      <c r="H1374" s="121">
        <v>53</v>
      </c>
      <c r="I1374" s="121"/>
      <c r="J1374" s="121">
        <v>113</v>
      </c>
      <c r="K1374" s="121"/>
      <c r="L1374" s="124"/>
      <c r="M1374" s="125"/>
    </row>
    <row r="1375" spans="1:25" x14ac:dyDescent="0.25">
      <c r="A1375" s="130"/>
      <c r="B1375" s="124"/>
      <c r="C1375" s="124"/>
      <c r="D1375" s="124"/>
      <c r="E1375" s="4"/>
      <c r="F1375" s="121"/>
      <c r="G1375" s="121"/>
      <c r="H1375" s="121"/>
      <c r="I1375" s="121"/>
      <c r="J1375" s="121"/>
      <c r="K1375" s="121"/>
      <c r="L1375" s="124"/>
      <c r="M1375" s="125"/>
    </row>
    <row r="1376" spans="1:25" x14ac:dyDescent="0.25">
      <c r="A1376" s="123"/>
      <c r="B1376" s="124"/>
      <c r="C1376" s="124"/>
      <c r="D1376" s="124"/>
      <c r="E1376" s="4"/>
      <c r="F1376" s="121"/>
      <c r="G1376" s="121"/>
      <c r="H1376" s="121"/>
      <c r="I1376" s="121"/>
      <c r="J1376" s="121"/>
      <c r="K1376" s="121"/>
      <c r="L1376" s="124"/>
      <c r="M1376" s="125"/>
    </row>
    <row r="1377" spans="1:13" x14ac:dyDescent="0.25">
      <c r="A1377" s="123"/>
      <c r="B1377" s="124"/>
      <c r="C1377" s="124"/>
      <c r="D1377" s="124"/>
      <c r="E1377" s="4"/>
      <c r="F1377" s="121"/>
      <c r="G1377" s="121"/>
      <c r="H1377" s="121"/>
      <c r="I1377" s="121"/>
      <c r="J1377" s="121"/>
      <c r="K1377" s="121"/>
      <c r="L1377" s="124"/>
      <c r="M1377" s="125"/>
    </row>
    <row r="1378" spans="1:13" x14ac:dyDescent="0.25">
      <c r="A1378" s="123"/>
      <c r="B1378" s="124"/>
      <c r="C1378" s="124"/>
      <c r="D1378" s="124"/>
      <c r="E1378" s="4"/>
      <c r="F1378" s="118"/>
      <c r="G1378" s="118"/>
      <c r="H1378" s="121"/>
      <c r="I1378" s="121"/>
      <c r="J1378" s="121"/>
      <c r="K1378" s="121"/>
      <c r="L1378" s="124"/>
      <c r="M1378" s="125"/>
    </row>
    <row r="1379" spans="1:13" x14ac:dyDescent="0.25">
      <c r="A1379" s="123"/>
      <c r="B1379" s="124"/>
      <c r="C1379" s="124"/>
      <c r="D1379" s="124"/>
      <c r="E1379" s="4"/>
      <c r="F1379" s="121"/>
      <c r="G1379" s="121"/>
      <c r="H1379" s="121"/>
      <c r="I1379" s="121"/>
      <c r="J1379" s="126"/>
      <c r="K1379" s="127"/>
      <c r="L1379" s="124"/>
      <c r="M1379" s="125"/>
    </row>
    <row r="1380" spans="1:13" x14ac:dyDescent="0.25">
      <c r="A1380" s="123"/>
      <c r="B1380" s="124"/>
      <c r="C1380" s="124"/>
      <c r="D1380" s="124"/>
      <c r="E1380" s="4"/>
      <c r="F1380" s="121"/>
      <c r="G1380" s="121"/>
      <c r="H1380" s="121"/>
      <c r="I1380" s="121"/>
      <c r="J1380" s="121"/>
      <c r="K1380" s="121"/>
      <c r="L1380" s="124"/>
      <c r="M1380" s="125"/>
    </row>
    <row r="1381" spans="1:13" x14ac:dyDescent="0.25">
      <c r="A1381" s="123"/>
      <c r="B1381" s="124"/>
      <c r="C1381" s="124"/>
      <c r="D1381" s="124"/>
      <c r="E1381" s="9"/>
      <c r="F1381" s="121"/>
      <c r="G1381" s="121"/>
      <c r="H1381" s="121"/>
      <c r="I1381" s="121"/>
      <c r="J1381" s="121"/>
      <c r="K1381" s="121"/>
      <c r="L1381" s="124"/>
      <c r="M1381" s="125"/>
    </row>
    <row r="1382" spans="1:13" x14ac:dyDescent="0.25">
      <c r="A1382" s="123"/>
      <c r="B1382" s="124"/>
      <c r="C1382" s="124"/>
      <c r="D1382" s="124"/>
      <c r="E1382" s="9"/>
      <c r="F1382" s="121"/>
      <c r="G1382" s="121"/>
      <c r="H1382" s="121"/>
      <c r="I1382" s="121"/>
      <c r="J1382" s="121"/>
      <c r="K1382" s="121"/>
      <c r="L1382" s="124"/>
      <c r="M1382" s="125"/>
    </row>
    <row r="1383" spans="1:13" x14ac:dyDescent="0.25">
      <c r="A1383" s="123" t="s">
        <v>41</v>
      </c>
      <c r="B1383" s="124"/>
      <c r="C1383" s="124"/>
      <c r="D1383" s="124"/>
      <c r="E1383" s="9"/>
      <c r="F1383" s="124"/>
      <c r="G1383" s="124"/>
      <c r="H1383" s="124"/>
      <c r="I1383" s="124"/>
      <c r="J1383" s="124"/>
      <c r="K1383" s="124"/>
      <c r="L1383" s="124"/>
      <c r="M1383" s="125"/>
    </row>
    <row r="1384" spans="1:13" x14ac:dyDescent="0.25">
      <c r="A1384" s="123" t="s">
        <v>16</v>
      </c>
      <c r="B1384" s="124"/>
      <c r="C1384" s="124"/>
      <c r="D1384" s="124"/>
      <c r="E1384" s="9"/>
      <c r="F1384" s="124"/>
      <c r="G1384" s="124"/>
      <c r="H1384" s="124"/>
      <c r="I1384" s="124"/>
      <c r="J1384" s="124"/>
      <c r="K1384" s="124"/>
      <c r="L1384" s="124"/>
      <c r="M1384" s="125"/>
    </row>
    <row r="1385" spans="1:13" x14ac:dyDescent="0.25">
      <c r="A1385" s="123" t="s">
        <v>17</v>
      </c>
      <c r="B1385" s="124"/>
      <c r="C1385" s="124"/>
      <c r="D1385" s="124"/>
      <c r="E1385" s="9"/>
      <c r="F1385" s="124"/>
      <c r="G1385" s="124"/>
      <c r="H1385" s="124"/>
      <c r="I1385" s="124"/>
      <c r="J1385" s="124"/>
      <c r="K1385" s="124"/>
      <c r="L1385" s="124"/>
      <c r="M1385" s="125"/>
    </row>
    <row r="1386" spans="1:13" x14ac:dyDescent="0.25">
      <c r="A1386" s="123" t="s">
        <v>42</v>
      </c>
      <c r="B1386" s="124"/>
      <c r="C1386" s="124"/>
      <c r="D1386" s="124"/>
      <c r="E1386" s="124"/>
      <c r="F1386" s="124"/>
      <c r="G1386" s="124"/>
      <c r="H1386" s="124"/>
      <c r="I1386" s="124"/>
      <c r="J1386" s="124"/>
      <c r="K1386" s="124"/>
      <c r="L1386" s="124"/>
      <c r="M1386" s="125"/>
    </row>
    <row r="1387" spans="1:13" x14ac:dyDescent="0.25">
      <c r="A1387" s="117" t="s">
        <v>43</v>
      </c>
      <c r="B1387" s="118"/>
      <c r="C1387" s="118"/>
      <c r="D1387" s="118"/>
      <c r="E1387" s="4" t="s">
        <v>36</v>
      </c>
      <c r="F1387" s="118" t="s">
        <v>44</v>
      </c>
      <c r="G1387" s="118"/>
      <c r="H1387" s="118" t="s">
        <v>45</v>
      </c>
      <c r="I1387" s="118"/>
      <c r="J1387" s="118" t="s">
        <v>46</v>
      </c>
      <c r="K1387" s="118"/>
      <c r="L1387" s="118" t="s">
        <v>40</v>
      </c>
      <c r="M1387" s="119"/>
    </row>
    <row r="1388" spans="1:13" x14ac:dyDescent="0.25">
      <c r="A1388" s="123"/>
      <c r="B1388" s="124"/>
      <c r="C1388" s="124"/>
      <c r="D1388" s="124"/>
      <c r="E1388" s="9"/>
      <c r="F1388" s="124"/>
      <c r="G1388" s="124"/>
      <c r="H1388" s="124"/>
      <c r="I1388" s="124"/>
      <c r="J1388" s="124"/>
      <c r="K1388" s="124"/>
      <c r="L1388" s="124"/>
      <c r="M1388" s="125"/>
    </row>
    <row r="1389" spans="1:13" x14ac:dyDescent="0.25">
      <c r="A1389" s="123"/>
      <c r="B1389" s="124"/>
      <c r="C1389" s="124"/>
      <c r="D1389" s="124"/>
      <c r="E1389" s="9"/>
      <c r="F1389" s="124"/>
      <c r="G1389" s="124"/>
      <c r="H1389" s="124"/>
      <c r="I1389" s="124"/>
      <c r="J1389" s="124"/>
      <c r="K1389" s="124"/>
      <c r="L1389" s="124"/>
      <c r="M1389" s="125"/>
    </row>
    <row r="1390" spans="1:13" x14ac:dyDescent="0.25">
      <c r="A1390" s="123" t="s">
        <v>47</v>
      </c>
      <c r="B1390" s="124"/>
      <c r="C1390" s="124"/>
      <c r="D1390" s="124"/>
      <c r="E1390" s="124"/>
      <c r="F1390" s="124"/>
      <c r="G1390" s="124"/>
      <c r="H1390" s="124"/>
      <c r="I1390" s="124"/>
      <c r="J1390" s="124"/>
      <c r="K1390" s="124"/>
      <c r="L1390" s="124"/>
      <c r="M1390" s="125"/>
    </row>
    <row r="1391" spans="1:13" x14ac:dyDescent="0.25">
      <c r="A1391" s="117" t="s">
        <v>48</v>
      </c>
      <c r="B1391" s="118"/>
      <c r="C1391" s="118" t="s">
        <v>49</v>
      </c>
      <c r="D1391" s="118"/>
      <c r="E1391" s="118" t="s">
        <v>50</v>
      </c>
      <c r="F1391" s="118"/>
      <c r="G1391" s="118"/>
      <c r="H1391" s="118" t="s">
        <v>51</v>
      </c>
      <c r="I1391" s="118"/>
      <c r="J1391" s="118" t="s">
        <v>45</v>
      </c>
      <c r="K1391" s="118"/>
      <c r="L1391" s="118" t="s">
        <v>46</v>
      </c>
      <c r="M1391" s="119"/>
    </row>
    <row r="1392" spans="1:13" x14ac:dyDescent="0.25">
      <c r="A1392" s="120" t="s">
        <v>52</v>
      </c>
      <c r="B1392" s="121"/>
      <c r="C1392" s="121"/>
      <c r="D1392" s="121"/>
      <c r="E1392" s="121"/>
      <c r="F1392" s="121"/>
      <c r="G1392" s="121"/>
      <c r="H1392" s="121"/>
      <c r="I1392" s="121"/>
      <c r="J1392" s="121"/>
      <c r="K1392" s="121"/>
      <c r="L1392" s="121"/>
      <c r="M1392" s="122"/>
    </row>
    <row r="1393" spans="1:25" ht="17.25" thickBot="1" x14ac:dyDescent="0.3">
      <c r="A1393" s="120" t="s">
        <v>53</v>
      </c>
      <c r="B1393" s="121"/>
      <c r="C1393" s="121">
        <v>2</v>
      </c>
      <c r="D1393" s="121"/>
      <c r="E1393" s="121">
        <v>50</v>
      </c>
      <c r="F1393" s="121"/>
      <c r="G1393" s="121"/>
      <c r="H1393" s="121"/>
      <c r="I1393" s="121"/>
      <c r="J1393" s="121"/>
      <c r="K1393" s="121"/>
      <c r="L1393" s="121"/>
      <c r="M1393" s="122"/>
    </row>
    <row r="1394" spans="1:25" ht="25.15" customHeight="1" thickBot="1" x14ac:dyDescent="0.3">
      <c r="A1394" s="93" t="s">
        <v>59</v>
      </c>
      <c r="B1394" s="94"/>
      <c r="C1394" s="94"/>
      <c r="D1394" s="94"/>
      <c r="E1394" s="94"/>
      <c r="F1394" s="94"/>
      <c r="G1394" s="94"/>
      <c r="H1394" s="94"/>
      <c r="I1394" s="94"/>
      <c r="J1394" s="94"/>
      <c r="K1394" s="94"/>
      <c r="L1394" s="94"/>
      <c r="M1394" s="95"/>
    </row>
    <row r="1395" spans="1:25" x14ac:dyDescent="0.25">
      <c r="A1395" s="96" t="s">
        <v>60</v>
      </c>
      <c r="B1395" s="97"/>
      <c r="C1395" s="97"/>
      <c r="D1395" s="97"/>
      <c r="E1395" s="97"/>
      <c r="F1395" s="97"/>
      <c r="G1395" s="97"/>
      <c r="H1395" s="97"/>
      <c r="I1395" s="97"/>
      <c r="J1395" s="97"/>
      <c r="K1395" s="97"/>
      <c r="L1395" s="97"/>
      <c r="M1395" s="98"/>
    </row>
    <row r="1396" spans="1:25" x14ac:dyDescent="0.25">
      <c r="A1396" s="99" t="s">
        <v>61</v>
      </c>
      <c r="B1396" s="100"/>
      <c r="C1396" s="100"/>
      <c r="D1396" s="100"/>
      <c r="E1396" s="100"/>
      <c r="F1396" s="100"/>
      <c r="G1396" s="100"/>
      <c r="H1396" s="100"/>
      <c r="I1396" s="100"/>
      <c r="J1396" s="100"/>
      <c r="K1396" s="100"/>
      <c r="L1396" s="100"/>
      <c r="M1396" s="101"/>
    </row>
    <row r="1397" spans="1:25" x14ac:dyDescent="0.25">
      <c r="A1397" s="102" t="s">
        <v>62</v>
      </c>
      <c r="B1397" s="103"/>
      <c r="C1397" s="103"/>
      <c r="D1397" s="103"/>
      <c r="E1397" s="103"/>
      <c r="F1397" s="103"/>
      <c r="G1397" s="103"/>
      <c r="H1397" s="103"/>
      <c r="I1397" s="103"/>
      <c r="J1397" s="103"/>
      <c r="K1397" s="103"/>
      <c r="L1397" s="103"/>
      <c r="M1397" s="104"/>
    </row>
    <row r="1398" spans="1:25" x14ac:dyDescent="0.25">
      <c r="A1398" s="102" t="s">
        <v>63</v>
      </c>
      <c r="B1398" s="103"/>
      <c r="C1398" s="103"/>
      <c r="D1398" s="103"/>
      <c r="E1398" s="103"/>
      <c r="F1398" s="103"/>
      <c r="G1398" s="103"/>
      <c r="H1398" s="103"/>
      <c r="I1398" s="103"/>
      <c r="J1398" s="103"/>
      <c r="K1398" s="103"/>
      <c r="L1398" s="103"/>
      <c r="M1398" s="104"/>
    </row>
    <row r="1399" spans="1:25" x14ac:dyDescent="0.25">
      <c r="A1399" s="105" t="s">
        <v>64</v>
      </c>
      <c r="B1399" s="106"/>
      <c r="C1399" s="106"/>
      <c r="D1399" s="106"/>
      <c r="E1399" s="106"/>
      <c r="F1399" s="106"/>
      <c r="G1399" s="106"/>
      <c r="H1399" s="106"/>
      <c r="I1399" s="106"/>
      <c r="J1399" s="106"/>
      <c r="K1399" s="106"/>
      <c r="L1399" s="106"/>
      <c r="M1399" s="107"/>
    </row>
    <row r="1400" spans="1:25" ht="17.25" thickBot="1" x14ac:dyDescent="0.3">
      <c r="A1400" s="108" t="s">
        <v>65</v>
      </c>
      <c r="B1400" s="109"/>
      <c r="C1400" s="109"/>
      <c r="D1400" s="109"/>
      <c r="E1400" s="109"/>
      <c r="F1400" s="109"/>
      <c r="G1400" s="109"/>
      <c r="H1400" s="109"/>
      <c r="I1400" s="109"/>
      <c r="J1400" s="109"/>
      <c r="K1400" s="109"/>
      <c r="L1400" s="109"/>
      <c r="M1400" s="110"/>
    </row>
    <row r="1401" spans="1:25" ht="17.25" thickBot="1" x14ac:dyDescent="0.3">
      <c r="A1401" s="111" t="s">
        <v>54</v>
      </c>
      <c r="B1401" s="112"/>
      <c r="C1401" s="112"/>
      <c r="D1401" s="112"/>
      <c r="E1401" s="112"/>
      <c r="F1401" s="112"/>
      <c r="G1401" s="112"/>
      <c r="H1401" s="112"/>
      <c r="I1401" s="112"/>
      <c r="J1401" s="112"/>
      <c r="K1401" s="112"/>
      <c r="L1401" s="112"/>
      <c r="M1401" s="113"/>
    </row>
    <row r="1402" spans="1:25" ht="17.25" thickBot="1" x14ac:dyDescent="0.3">
      <c r="A1402" s="111" t="s">
        <v>55</v>
      </c>
      <c r="B1402" s="112"/>
      <c r="C1402" s="112"/>
      <c r="D1402" s="112"/>
      <c r="E1402" s="112"/>
      <c r="F1402" s="112"/>
      <c r="G1402" s="112"/>
      <c r="H1402" s="112"/>
      <c r="I1402" s="112"/>
      <c r="J1402" s="112"/>
      <c r="K1402" s="112"/>
      <c r="L1402" s="112"/>
      <c r="M1402" s="113"/>
    </row>
    <row r="1403" spans="1:25" ht="17.25" thickBot="1" x14ac:dyDescent="0.3">
      <c r="A1403" s="111" t="s">
        <v>66</v>
      </c>
      <c r="B1403" s="112"/>
      <c r="C1403" s="112"/>
      <c r="D1403" s="112"/>
      <c r="E1403" s="112"/>
      <c r="F1403" s="112"/>
      <c r="G1403" s="112"/>
      <c r="H1403" s="112"/>
      <c r="I1403" s="112"/>
      <c r="J1403" s="112"/>
      <c r="K1403" s="112"/>
      <c r="L1403" s="112"/>
      <c r="M1403" s="113"/>
    </row>
    <row r="1404" spans="1:25" ht="17.25" thickBot="1" x14ac:dyDescent="0.3">
      <c r="A1404" s="114" t="s">
        <v>67</v>
      </c>
      <c r="B1404" s="115"/>
      <c r="C1404" s="115"/>
      <c r="D1404" s="115"/>
      <c r="E1404" s="115"/>
      <c r="F1404" s="115"/>
      <c r="G1404" s="115"/>
      <c r="H1404" s="115"/>
      <c r="I1404" s="115"/>
      <c r="J1404" s="115"/>
      <c r="K1404" s="115"/>
      <c r="L1404" s="115"/>
      <c r="M1404" s="116"/>
    </row>
    <row r="1405" spans="1:25" x14ac:dyDescent="0.25">
      <c r="A1405" s="12" t="s">
        <v>69</v>
      </c>
      <c r="B1405" s="13"/>
      <c r="C1405" s="13"/>
      <c r="D1405" s="13"/>
      <c r="E1405" s="13"/>
      <c r="F1405" s="13"/>
      <c r="G1405" s="13"/>
      <c r="H1405" s="13"/>
      <c r="I1405" s="13"/>
      <c r="J1405" s="13"/>
      <c r="K1405" s="13"/>
      <c r="L1405" s="13"/>
      <c r="M1405" s="13"/>
      <c r="N1405" s="13"/>
      <c r="O1405" s="13"/>
      <c r="P1405" s="13"/>
      <c r="Q1405" s="13"/>
      <c r="R1405" s="13"/>
      <c r="S1405" s="10"/>
      <c r="T1405" s="10"/>
      <c r="U1405" s="10"/>
      <c r="V1405" s="10"/>
      <c r="W1405" s="10"/>
      <c r="X1405" s="10"/>
      <c r="Y1405" s="10"/>
    </row>
    <row r="1406" spans="1:25" x14ac:dyDescent="0.25">
      <c r="A1406" s="14" t="s">
        <v>70</v>
      </c>
      <c r="B1406" s="13"/>
      <c r="C1406" s="13"/>
      <c r="D1406" s="13"/>
      <c r="E1406" s="13"/>
      <c r="F1406" s="13"/>
      <c r="G1406" s="13"/>
      <c r="H1406" s="13"/>
      <c r="I1406" s="13"/>
      <c r="J1406" s="13"/>
      <c r="K1406" s="13"/>
      <c r="L1406" s="13"/>
      <c r="M1406" s="13"/>
      <c r="N1406" s="13"/>
      <c r="O1406" s="13"/>
      <c r="P1406" s="13"/>
      <c r="Q1406" s="13"/>
      <c r="R1406" s="13"/>
      <c r="S1406" s="10"/>
      <c r="T1406" s="10"/>
      <c r="U1406" s="10"/>
      <c r="V1406" s="10"/>
      <c r="W1406" s="10"/>
      <c r="X1406" s="10"/>
      <c r="Y1406" s="10"/>
    </row>
    <row r="1407" spans="1:25" s="10" customFormat="1" ht="8.25" x14ac:dyDescent="0.25">
      <c r="A1407" s="14" t="s">
        <v>71</v>
      </c>
      <c r="B1407" s="13"/>
      <c r="C1407" s="13"/>
      <c r="D1407" s="13"/>
      <c r="E1407" s="13"/>
      <c r="F1407" s="13"/>
      <c r="G1407" s="13"/>
      <c r="H1407" s="13"/>
      <c r="I1407" s="13"/>
      <c r="J1407" s="13"/>
      <c r="K1407" s="13"/>
      <c r="L1407" s="13"/>
      <c r="M1407" s="13"/>
      <c r="N1407" s="13"/>
      <c r="O1407" s="13"/>
      <c r="P1407" s="13"/>
      <c r="Q1407" s="13"/>
      <c r="R1407" s="13"/>
    </row>
    <row r="1408" spans="1:25" x14ac:dyDescent="0.25">
      <c r="A1408" s="14" t="s">
        <v>72</v>
      </c>
      <c r="B1408" s="13"/>
      <c r="C1408" s="13"/>
      <c r="D1408" s="13"/>
      <c r="E1408" s="13"/>
      <c r="F1408" s="13"/>
      <c r="G1408" s="13"/>
      <c r="H1408" s="13"/>
      <c r="I1408" s="13"/>
      <c r="J1408" s="13"/>
      <c r="K1408" s="13"/>
      <c r="L1408" s="13"/>
      <c r="M1408" s="13"/>
      <c r="N1408" s="13"/>
      <c r="O1408" s="13"/>
      <c r="P1408" s="13"/>
      <c r="Q1408" s="13"/>
      <c r="R1408" s="13"/>
      <c r="S1408" s="10"/>
      <c r="T1408" s="10"/>
      <c r="U1408" s="10"/>
      <c r="V1408" s="10"/>
      <c r="W1408" s="10"/>
      <c r="X1408" s="10"/>
      <c r="Y1408" s="10"/>
    </row>
    <row r="1409" spans="1:25" x14ac:dyDescent="0.25">
      <c r="A1409" s="14" t="s">
        <v>73</v>
      </c>
      <c r="B1409" s="13"/>
      <c r="C1409" s="13"/>
      <c r="D1409" s="13"/>
      <c r="E1409" s="13"/>
      <c r="F1409" s="13"/>
      <c r="G1409" s="13"/>
      <c r="H1409" s="13"/>
      <c r="I1409" s="13"/>
      <c r="J1409" s="13"/>
      <c r="K1409" s="13"/>
      <c r="L1409" s="13"/>
      <c r="M1409" s="13"/>
      <c r="N1409" s="13"/>
      <c r="O1409" s="13"/>
      <c r="P1409" s="13"/>
      <c r="Q1409" s="13"/>
      <c r="R1409" s="13"/>
      <c r="S1409" s="10"/>
      <c r="T1409" s="10"/>
      <c r="U1409" s="10"/>
      <c r="V1409" s="10"/>
      <c r="W1409" s="10"/>
      <c r="X1409" s="10"/>
      <c r="Y1409" s="10"/>
    </row>
    <row r="1410" spans="1:25" x14ac:dyDescent="0.25">
      <c r="A1410" s="14" t="s">
        <v>74</v>
      </c>
      <c r="B1410" s="13"/>
      <c r="C1410" s="13"/>
      <c r="D1410" s="13"/>
      <c r="E1410" s="13"/>
      <c r="F1410" s="13"/>
      <c r="G1410" s="13"/>
      <c r="H1410" s="13"/>
      <c r="I1410" s="13"/>
      <c r="J1410" s="13"/>
      <c r="K1410" s="13"/>
      <c r="L1410" s="13"/>
      <c r="M1410" s="13"/>
      <c r="N1410" s="13"/>
      <c r="O1410" s="13"/>
      <c r="P1410" s="13"/>
      <c r="Q1410" s="13"/>
      <c r="R1410" s="13"/>
      <c r="S1410" s="10"/>
      <c r="T1410" s="10"/>
      <c r="U1410" s="10"/>
      <c r="V1410" s="10"/>
      <c r="W1410" s="10"/>
      <c r="X1410" s="10"/>
      <c r="Y1410" s="10"/>
    </row>
    <row r="1411" spans="1:25" ht="28.15" customHeight="1" x14ac:dyDescent="0.25">
      <c r="A1411" s="140" t="s">
        <v>19</v>
      </c>
      <c r="B1411" s="140"/>
      <c r="C1411" s="140"/>
      <c r="D1411" s="140"/>
      <c r="E1411" s="140"/>
      <c r="F1411" s="140"/>
      <c r="G1411" s="140"/>
      <c r="H1411" s="140"/>
      <c r="I1411" s="140"/>
      <c r="J1411" s="140"/>
      <c r="K1411" s="140"/>
      <c r="L1411" s="140"/>
      <c r="M1411" s="140"/>
    </row>
    <row r="1412" spans="1:25" x14ac:dyDescent="0.25">
      <c r="A1412" s="2" t="s">
        <v>20</v>
      </c>
      <c r="B1412" s="2">
        <f>B1365+1</f>
        <v>31</v>
      </c>
    </row>
    <row r="1413" spans="1:25" ht="17.25" thickBot="1" x14ac:dyDescent="0.3">
      <c r="A1413" s="2" t="s">
        <v>21</v>
      </c>
      <c r="B1413" s="2" t="s">
        <v>22</v>
      </c>
      <c r="C1413" s="2" t="s">
        <v>23</v>
      </c>
      <c r="D1413" s="2" t="s">
        <v>24</v>
      </c>
      <c r="F1413" s="141" t="s">
        <v>25</v>
      </c>
      <c r="G1413" s="141"/>
      <c r="H1413" s="142">
        <f>H1366+1</f>
        <v>46185</v>
      </c>
      <c r="I1413" s="142"/>
      <c r="J1413" s="142"/>
      <c r="K1413" s="143">
        <f>H1413</f>
        <v>46185</v>
      </c>
      <c r="L1413" s="143"/>
      <c r="M1413" s="143"/>
    </row>
    <row r="1414" spans="1:25" ht="16.5" customHeight="1" x14ac:dyDescent="0.25">
      <c r="A1414" s="144" t="s">
        <v>26</v>
      </c>
      <c r="B1414" s="145"/>
      <c r="C1414" s="146"/>
      <c r="D1414" s="150" t="str">
        <f>D1367</f>
        <v>雲林縣明倫國民小學114-116年公立國民中小學老舊廁所整修工程計畫</v>
      </c>
      <c r="E1414" s="151"/>
      <c r="F1414" s="151"/>
      <c r="G1414" s="152"/>
      <c r="H1414" s="82" t="s">
        <v>27</v>
      </c>
      <c r="I1414" s="82"/>
      <c r="J1414" s="82"/>
      <c r="K1414" s="84" t="s">
        <v>78</v>
      </c>
      <c r="L1414" s="84"/>
      <c r="M1414" s="85"/>
    </row>
    <row r="1415" spans="1:25" ht="21" customHeight="1" x14ac:dyDescent="0.25">
      <c r="A1415" s="147"/>
      <c r="B1415" s="148"/>
      <c r="C1415" s="149"/>
      <c r="D1415" s="153"/>
      <c r="E1415" s="154"/>
      <c r="F1415" s="154"/>
      <c r="G1415" s="155"/>
      <c r="H1415" s="118"/>
      <c r="I1415" s="118"/>
      <c r="J1415" s="118"/>
      <c r="K1415" s="156"/>
      <c r="L1415" s="156"/>
      <c r="M1415" s="157"/>
    </row>
    <row r="1416" spans="1:25" x14ac:dyDescent="0.25">
      <c r="A1416" s="6" t="s">
        <v>28</v>
      </c>
      <c r="B1416" s="118" t="str">
        <f>B1369</f>
        <v>120日曆天</v>
      </c>
      <c r="C1416" s="118"/>
      <c r="D1416" s="118" t="s">
        <v>29</v>
      </c>
      <c r="E1416" s="118"/>
      <c r="F1416" s="118"/>
      <c r="G1416" s="7">
        <f>G1369+1</f>
        <v>31</v>
      </c>
      <c r="H1416" s="4" t="s">
        <v>30</v>
      </c>
      <c r="I1416" s="131">
        <f>I1369-1</f>
        <v>89</v>
      </c>
      <c r="J1416" s="131"/>
      <c r="K1416" s="118" t="s">
        <v>75</v>
      </c>
      <c r="L1416" s="118"/>
      <c r="M1416" s="8">
        <v>0</v>
      </c>
    </row>
    <row r="1417" spans="1:25" x14ac:dyDescent="0.25">
      <c r="A1417" s="117" t="s">
        <v>31</v>
      </c>
      <c r="B1417" s="118"/>
      <c r="C1417" s="118"/>
      <c r="D1417" s="118" t="str">
        <f>D1370</f>
        <v>115年5月13日</v>
      </c>
      <c r="E1417" s="118"/>
      <c r="F1417" s="118"/>
      <c r="G1417" s="118"/>
      <c r="H1417" s="118" t="s">
        <v>32</v>
      </c>
      <c r="I1417" s="118"/>
      <c r="J1417" s="118"/>
      <c r="K1417" s="132" t="str">
        <f>K1370</f>
        <v>115年9月9日</v>
      </c>
      <c r="L1417" s="118"/>
      <c r="M1417" s="119"/>
    </row>
    <row r="1418" spans="1:25" x14ac:dyDescent="0.25">
      <c r="A1418" s="117" t="s">
        <v>33</v>
      </c>
      <c r="B1418" s="118"/>
      <c r="C1418" s="118"/>
      <c r="D1418" s="133">
        <v>0.16</v>
      </c>
      <c r="E1418" s="133"/>
      <c r="F1418" s="133"/>
      <c r="G1418" s="133"/>
      <c r="H1418" s="118" t="s">
        <v>18</v>
      </c>
      <c r="I1418" s="118"/>
      <c r="J1418" s="118"/>
      <c r="K1418" s="134">
        <f>施工項目!AQ1484</f>
        <v>0.46743960045455801</v>
      </c>
      <c r="L1418" s="134"/>
      <c r="M1418" s="135"/>
    </row>
    <row r="1419" spans="1:25" x14ac:dyDescent="0.25">
      <c r="A1419" s="123" t="s">
        <v>34</v>
      </c>
      <c r="B1419" s="124"/>
      <c r="C1419" s="124"/>
      <c r="D1419" s="124"/>
      <c r="E1419" s="124"/>
      <c r="F1419" s="124"/>
      <c r="G1419" s="124"/>
      <c r="H1419" s="124"/>
      <c r="I1419" s="124"/>
      <c r="J1419" s="124"/>
      <c r="K1419" s="124"/>
      <c r="L1419" s="124"/>
      <c r="M1419" s="125"/>
    </row>
    <row r="1420" spans="1:25" s="2" customFormat="1" x14ac:dyDescent="0.25">
      <c r="A1420" s="136" t="s">
        <v>35</v>
      </c>
      <c r="B1420" s="137"/>
      <c r="C1420" s="137"/>
      <c r="D1420" s="138"/>
      <c r="E1420" s="11" t="s">
        <v>36</v>
      </c>
      <c r="F1420" s="136" t="s">
        <v>37</v>
      </c>
      <c r="G1420" s="138"/>
      <c r="H1420" s="136" t="s">
        <v>38</v>
      </c>
      <c r="I1420" s="138"/>
      <c r="J1420" s="139" t="s">
        <v>39</v>
      </c>
      <c r="K1420" s="139"/>
      <c r="L1420" s="118" t="s">
        <v>40</v>
      </c>
      <c r="M1420" s="119"/>
    </row>
    <row r="1421" spans="1:25" ht="24" customHeight="1" x14ac:dyDescent="0.25">
      <c r="A1421" s="158" t="s">
        <v>102</v>
      </c>
      <c r="B1421" s="159"/>
      <c r="C1421" s="159"/>
      <c r="D1421" s="159"/>
      <c r="E1421" s="4" t="s">
        <v>94</v>
      </c>
      <c r="F1421" s="121">
        <v>85</v>
      </c>
      <c r="G1421" s="121"/>
      <c r="H1421" s="121">
        <v>40</v>
      </c>
      <c r="I1421" s="121"/>
      <c r="J1421" s="121">
        <v>40</v>
      </c>
      <c r="K1421" s="121"/>
      <c r="L1421" s="124"/>
      <c r="M1421" s="125"/>
    </row>
    <row r="1422" spans="1:25" x14ac:dyDescent="0.25">
      <c r="A1422" s="130"/>
      <c r="B1422" s="124"/>
      <c r="C1422" s="124"/>
      <c r="D1422" s="124"/>
      <c r="E1422" s="4"/>
      <c r="F1422" s="121"/>
      <c r="G1422" s="121"/>
      <c r="H1422" s="121"/>
      <c r="I1422" s="121"/>
      <c r="J1422" s="121"/>
      <c r="K1422" s="121"/>
      <c r="L1422" s="124"/>
      <c r="M1422" s="125"/>
    </row>
    <row r="1423" spans="1:25" x14ac:dyDescent="0.25">
      <c r="A1423" s="123"/>
      <c r="B1423" s="124"/>
      <c r="C1423" s="124"/>
      <c r="D1423" s="124"/>
      <c r="E1423" s="4"/>
      <c r="F1423" s="121"/>
      <c r="G1423" s="121"/>
      <c r="H1423" s="121"/>
      <c r="I1423" s="121"/>
      <c r="J1423" s="121"/>
      <c r="K1423" s="121"/>
      <c r="L1423" s="124"/>
      <c r="M1423" s="125"/>
    </row>
    <row r="1424" spans="1:25" x14ac:dyDescent="0.25">
      <c r="A1424" s="123"/>
      <c r="B1424" s="124"/>
      <c r="C1424" s="124"/>
      <c r="D1424" s="124"/>
      <c r="E1424" s="4"/>
      <c r="F1424" s="121"/>
      <c r="G1424" s="121"/>
      <c r="H1424" s="121"/>
      <c r="I1424" s="121"/>
      <c r="J1424" s="121"/>
      <c r="K1424" s="121"/>
      <c r="L1424" s="124"/>
      <c r="M1424" s="125"/>
    </row>
    <row r="1425" spans="1:13" x14ac:dyDescent="0.25">
      <c r="A1425" s="123"/>
      <c r="B1425" s="124"/>
      <c r="C1425" s="124"/>
      <c r="D1425" s="124"/>
      <c r="E1425" s="4"/>
      <c r="F1425" s="118"/>
      <c r="G1425" s="118"/>
      <c r="H1425" s="121"/>
      <c r="I1425" s="121"/>
      <c r="J1425" s="121"/>
      <c r="K1425" s="121"/>
      <c r="L1425" s="124"/>
      <c r="M1425" s="125"/>
    </row>
    <row r="1426" spans="1:13" x14ac:dyDescent="0.25">
      <c r="A1426" s="123"/>
      <c r="B1426" s="124"/>
      <c r="C1426" s="124"/>
      <c r="D1426" s="124"/>
      <c r="E1426" s="4"/>
      <c r="F1426" s="121"/>
      <c r="G1426" s="121"/>
      <c r="H1426" s="121"/>
      <c r="I1426" s="121"/>
      <c r="J1426" s="126"/>
      <c r="K1426" s="127"/>
      <c r="L1426" s="124"/>
      <c r="M1426" s="125"/>
    </row>
    <row r="1427" spans="1:13" x14ac:dyDescent="0.25">
      <c r="A1427" s="123"/>
      <c r="B1427" s="124"/>
      <c r="C1427" s="124"/>
      <c r="D1427" s="124"/>
      <c r="E1427" s="4"/>
      <c r="F1427" s="121"/>
      <c r="G1427" s="121"/>
      <c r="H1427" s="121"/>
      <c r="I1427" s="121"/>
      <c r="J1427" s="121"/>
      <c r="K1427" s="121"/>
      <c r="L1427" s="124"/>
      <c r="M1427" s="125"/>
    </row>
    <row r="1428" spans="1:13" x14ac:dyDescent="0.25">
      <c r="A1428" s="123"/>
      <c r="B1428" s="124"/>
      <c r="C1428" s="124"/>
      <c r="D1428" s="124"/>
      <c r="E1428" s="9"/>
      <c r="F1428" s="121"/>
      <c r="G1428" s="121"/>
      <c r="H1428" s="121"/>
      <c r="I1428" s="121"/>
      <c r="J1428" s="121"/>
      <c r="K1428" s="121"/>
      <c r="L1428" s="124"/>
      <c r="M1428" s="125"/>
    </row>
    <row r="1429" spans="1:13" x14ac:dyDescent="0.25">
      <c r="A1429" s="123"/>
      <c r="B1429" s="124"/>
      <c r="C1429" s="124"/>
      <c r="D1429" s="124"/>
      <c r="E1429" s="9"/>
      <c r="F1429" s="121"/>
      <c r="G1429" s="121"/>
      <c r="H1429" s="121"/>
      <c r="I1429" s="121"/>
      <c r="J1429" s="121"/>
      <c r="K1429" s="121"/>
      <c r="L1429" s="124"/>
      <c r="M1429" s="125"/>
    </row>
    <row r="1430" spans="1:13" x14ac:dyDescent="0.25">
      <c r="A1430" s="123" t="s">
        <v>41</v>
      </c>
      <c r="B1430" s="124"/>
      <c r="C1430" s="124"/>
      <c r="D1430" s="124"/>
      <c r="E1430" s="9"/>
      <c r="F1430" s="124"/>
      <c r="G1430" s="124"/>
      <c r="H1430" s="124"/>
      <c r="I1430" s="124"/>
      <c r="J1430" s="124"/>
      <c r="K1430" s="124"/>
      <c r="L1430" s="124"/>
      <c r="M1430" s="125"/>
    </row>
    <row r="1431" spans="1:13" x14ac:dyDescent="0.25">
      <c r="A1431" s="123" t="s">
        <v>16</v>
      </c>
      <c r="B1431" s="124"/>
      <c r="C1431" s="124"/>
      <c r="D1431" s="124"/>
      <c r="E1431" s="9"/>
      <c r="F1431" s="124"/>
      <c r="G1431" s="124"/>
      <c r="H1431" s="124"/>
      <c r="I1431" s="124"/>
      <c r="J1431" s="124"/>
      <c r="K1431" s="124"/>
      <c r="L1431" s="124"/>
      <c r="M1431" s="125"/>
    </row>
    <row r="1432" spans="1:13" x14ac:dyDescent="0.25">
      <c r="A1432" s="123" t="s">
        <v>17</v>
      </c>
      <c r="B1432" s="124"/>
      <c r="C1432" s="124"/>
      <c r="D1432" s="124"/>
      <c r="E1432" s="9"/>
      <c r="F1432" s="124"/>
      <c r="G1432" s="124"/>
      <c r="H1432" s="124"/>
      <c r="I1432" s="124"/>
      <c r="J1432" s="124"/>
      <c r="K1432" s="124"/>
      <c r="L1432" s="124"/>
      <c r="M1432" s="125"/>
    </row>
    <row r="1433" spans="1:13" x14ac:dyDescent="0.25">
      <c r="A1433" s="123" t="s">
        <v>42</v>
      </c>
      <c r="B1433" s="124"/>
      <c r="C1433" s="124"/>
      <c r="D1433" s="124"/>
      <c r="E1433" s="124"/>
      <c r="F1433" s="124"/>
      <c r="G1433" s="124"/>
      <c r="H1433" s="124"/>
      <c r="I1433" s="124"/>
      <c r="J1433" s="124"/>
      <c r="K1433" s="124"/>
      <c r="L1433" s="124"/>
      <c r="M1433" s="125"/>
    </row>
    <row r="1434" spans="1:13" x14ac:dyDescent="0.25">
      <c r="A1434" s="117" t="s">
        <v>43</v>
      </c>
      <c r="B1434" s="118"/>
      <c r="C1434" s="118"/>
      <c r="D1434" s="118"/>
      <c r="E1434" s="4" t="s">
        <v>36</v>
      </c>
      <c r="F1434" s="118" t="s">
        <v>44</v>
      </c>
      <c r="G1434" s="118"/>
      <c r="H1434" s="118" t="s">
        <v>45</v>
      </c>
      <c r="I1434" s="118"/>
      <c r="J1434" s="118" t="s">
        <v>46</v>
      </c>
      <c r="K1434" s="118"/>
      <c r="L1434" s="118" t="s">
        <v>40</v>
      </c>
      <c r="M1434" s="119"/>
    </row>
    <row r="1435" spans="1:13" x14ac:dyDescent="0.25">
      <c r="A1435" s="123"/>
      <c r="B1435" s="124"/>
      <c r="C1435" s="124"/>
      <c r="D1435" s="124"/>
      <c r="E1435" s="9"/>
      <c r="F1435" s="124"/>
      <c r="G1435" s="124"/>
      <c r="H1435" s="124"/>
      <c r="I1435" s="124"/>
      <c r="J1435" s="124"/>
      <c r="K1435" s="124"/>
      <c r="L1435" s="124"/>
      <c r="M1435" s="125"/>
    </row>
    <row r="1436" spans="1:13" x14ac:dyDescent="0.25">
      <c r="A1436" s="123"/>
      <c r="B1436" s="124"/>
      <c r="C1436" s="124"/>
      <c r="D1436" s="124"/>
      <c r="E1436" s="9"/>
      <c r="F1436" s="124"/>
      <c r="G1436" s="124"/>
      <c r="H1436" s="124"/>
      <c r="I1436" s="124"/>
      <c r="J1436" s="124"/>
      <c r="K1436" s="124"/>
      <c r="L1436" s="124"/>
      <c r="M1436" s="125"/>
    </row>
    <row r="1437" spans="1:13" x14ac:dyDescent="0.25">
      <c r="A1437" s="123" t="s">
        <v>47</v>
      </c>
      <c r="B1437" s="124"/>
      <c r="C1437" s="124"/>
      <c r="D1437" s="124"/>
      <c r="E1437" s="124"/>
      <c r="F1437" s="124"/>
      <c r="G1437" s="124"/>
      <c r="H1437" s="124"/>
      <c r="I1437" s="124"/>
      <c r="J1437" s="124"/>
      <c r="K1437" s="124"/>
      <c r="L1437" s="124"/>
      <c r="M1437" s="125"/>
    </row>
    <row r="1438" spans="1:13" x14ac:dyDescent="0.25">
      <c r="A1438" s="117" t="s">
        <v>48</v>
      </c>
      <c r="B1438" s="118"/>
      <c r="C1438" s="118" t="s">
        <v>49</v>
      </c>
      <c r="D1438" s="118"/>
      <c r="E1438" s="118" t="s">
        <v>50</v>
      </c>
      <c r="F1438" s="118"/>
      <c r="G1438" s="118"/>
      <c r="H1438" s="118" t="s">
        <v>51</v>
      </c>
      <c r="I1438" s="118"/>
      <c r="J1438" s="118" t="s">
        <v>45</v>
      </c>
      <c r="K1438" s="118"/>
      <c r="L1438" s="118" t="s">
        <v>46</v>
      </c>
      <c r="M1438" s="119"/>
    </row>
    <row r="1439" spans="1:13" x14ac:dyDescent="0.25">
      <c r="A1439" s="120" t="s">
        <v>52</v>
      </c>
      <c r="B1439" s="121"/>
      <c r="C1439" s="121"/>
      <c r="D1439" s="121"/>
      <c r="E1439" s="121"/>
      <c r="F1439" s="121"/>
      <c r="G1439" s="121"/>
      <c r="H1439" s="121"/>
      <c r="I1439" s="121"/>
      <c r="J1439" s="121"/>
      <c r="K1439" s="121"/>
      <c r="L1439" s="121"/>
      <c r="M1439" s="122"/>
    </row>
    <row r="1440" spans="1:13" ht="17.25" thickBot="1" x14ac:dyDescent="0.3">
      <c r="A1440" s="120" t="s">
        <v>53</v>
      </c>
      <c r="B1440" s="121"/>
      <c r="C1440" s="121">
        <v>3</v>
      </c>
      <c r="D1440" s="121"/>
      <c r="E1440" s="121">
        <v>49</v>
      </c>
      <c r="F1440" s="121"/>
      <c r="G1440" s="121"/>
      <c r="H1440" s="121"/>
      <c r="I1440" s="121"/>
      <c r="J1440" s="121"/>
      <c r="K1440" s="121"/>
      <c r="L1440" s="121"/>
      <c r="M1440" s="122"/>
    </row>
    <row r="1441" spans="1:25" ht="25.15" customHeight="1" thickBot="1" x14ac:dyDescent="0.3">
      <c r="A1441" s="93" t="s">
        <v>59</v>
      </c>
      <c r="B1441" s="94"/>
      <c r="C1441" s="94"/>
      <c r="D1441" s="94"/>
      <c r="E1441" s="94"/>
      <c r="F1441" s="94"/>
      <c r="G1441" s="94"/>
      <c r="H1441" s="94"/>
      <c r="I1441" s="94"/>
      <c r="J1441" s="94"/>
      <c r="K1441" s="94"/>
      <c r="L1441" s="94"/>
      <c r="M1441" s="95"/>
    </row>
    <row r="1442" spans="1:25" x14ac:dyDescent="0.25">
      <c r="A1442" s="96" t="s">
        <v>60</v>
      </c>
      <c r="B1442" s="97"/>
      <c r="C1442" s="97"/>
      <c r="D1442" s="97"/>
      <c r="E1442" s="97"/>
      <c r="F1442" s="97"/>
      <c r="G1442" s="97"/>
      <c r="H1442" s="97"/>
      <c r="I1442" s="97"/>
      <c r="J1442" s="97"/>
      <c r="K1442" s="97"/>
      <c r="L1442" s="97"/>
      <c r="M1442" s="98"/>
    </row>
    <row r="1443" spans="1:25" x14ac:dyDescent="0.25">
      <c r="A1443" s="99" t="s">
        <v>61</v>
      </c>
      <c r="B1443" s="100"/>
      <c r="C1443" s="100"/>
      <c r="D1443" s="100"/>
      <c r="E1443" s="100"/>
      <c r="F1443" s="100"/>
      <c r="G1443" s="100"/>
      <c r="H1443" s="100"/>
      <c r="I1443" s="100"/>
      <c r="J1443" s="100"/>
      <c r="K1443" s="100"/>
      <c r="L1443" s="100"/>
      <c r="M1443" s="101"/>
    </row>
    <row r="1444" spans="1:25" x14ac:dyDescent="0.25">
      <c r="A1444" s="102" t="s">
        <v>62</v>
      </c>
      <c r="B1444" s="103"/>
      <c r="C1444" s="103"/>
      <c r="D1444" s="103"/>
      <c r="E1444" s="103"/>
      <c r="F1444" s="103"/>
      <c r="G1444" s="103"/>
      <c r="H1444" s="103"/>
      <c r="I1444" s="103"/>
      <c r="J1444" s="103"/>
      <c r="K1444" s="103"/>
      <c r="L1444" s="103"/>
      <c r="M1444" s="104"/>
    </row>
    <row r="1445" spans="1:25" x14ac:dyDescent="0.25">
      <c r="A1445" s="102" t="s">
        <v>63</v>
      </c>
      <c r="B1445" s="103"/>
      <c r="C1445" s="103"/>
      <c r="D1445" s="103"/>
      <c r="E1445" s="103"/>
      <c r="F1445" s="103"/>
      <c r="G1445" s="103"/>
      <c r="H1445" s="103"/>
      <c r="I1445" s="103"/>
      <c r="J1445" s="103"/>
      <c r="K1445" s="103"/>
      <c r="L1445" s="103"/>
      <c r="M1445" s="104"/>
    </row>
    <row r="1446" spans="1:25" x14ac:dyDescent="0.25">
      <c r="A1446" s="105" t="s">
        <v>64</v>
      </c>
      <c r="B1446" s="106"/>
      <c r="C1446" s="106"/>
      <c r="D1446" s="106"/>
      <c r="E1446" s="106"/>
      <c r="F1446" s="106"/>
      <c r="G1446" s="106"/>
      <c r="H1446" s="106"/>
      <c r="I1446" s="106"/>
      <c r="J1446" s="106"/>
      <c r="K1446" s="106"/>
      <c r="L1446" s="106"/>
      <c r="M1446" s="107"/>
    </row>
    <row r="1447" spans="1:25" ht="17.25" thickBot="1" x14ac:dyDescent="0.3">
      <c r="A1447" s="108" t="s">
        <v>65</v>
      </c>
      <c r="B1447" s="109"/>
      <c r="C1447" s="109"/>
      <c r="D1447" s="109"/>
      <c r="E1447" s="109"/>
      <c r="F1447" s="109"/>
      <c r="G1447" s="109"/>
      <c r="H1447" s="109"/>
      <c r="I1447" s="109"/>
      <c r="J1447" s="109"/>
      <c r="K1447" s="109"/>
      <c r="L1447" s="109"/>
      <c r="M1447" s="110"/>
    </row>
    <row r="1448" spans="1:25" ht="17.25" thickBot="1" x14ac:dyDescent="0.3">
      <c r="A1448" s="111" t="s">
        <v>54</v>
      </c>
      <c r="B1448" s="112"/>
      <c r="C1448" s="112"/>
      <c r="D1448" s="112"/>
      <c r="E1448" s="112"/>
      <c r="F1448" s="112"/>
      <c r="G1448" s="112"/>
      <c r="H1448" s="112"/>
      <c r="I1448" s="112"/>
      <c r="J1448" s="112"/>
      <c r="K1448" s="112"/>
      <c r="L1448" s="112"/>
      <c r="M1448" s="113"/>
    </row>
    <row r="1449" spans="1:25" ht="17.25" thickBot="1" x14ac:dyDescent="0.3">
      <c r="A1449" s="111" t="s">
        <v>55</v>
      </c>
      <c r="B1449" s="112"/>
      <c r="C1449" s="112"/>
      <c r="D1449" s="112"/>
      <c r="E1449" s="112"/>
      <c r="F1449" s="112"/>
      <c r="G1449" s="112"/>
      <c r="H1449" s="112"/>
      <c r="I1449" s="112"/>
      <c r="J1449" s="112"/>
      <c r="K1449" s="112"/>
      <c r="L1449" s="112"/>
      <c r="M1449" s="113"/>
    </row>
    <row r="1450" spans="1:25" ht="17.25" thickBot="1" x14ac:dyDescent="0.3">
      <c r="A1450" s="111" t="s">
        <v>66</v>
      </c>
      <c r="B1450" s="112"/>
      <c r="C1450" s="112"/>
      <c r="D1450" s="112"/>
      <c r="E1450" s="112"/>
      <c r="F1450" s="112"/>
      <c r="G1450" s="112"/>
      <c r="H1450" s="112"/>
      <c r="I1450" s="112"/>
      <c r="J1450" s="112"/>
      <c r="K1450" s="112"/>
      <c r="L1450" s="112"/>
      <c r="M1450" s="113"/>
    </row>
    <row r="1451" spans="1:25" ht="17.25" thickBot="1" x14ac:dyDescent="0.3">
      <c r="A1451" s="114" t="s">
        <v>67</v>
      </c>
      <c r="B1451" s="115"/>
      <c r="C1451" s="115"/>
      <c r="D1451" s="115"/>
      <c r="E1451" s="115"/>
      <c r="F1451" s="115"/>
      <c r="G1451" s="115"/>
      <c r="H1451" s="115"/>
      <c r="I1451" s="115"/>
      <c r="J1451" s="115"/>
      <c r="K1451" s="115"/>
      <c r="L1451" s="115"/>
      <c r="M1451" s="116"/>
    </row>
    <row r="1452" spans="1:25" x14ac:dyDescent="0.25">
      <c r="A1452" s="12" t="s">
        <v>69</v>
      </c>
      <c r="B1452" s="13"/>
      <c r="C1452" s="13"/>
      <c r="D1452" s="13"/>
      <c r="E1452" s="13"/>
      <c r="F1452" s="13"/>
      <c r="G1452" s="13"/>
      <c r="H1452" s="13"/>
      <c r="I1452" s="13"/>
      <c r="J1452" s="13"/>
      <c r="K1452" s="13"/>
      <c r="L1452" s="13"/>
      <c r="M1452" s="13"/>
      <c r="N1452" s="13"/>
      <c r="O1452" s="13"/>
      <c r="P1452" s="13"/>
      <c r="Q1452" s="13"/>
      <c r="R1452" s="13"/>
      <c r="S1452" s="10"/>
      <c r="T1452" s="10"/>
      <c r="U1452" s="10"/>
      <c r="V1452" s="10"/>
      <c r="W1452" s="10"/>
      <c r="X1452" s="10"/>
      <c r="Y1452" s="10"/>
    </row>
    <row r="1453" spans="1:25" x14ac:dyDescent="0.25">
      <c r="A1453" s="14" t="s">
        <v>70</v>
      </c>
      <c r="B1453" s="13"/>
      <c r="C1453" s="13"/>
      <c r="D1453" s="13"/>
      <c r="E1453" s="13"/>
      <c r="F1453" s="13"/>
      <c r="G1453" s="13"/>
      <c r="H1453" s="13"/>
      <c r="I1453" s="13"/>
      <c r="J1453" s="13"/>
      <c r="K1453" s="13"/>
      <c r="L1453" s="13"/>
      <c r="M1453" s="13"/>
      <c r="N1453" s="13"/>
      <c r="O1453" s="13"/>
      <c r="P1453" s="13"/>
      <c r="Q1453" s="13"/>
      <c r="R1453" s="13"/>
      <c r="S1453" s="10"/>
      <c r="T1453" s="10"/>
      <c r="U1453" s="10"/>
      <c r="V1453" s="10"/>
      <c r="W1453" s="10"/>
      <c r="X1453" s="10"/>
      <c r="Y1453" s="10"/>
    </row>
    <row r="1454" spans="1:25" s="10" customFormat="1" ht="8.25" x14ac:dyDescent="0.25">
      <c r="A1454" s="14" t="s">
        <v>71</v>
      </c>
      <c r="B1454" s="13"/>
      <c r="C1454" s="13"/>
      <c r="D1454" s="13"/>
      <c r="E1454" s="13"/>
      <c r="F1454" s="13"/>
      <c r="G1454" s="13"/>
      <c r="H1454" s="13"/>
      <c r="I1454" s="13"/>
      <c r="J1454" s="13"/>
      <c r="K1454" s="13"/>
      <c r="L1454" s="13"/>
      <c r="M1454" s="13"/>
      <c r="N1454" s="13"/>
      <c r="O1454" s="13"/>
      <c r="P1454" s="13"/>
      <c r="Q1454" s="13"/>
      <c r="R1454" s="13"/>
    </row>
    <row r="1455" spans="1:25" x14ac:dyDescent="0.25">
      <c r="A1455" s="14" t="s">
        <v>72</v>
      </c>
      <c r="B1455" s="13"/>
      <c r="C1455" s="13"/>
      <c r="D1455" s="13"/>
      <c r="E1455" s="13"/>
      <c r="F1455" s="13"/>
      <c r="G1455" s="13"/>
      <c r="H1455" s="13"/>
      <c r="I1455" s="13"/>
      <c r="J1455" s="13"/>
      <c r="K1455" s="13"/>
      <c r="L1455" s="13"/>
      <c r="M1455" s="13"/>
      <c r="N1455" s="13"/>
      <c r="O1455" s="13"/>
      <c r="P1455" s="13"/>
      <c r="Q1455" s="13"/>
      <c r="R1455" s="13"/>
      <c r="S1455" s="10"/>
      <c r="T1455" s="10"/>
      <c r="U1455" s="10"/>
      <c r="V1455" s="10"/>
      <c r="W1455" s="10"/>
      <c r="X1455" s="10"/>
      <c r="Y1455" s="10"/>
    </row>
    <row r="1456" spans="1:25" x14ac:dyDescent="0.25">
      <c r="A1456" s="14" t="s">
        <v>73</v>
      </c>
      <c r="B1456" s="13"/>
      <c r="C1456" s="13"/>
      <c r="D1456" s="13"/>
      <c r="E1456" s="13"/>
      <c r="F1456" s="13"/>
      <c r="G1456" s="13"/>
      <c r="H1456" s="13"/>
      <c r="I1456" s="13"/>
      <c r="J1456" s="13"/>
      <c r="K1456" s="13"/>
      <c r="L1456" s="13"/>
      <c r="M1456" s="13"/>
      <c r="N1456" s="13"/>
      <c r="O1456" s="13"/>
      <c r="P1456" s="13"/>
      <c r="Q1456" s="13"/>
      <c r="R1456" s="13"/>
      <c r="S1456" s="10"/>
      <c r="T1456" s="10"/>
      <c r="U1456" s="10"/>
      <c r="V1456" s="10"/>
      <c r="W1456" s="10"/>
      <c r="X1456" s="10"/>
      <c r="Y1456" s="10"/>
    </row>
    <row r="1457" spans="1:25" x14ac:dyDescent="0.25">
      <c r="A1457" s="14" t="s">
        <v>74</v>
      </c>
      <c r="B1457" s="13"/>
      <c r="C1457" s="13"/>
      <c r="D1457" s="13"/>
      <c r="E1457" s="13"/>
      <c r="F1457" s="13"/>
      <c r="G1457" s="13"/>
      <c r="H1457" s="13"/>
      <c r="I1457" s="13"/>
      <c r="J1457" s="13"/>
      <c r="K1457" s="13"/>
      <c r="L1457" s="13"/>
      <c r="M1457" s="13"/>
      <c r="N1457" s="13"/>
      <c r="O1457" s="13"/>
      <c r="P1457" s="13"/>
      <c r="Q1457" s="13"/>
      <c r="R1457" s="13"/>
      <c r="S1457" s="10"/>
      <c r="T1457" s="10"/>
      <c r="U1457" s="10"/>
      <c r="V1457" s="10"/>
      <c r="W1457" s="10"/>
      <c r="X1457" s="10"/>
      <c r="Y1457" s="10"/>
    </row>
    <row r="1458" spans="1:25" ht="28.15" customHeight="1" x14ac:dyDescent="0.25">
      <c r="A1458" s="140" t="s">
        <v>19</v>
      </c>
      <c r="B1458" s="140"/>
      <c r="C1458" s="140"/>
      <c r="D1458" s="140"/>
      <c r="E1458" s="140"/>
      <c r="F1458" s="140"/>
      <c r="G1458" s="140"/>
      <c r="H1458" s="140"/>
      <c r="I1458" s="140"/>
      <c r="J1458" s="140"/>
      <c r="K1458" s="140"/>
      <c r="L1458" s="140"/>
      <c r="M1458" s="140"/>
    </row>
    <row r="1459" spans="1:25" x14ac:dyDescent="0.25">
      <c r="A1459" s="2" t="s">
        <v>20</v>
      </c>
      <c r="B1459" s="2">
        <f>B1412+1</f>
        <v>32</v>
      </c>
    </row>
    <row r="1460" spans="1:25" ht="17.25" thickBot="1" x14ac:dyDescent="0.3">
      <c r="A1460" s="2" t="s">
        <v>21</v>
      </c>
      <c r="B1460" s="2" t="s">
        <v>22</v>
      </c>
      <c r="C1460" s="2" t="s">
        <v>23</v>
      </c>
      <c r="D1460" s="2" t="s">
        <v>24</v>
      </c>
      <c r="F1460" s="141" t="s">
        <v>25</v>
      </c>
      <c r="G1460" s="141"/>
      <c r="H1460" s="142">
        <f>H1413+1</f>
        <v>46186</v>
      </c>
      <c r="I1460" s="142"/>
      <c r="J1460" s="142"/>
      <c r="K1460" s="143">
        <f>H1460</f>
        <v>46186</v>
      </c>
      <c r="L1460" s="143"/>
      <c r="M1460" s="143"/>
    </row>
    <row r="1461" spans="1:25" ht="16.5" customHeight="1" x14ac:dyDescent="0.25">
      <c r="A1461" s="144" t="s">
        <v>26</v>
      </c>
      <c r="B1461" s="145"/>
      <c r="C1461" s="146"/>
      <c r="D1461" s="150" t="str">
        <f>D1414</f>
        <v>雲林縣明倫國民小學114-116年公立國民中小學老舊廁所整修工程計畫</v>
      </c>
      <c r="E1461" s="151"/>
      <c r="F1461" s="151"/>
      <c r="G1461" s="152"/>
      <c r="H1461" s="82" t="s">
        <v>27</v>
      </c>
      <c r="I1461" s="82"/>
      <c r="J1461" s="82"/>
      <c r="K1461" s="84" t="s">
        <v>78</v>
      </c>
      <c r="L1461" s="84"/>
      <c r="M1461" s="85"/>
    </row>
    <row r="1462" spans="1:25" ht="21" customHeight="1" x14ac:dyDescent="0.25">
      <c r="A1462" s="147"/>
      <c r="B1462" s="148"/>
      <c r="C1462" s="149"/>
      <c r="D1462" s="153"/>
      <c r="E1462" s="154"/>
      <c r="F1462" s="154"/>
      <c r="G1462" s="155"/>
      <c r="H1462" s="118"/>
      <c r="I1462" s="118"/>
      <c r="J1462" s="118"/>
      <c r="K1462" s="156"/>
      <c r="L1462" s="156"/>
      <c r="M1462" s="157"/>
    </row>
    <row r="1463" spans="1:25" x14ac:dyDescent="0.25">
      <c r="A1463" s="6" t="s">
        <v>28</v>
      </c>
      <c r="B1463" s="118" t="str">
        <f>B1416</f>
        <v>120日曆天</v>
      </c>
      <c r="C1463" s="118"/>
      <c r="D1463" s="118" t="s">
        <v>29</v>
      </c>
      <c r="E1463" s="118"/>
      <c r="F1463" s="118"/>
      <c r="G1463" s="7">
        <f>G1416+1</f>
        <v>32</v>
      </c>
      <c r="H1463" s="4" t="s">
        <v>30</v>
      </c>
      <c r="I1463" s="131">
        <f>I1416-1</f>
        <v>88</v>
      </c>
      <c r="J1463" s="131"/>
      <c r="K1463" s="118" t="s">
        <v>75</v>
      </c>
      <c r="L1463" s="118"/>
      <c r="M1463" s="8">
        <v>0</v>
      </c>
    </row>
    <row r="1464" spans="1:25" x14ac:dyDescent="0.25">
      <c r="A1464" s="117" t="s">
        <v>31</v>
      </c>
      <c r="B1464" s="118"/>
      <c r="C1464" s="118"/>
      <c r="D1464" s="118" t="str">
        <f>D1417</f>
        <v>115年5月13日</v>
      </c>
      <c r="E1464" s="118"/>
      <c r="F1464" s="118"/>
      <c r="G1464" s="118"/>
      <c r="H1464" s="118" t="s">
        <v>32</v>
      </c>
      <c r="I1464" s="118"/>
      <c r="J1464" s="118"/>
      <c r="K1464" s="132" t="str">
        <f>K1417</f>
        <v>115年9月9日</v>
      </c>
      <c r="L1464" s="118"/>
      <c r="M1464" s="119"/>
    </row>
    <row r="1465" spans="1:25" x14ac:dyDescent="0.25">
      <c r="A1465" s="117" t="s">
        <v>33</v>
      </c>
      <c r="B1465" s="118"/>
      <c r="C1465" s="118"/>
      <c r="D1465" s="133">
        <v>0.17</v>
      </c>
      <c r="E1465" s="133"/>
      <c r="F1465" s="133"/>
      <c r="G1465" s="133"/>
      <c r="H1465" s="118" t="s">
        <v>18</v>
      </c>
      <c r="I1465" s="118"/>
      <c r="J1465" s="118"/>
      <c r="K1465" s="134">
        <f>施工項目!AQ1532</f>
        <v>0.51543859515852863</v>
      </c>
      <c r="L1465" s="134"/>
      <c r="M1465" s="135"/>
    </row>
    <row r="1466" spans="1:25" x14ac:dyDescent="0.25">
      <c r="A1466" s="123" t="s">
        <v>34</v>
      </c>
      <c r="B1466" s="124"/>
      <c r="C1466" s="124"/>
      <c r="D1466" s="124"/>
      <c r="E1466" s="124"/>
      <c r="F1466" s="124"/>
      <c r="G1466" s="124"/>
      <c r="H1466" s="124"/>
      <c r="I1466" s="124"/>
      <c r="J1466" s="124"/>
      <c r="K1466" s="124"/>
      <c r="L1466" s="124"/>
      <c r="M1466" s="125"/>
    </row>
    <row r="1467" spans="1:25" s="2" customFormat="1" x14ac:dyDescent="0.25">
      <c r="A1467" s="136" t="s">
        <v>35</v>
      </c>
      <c r="B1467" s="137"/>
      <c r="C1467" s="137"/>
      <c r="D1467" s="138"/>
      <c r="E1467" s="11" t="s">
        <v>36</v>
      </c>
      <c r="F1467" s="136" t="s">
        <v>37</v>
      </c>
      <c r="G1467" s="138"/>
      <c r="H1467" s="136" t="s">
        <v>38</v>
      </c>
      <c r="I1467" s="138"/>
      <c r="J1467" s="139" t="s">
        <v>39</v>
      </c>
      <c r="K1467" s="139"/>
      <c r="L1467" s="118" t="s">
        <v>40</v>
      </c>
      <c r="M1467" s="119"/>
    </row>
    <row r="1468" spans="1:25" ht="24" customHeight="1" x14ac:dyDescent="0.25">
      <c r="A1468" s="158" t="s">
        <v>102</v>
      </c>
      <c r="B1468" s="159"/>
      <c r="C1468" s="159"/>
      <c r="D1468" s="159"/>
      <c r="E1468" s="4" t="s">
        <v>94</v>
      </c>
      <c r="F1468" s="121">
        <v>85</v>
      </c>
      <c r="G1468" s="121"/>
      <c r="H1468" s="121">
        <v>45</v>
      </c>
      <c r="I1468" s="121"/>
      <c r="J1468" s="121">
        <v>85</v>
      </c>
      <c r="K1468" s="121"/>
      <c r="L1468" s="124"/>
      <c r="M1468" s="125"/>
    </row>
    <row r="1469" spans="1:25" x14ac:dyDescent="0.25">
      <c r="A1469" s="130"/>
      <c r="B1469" s="124"/>
      <c r="C1469" s="124"/>
      <c r="D1469" s="124"/>
      <c r="E1469" s="4"/>
      <c r="F1469" s="121"/>
      <c r="G1469" s="121"/>
      <c r="H1469" s="121"/>
      <c r="I1469" s="121"/>
      <c r="J1469" s="121"/>
      <c r="K1469" s="121"/>
      <c r="L1469" s="124"/>
      <c r="M1469" s="125"/>
    </row>
    <row r="1470" spans="1:25" x14ac:dyDescent="0.25">
      <c r="A1470" s="123"/>
      <c r="B1470" s="124"/>
      <c r="C1470" s="124"/>
      <c r="D1470" s="124"/>
      <c r="E1470" s="4"/>
      <c r="F1470" s="121"/>
      <c r="G1470" s="121"/>
      <c r="H1470" s="121"/>
      <c r="I1470" s="121"/>
      <c r="J1470" s="121"/>
      <c r="K1470" s="121"/>
      <c r="L1470" s="124"/>
      <c r="M1470" s="125"/>
    </row>
    <row r="1471" spans="1:25" x14ac:dyDescent="0.25">
      <c r="A1471" s="123"/>
      <c r="B1471" s="124"/>
      <c r="C1471" s="124"/>
      <c r="D1471" s="124"/>
      <c r="E1471" s="4"/>
      <c r="F1471" s="121"/>
      <c r="G1471" s="121"/>
      <c r="H1471" s="121"/>
      <c r="I1471" s="121"/>
      <c r="J1471" s="121"/>
      <c r="K1471" s="121"/>
      <c r="L1471" s="124"/>
      <c r="M1471" s="125"/>
    </row>
    <row r="1472" spans="1:25" x14ac:dyDescent="0.25">
      <c r="A1472" s="123"/>
      <c r="B1472" s="124"/>
      <c r="C1472" s="124"/>
      <c r="D1472" s="124"/>
      <c r="E1472" s="4"/>
      <c r="F1472" s="118"/>
      <c r="G1472" s="118"/>
      <c r="H1472" s="121"/>
      <c r="I1472" s="121"/>
      <c r="J1472" s="121"/>
      <c r="K1472" s="121"/>
      <c r="L1472" s="124"/>
      <c r="M1472" s="125"/>
    </row>
    <row r="1473" spans="1:13" x14ac:dyDescent="0.25">
      <c r="A1473" s="123"/>
      <c r="B1473" s="124"/>
      <c r="C1473" s="124"/>
      <c r="D1473" s="124"/>
      <c r="E1473" s="4"/>
      <c r="F1473" s="121"/>
      <c r="G1473" s="121"/>
      <c r="H1473" s="121"/>
      <c r="I1473" s="121"/>
      <c r="J1473" s="126"/>
      <c r="K1473" s="127"/>
      <c r="L1473" s="124"/>
      <c r="M1473" s="125"/>
    </row>
    <row r="1474" spans="1:13" x14ac:dyDescent="0.25">
      <c r="A1474" s="123"/>
      <c r="B1474" s="124"/>
      <c r="C1474" s="124"/>
      <c r="D1474" s="124"/>
      <c r="E1474" s="4"/>
      <c r="F1474" s="121"/>
      <c r="G1474" s="121"/>
      <c r="H1474" s="121"/>
      <c r="I1474" s="121"/>
      <c r="J1474" s="121"/>
      <c r="K1474" s="121"/>
      <c r="L1474" s="124"/>
      <c r="M1474" s="125"/>
    </row>
    <row r="1475" spans="1:13" x14ac:dyDescent="0.25">
      <c r="A1475" s="123"/>
      <c r="B1475" s="124"/>
      <c r="C1475" s="124"/>
      <c r="D1475" s="124"/>
      <c r="E1475" s="9"/>
      <c r="F1475" s="121"/>
      <c r="G1475" s="121"/>
      <c r="H1475" s="121"/>
      <c r="I1475" s="121"/>
      <c r="J1475" s="121"/>
      <c r="K1475" s="121"/>
      <c r="L1475" s="124"/>
      <c r="M1475" s="125"/>
    </row>
    <row r="1476" spans="1:13" x14ac:dyDescent="0.25">
      <c r="A1476" s="123"/>
      <c r="B1476" s="124"/>
      <c r="C1476" s="124"/>
      <c r="D1476" s="124"/>
      <c r="E1476" s="9"/>
      <c r="F1476" s="121"/>
      <c r="G1476" s="121"/>
      <c r="H1476" s="121"/>
      <c r="I1476" s="121"/>
      <c r="J1476" s="121"/>
      <c r="K1476" s="121"/>
      <c r="L1476" s="124"/>
      <c r="M1476" s="125"/>
    </row>
    <row r="1477" spans="1:13" x14ac:dyDescent="0.25">
      <c r="A1477" s="123" t="s">
        <v>41</v>
      </c>
      <c r="B1477" s="124"/>
      <c r="C1477" s="124"/>
      <c r="D1477" s="124"/>
      <c r="E1477" s="9"/>
      <c r="F1477" s="124"/>
      <c r="G1477" s="124"/>
      <c r="H1477" s="124"/>
      <c r="I1477" s="124"/>
      <c r="J1477" s="124"/>
      <c r="K1477" s="124"/>
      <c r="L1477" s="124"/>
      <c r="M1477" s="125"/>
    </row>
    <row r="1478" spans="1:13" x14ac:dyDescent="0.25">
      <c r="A1478" s="123" t="s">
        <v>16</v>
      </c>
      <c r="B1478" s="124"/>
      <c r="C1478" s="124"/>
      <c r="D1478" s="124"/>
      <c r="E1478" s="9"/>
      <c r="F1478" s="124"/>
      <c r="G1478" s="124"/>
      <c r="H1478" s="124"/>
      <c r="I1478" s="124"/>
      <c r="J1478" s="124"/>
      <c r="K1478" s="124"/>
      <c r="L1478" s="124"/>
      <c r="M1478" s="125"/>
    </row>
    <row r="1479" spans="1:13" x14ac:dyDescent="0.25">
      <c r="A1479" s="123" t="s">
        <v>17</v>
      </c>
      <c r="B1479" s="124"/>
      <c r="C1479" s="124"/>
      <c r="D1479" s="124"/>
      <c r="E1479" s="9"/>
      <c r="F1479" s="124"/>
      <c r="G1479" s="124"/>
      <c r="H1479" s="124"/>
      <c r="I1479" s="124"/>
      <c r="J1479" s="124"/>
      <c r="K1479" s="124"/>
      <c r="L1479" s="124"/>
      <c r="M1479" s="125"/>
    </row>
    <row r="1480" spans="1:13" x14ac:dyDescent="0.25">
      <c r="A1480" s="123" t="s">
        <v>42</v>
      </c>
      <c r="B1480" s="124"/>
      <c r="C1480" s="124"/>
      <c r="D1480" s="124"/>
      <c r="E1480" s="124"/>
      <c r="F1480" s="124"/>
      <c r="G1480" s="124"/>
      <c r="H1480" s="124"/>
      <c r="I1480" s="124"/>
      <c r="J1480" s="124"/>
      <c r="K1480" s="124"/>
      <c r="L1480" s="124"/>
      <c r="M1480" s="125"/>
    </row>
    <row r="1481" spans="1:13" x14ac:dyDescent="0.25">
      <c r="A1481" s="117" t="s">
        <v>43</v>
      </c>
      <c r="B1481" s="118"/>
      <c r="C1481" s="118"/>
      <c r="D1481" s="118"/>
      <c r="E1481" s="4" t="s">
        <v>36</v>
      </c>
      <c r="F1481" s="118" t="s">
        <v>44</v>
      </c>
      <c r="G1481" s="118"/>
      <c r="H1481" s="118" t="s">
        <v>45</v>
      </c>
      <c r="I1481" s="118"/>
      <c r="J1481" s="118" t="s">
        <v>46</v>
      </c>
      <c r="K1481" s="118"/>
      <c r="L1481" s="118" t="s">
        <v>40</v>
      </c>
      <c r="M1481" s="119"/>
    </row>
    <row r="1482" spans="1:13" x14ac:dyDescent="0.25">
      <c r="A1482" s="123"/>
      <c r="B1482" s="124"/>
      <c r="C1482" s="124"/>
      <c r="D1482" s="124"/>
      <c r="E1482" s="9"/>
      <c r="F1482" s="124"/>
      <c r="G1482" s="124"/>
      <c r="H1482" s="124"/>
      <c r="I1482" s="124"/>
      <c r="J1482" s="124"/>
      <c r="K1482" s="124"/>
      <c r="L1482" s="124"/>
      <c r="M1482" s="125"/>
    </row>
    <row r="1483" spans="1:13" x14ac:dyDescent="0.25">
      <c r="A1483" s="123"/>
      <c r="B1483" s="124"/>
      <c r="C1483" s="124"/>
      <c r="D1483" s="124"/>
      <c r="E1483" s="9"/>
      <c r="F1483" s="124"/>
      <c r="G1483" s="124"/>
      <c r="H1483" s="124"/>
      <c r="I1483" s="124"/>
      <c r="J1483" s="124"/>
      <c r="K1483" s="124"/>
      <c r="L1483" s="124"/>
      <c r="M1483" s="125"/>
    </row>
    <row r="1484" spans="1:13" x14ac:dyDescent="0.25">
      <c r="A1484" s="123" t="s">
        <v>47</v>
      </c>
      <c r="B1484" s="124"/>
      <c r="C1484" s="124"/>
      <c r="D1484" s="124"/>
      <c r="E1484" s="124"/>
      <c r="F1484" s="124"/>
      <c r="G1484" s="124"/>
      <c r="H1484" s="124"/>
      <c r="I1484" s="124"/>
      <c r="J1484" s="124"/>
      <c r="K1484" s="124"/>
      <c r="L1484" s="124"/>
      <c r="M1484" s="125"/>
    </row>
    <row r="1485" spans="1:13" x14ac:dyDescent="0.25">
      <c r="A1485" s="117" t="s">
        <v>48</v>
      </c>
      <c r="B1485" s="118"/>
      <c r="C1485" s="118" t="s">
        <v>49</v>
      </c>
      <c r="D1485" s="118"/>
      <c r="E1485" s="118" t="s">
        <v>50</v>
      </c>
      <c r="F1485" s="118"/>
      <c r="G1485" s="118"/>
      <c r="H1485" s="118" t="s">
        <v>51</v>
      </c>
      <c r="I1485" s="118"/>
      <c r="J1485" s="118" t="s">
        <v>45</v>
      </c>
      <c r="K1485" s="118"/>
      <c r="L1485" s="118" t="s">
        <v>46</v>
      </c>
      <c r="M1485" s="119"/>
    </row>
    <row r="1486" spans="1:13" x14ac:dyDescent="0.25">
      <c r="A1486" s="120" t="s">
        <v>52</v>
      </c>
      <c r="B1486" s="121"/>
      <c r="C1486" s="121"/>
      <c r="D1486" s="121"/>
      <c r="E1486" s="121"/>
      <c r="F1486" s="121"/>
      <c r="G1486" s="121"/>
      <c r="H1486" s="121"/>
      <c r="I1486" s="121"/>
      <c r="J1486" s="121"/>
      <c r="K1486" s="121"/>
      <c r="L1486" s="121"/>
      <c r="M1486" s="122"/>
    </row>
    <row r="1487" spans="1:13" ht="17.25" thickBot="1" x14ac:dyDescent="0.3">
      <c r="A1487" s="120" t="s">
        <v>53</v>
      </c>
      <c r="B1487" s="121"/>
      <c r="C1487" s="121">
        <v>3</v>
      </c>
      <c r="D1487" s="121"/>
      <c r="E1487" s="121">
        <v>52</v>
      </c>
      <c r="F1487" s="121"/>
      <c r="G1487" s="121"/>
      <c r="H1487" s="121"/>
      <c r="I1487" s="121"/>
      <c r="J1487" s="121"/>
      <c r="K1487" s="121"/>
      <c r="L1487" s="121"/>
      <c r="M1487" s="122"/>
    </row>
    <row r="1488" spans="1:13" ht="25.15" customHeight="1" thickBot="1" x14ac:dyDescent="0.3">
      <c r="A1488" s="93" t="s">
        <v>59</v>
      </c>
      <c r="B1488" s="94"/>
      <c r="C1488" s="94"/>
      <c r="D1488" s="94"/>
      <c r="E1488" s="94"/>
      <c r="F1488" s="94"/>
      <c r="G1488" s="94"/>
      <c r="H1488" s="94"/>
      <c r="I1488" s="94"/>
      <c r="J1488" s="94"/>
      <c r="K1488" s="94"/>
      <c r="L1488" s="94"/>
      <c r="M1488" s="95"/>
    </row>
    <row r="1489" spans="1:25" x14ac:dyDescent="0.25">
      <c r="A1489" s="96" t="s">
        <v>60</v>
      </c>
      <c r="B1489" s="97"/>
      <c r="C1489" s="97"/>
      <c r="D1489" s="97"/>
      <c r="E1489" s="97"/>
      <c r="F1489" s="97"/>
      <c r="G1489" s="97"/>
      <c r="H1489" s="97"/>
      <c r="I1489" s="97"/>
      <c r="J1489" s="97"/>
      <c r="K1489" s="97"/>
      <c r="L1489" s="97"/>
      <c r="M1489" s="98"/>
    </row>
    <row r="1490" spans="1:25" x14ac:dyDescent="0.25">
      <c r="A1490" s="99" t="s">
        <v>61</v>
      </c>
      <c r="B1490" s="100"/>
      <c r="C1490" s="100"/>
      <c r="D1490" s="100"/>
      <c r="E1490" s="100"/>
      <c r="F1490" s="100"/>
      <c r="G1490" s="100"/>
      <c r="H1490" s="100"/>
      <c r="I1490" s="100"/>
      <c r="J1490" s="100"/>
      <c r="K1490" s="100"/>
      <c r="L1490" s="100"/>
      <c r="M1490" s="101"/>
    </row>
    <row r="1491" spans="1:25" x14ac:dyDescent="0.25">
      <c r="A1491" s="102" t="s">
        <v>62</v>
      </c>
      <c r="B1491" s="103"/>
      <c r="C1491" s="103"/>
      <c r="D1491" s="103"/>
      <c r="E1491" s="103"/>
      <c r="F1491" s="103"/>
      <c r="G1491" s="103"/>
      <c r="H1491" s="103"/>
      <c r="I1491" s="103"/>
      <c r="J1491" s="103"/>
      <c r="K1491" s="103"/>
      <c r="L1491" s="103"/>
      <c r="M1491" s="104"/>
    </row>
    <row r="1492" spans="1:25" x14ac:dyDescent="0.25">
      <c r="A1492" s="102" t="s">
        <v>63</v>
      </c>
      <c r="B1492" s="103"/>
      <c r="C1492" s="103"/>
      <c r="D1492" s="103"/>
      <c r="E1492" s="103"/>
      <c r="F1492" s="103"/>
      <c r="G1492" s="103"/>
      <c r="H1492" s="103"/>
      <c r="I1492" s="103"/>
      <c r="J1492" s="103"/>
      <c r="K1492" s="103"/>
      <c r="L1492" s="103"/>
      <c r="M1492" s="104"/>
    </row>
    <row r="1493" spans="1:25" x14ac:dyDescent="0.25">
      <c r="A1493" s="105" t="s">
        <v>64</v>
      </c>
      <c r="B1493" s="106"/>
      <c r="C1493" s="106"/>
      <c r="D1493" s="106"/>
      <c r="E1493" s="106"/>
      <c r="F1493" s="106"/>
      <c r="G1493" s="106"/>
      <c r="H1493" s="106"/>
      <c r="I1493" s="106"/>
      <c r="J1493" s="106"/>
      <c r="K1493" s="106"/>
      <c r="L1493" s="106"/>
      <c r="M1493" s="107"/>
    </row>
    <row r="1494" spans="1:25" ht="17.25" thickBot="1" x14ac:dyDescent="0.3">
      <c r="A1494" s="108" t="s">
        <v>65</v>
      </c>
      <c r="B1494" s="109"/>
      <c r="C1494" s="109"/>
      <c r="D1494" s="109"/>
      <c r="E1494" s="109"/>
      <c r="F1494" s="109"/>
      <c r="G1494" s="109"/>
      <c r="H1494" s="109"/>
      <c r="I1494" s="109"/>
      <c r="J1494" s="109"/>
      <c r="K1494" s="109"/>
      <c r="L1494" s="109"/>
      <c r="M1494" s="110"/>
    </row>
    <row r="1495" spans="1:25" ht="17.25" thickBot="1" x14ac:dyDescent="0.3">
      <c r="A1495" s="111" t="s">
        <v>54</v>
      </c>
      <c r="B1495" s="112"/>
      <c r="C1495" s="112"/>
      <c r="D1495" s="112"/>
      <c r="E1495" s="112"/>
      <c r="F1495" s="112"/>
      <c r="G1495" s="112"/>
      <c r="H1495" s="112"/>
      <c r="I1495" s="112"/>
      <c r="J1495" s="112"/>
      <c r="K1495" s="112"/>
      <c r="L1495" s="112"/>
      <c r="M1495" s="113"/>
    </row>
    <row r="1496" spans="1:25" ht="17.25" thickBot="1" x14ac:dyDescent="0.3">
      <c r="A1496" s="111" t="s">
        <v>55</v>
      </c>
      <c r="B1496" s="112"/>
      <c r="C1496" s="112"/>
      <c r="D1496" s="112"/>
      <c r="E1496" s="112"/>
      <c r="F1496" s="112"/>
      <c r="G1496" s="112"/>
      <c r="H1496" s="112"/>
      <c r="I1496" s="112"/>
      <c r="J1496" s="112"/>
      <c r="K1496" s="112"/>
      <c r="L1496" s="112"/>
      <c r="M1496" s="113"/>
    </row>
    <row r="1497" spans="1:25" ht="17.25" thickBot="1" x14ac:dyDescent="0.3">
      <c r="A1497" s="111" t="s">
        <v>66</v>
      </c>
      <c r="B1497" s="112"/>
      <c r="C1497" s="112"/>
      <c r="D1497" s="112"/>
      <c r="E1497" s="112"/>
      <c r="F1497" s="112"/>
      <c r="G1497" s="112"/>
      <c r="H1497" s="112"/>
      <c r="I1497" s="112"/>
      <c r="J1497" s="112"/>
      <c r="K1497" s="112"/>
      <c r="L1497" s="112"/>
      <c r="M1497" s="113"/>
    </row>
    <row r="1498" spans="1:25" ht="17.25" thickBot="1" x14ac:dyDescent="0.3">
      <c r="A1498" s="114" t="s">
        <v>67</v>
      </c>
      <c r="B1498" s="115"/>
      <c r="C1498" s="115"/>
      <c r="D1498" s="115"/>
      <c r="E1498" s="115"/>
      <c r="F1498" s="115"/>
      <c r="G1498" s="115"/>
      <c r="H1498" s="115"/>
      <c r="I1498" s="115"/>
      <c r="J1498" s="115"/>
      <c r="K1498" s="115"/>
      <c r="L1498" s="115"/>
      <c r="M1498" s="116"/>
    </row>
    <row r="1499" spans="1:25" x14ac:dyDescent="0.25">
      <c r="A1499" s="12" t="s">
        <v>69</v>
      </c>
      <c r="B1499" s="13"/>
      <c r="C1499" s="13"/>
      <c r="D1499" s="13"/>
      <c r="E1499" s="13"/>
      <c r="F1499" s="13"/>
      <c r="G1499" s="13"/>
      <c r="H1499" s="13"/>
      <c r="I1499" s="13"/>
      <c r="J1499" s="13"/>
      <c r="K1499" s="13"/>
      <c r="L1499" s="13"/>
      <c r="M1499" s="13"/>
      <c r="N1499" s="13"/>
      <c r="O1499" s="13"/>
      <c r="P1499" s="13"/>
      <c r="Q1499" s="13"/>
      <c r="R1499" s="13"/>
      <c r="S1499" s="10"/>
      <c r="T1499" s="10"/>
      <c r="U1499" s="10"/>
      <c r="V1499" s="10"/>
      <c r="W1499" s="10"/>
      <c r="X1499" s="10"/>
      <c r="Y1499" s="10"/>
    </row>
    <row r="1500" spans="1:25" x14ac:dyDescent="0.25">
      <c r="A1500" s="14" t="s">
        <v>70</v>
      </c>
      <c r="B1500" s="13"/>
      <c r="C1500" s="13"/>
      <c r="D1500" s="13"/>
      <c r="E1500" s="13"/>
      <c r="F1500" s="13"/>
      <c r="G1500" s="13"/>
      <c r="H1500" s="13"/>
      <c r="I1500" s="13"/>
      <c r="J1500" s="13"/>
      <c r="K1500" s="13"/>
      <c r="L1500" s="13"/>
      <c r="M1500" s="13"/>
      <c r="N1500" s="13"/>
      <c r="O1500" s="13"/>
      <c r="P1500" s="13"/>
      <c r="Q1500" s="13"/>
      <c r="R1500" s="13"/>
      <c r="S1500" s="10"/>
      <c r="T1500" s="10"/>
      <c r="U1500" s="10"/>
      <c r="V1500" s="10"/>
      <c r="W1500" s="10"/>
      <c r="X1500" s="10"/>
      <c r="Y1500" s="10"/>
    </row>
    <row r="1501" spans="1:25" s="10" customFormat="1" ht="8.25" x14ac:dyDescent="0.25">
      <c r="A1501" s="14" t="s">
        <v>71</v>
      </c>
      <c r="B1501" s="13"/>
      <c r="C1501" s="13"/>
      <c r="D1501" s="13"/>
      <c r="E1501" s="13"/>
      <c r="F1501" s="13"/>
      <c r="G1501" s="13"/>
      <c r="H1501" s="13"/>
      <c r="I1501" s="13"/>
      <c r="J1501" s="13"/>
      <c r="K1501" s="13"/>
      <c r="L1501" s="13"/>
      <c r="M1501" s="13"/>
      <c r="N1501" s="13"/>
      <c r="O1501" s="13"/>
      <c r="P1501" s="13"/>
      <c r="Q1501" s="13"/>
      <c r="R1501" s="13"/>
    </row>
    <row r="1502" spans="1:25" x14ac:dyDescent="0.25">
      <c r="A1502" s="14" t="s">
        <v>72</v>
      </c>
      <c r="B1502" s="13"/>
      <c r="C1502" s="13"/>
      <c r="D1502" s="13"/>
      <c r="E1502" s="13"/>
      <c r="F1502" s="13"/>
      <c r="G1502" s="13"/>
      <c r="H1502" s="13"/>
      <c r="I1502" s="13"/>
      <c r="J1502" s="13"/>
      <c r="K1502" s="13"/>
      <c r="L1502" s="13"/>
      <c r="M1502" s="13"/>
      <c r="N1502" s="13"/>
      <c r="O1502" s="13"/>
      <c r="P1502" s="13"/>
      <c r="Q1502" s="13"/>
      <c r="R1502" s="13"/>
      <c r="S1502" s="10"/>
      <c r="T1502" s="10"/>
      <c r="U1502" s="10"/>
      <c r="V1502" s="10"/>
      <c r="W1502" s="10"/>
      <c r="X1502" s="10"/>
      <c r="Y1502" s="10"/>
    </row>
    <row r="1503" spans="1:25" x14ac:dyDescent="0.25">
      <c r="A1503" s="14" t="s">
        <v>73</v>
      </c>
      <c r="B1503" s="13"/>
      <c r="C1503" s="13"/>
      <c r="D1503" s="13"/>
      <c r="E1503" s="13"/>
      <c r="F1503" s="13"/>
      <c r="G1503" s="13"/>
      <c r="H1503" s="13"/>
      <c r="I1503" s="13"/>
      <c r="J1503" s="13"/>
      <c r="K1503" s="13"/>
      <c r="L1503" s="13"/>
      <c r="M1503" s="13"/>
      <c r="N1503" s="13"/>
      <c r="O1503" s="13"/>
      <c r="P1503" s="13"/>
      <c r="Q1503" s="13"/>
      <c r="R1503" s="13"/>
      <c r="S1503" s="10"/>
      <c r="T1503" s="10"/>
      <c r="U1503" s="10"/>
      <c r="V1503" s="10"/>
      <c r="W1503" s="10"/>
      <c r="X1503" s="10"/>
      <c r="Y1503" s="10"/>
    </row>
    <row r="1504" spans="1:25" x14ac:dyDescent="0.25">
      <c r="A1504" s="14" t="s">
        <v>74</v>
      </c>
      <c r="B1504" s="13"/>
      <c r="C1504" s="13"/>
      <c r="D1504" s="13"/>
      <c r="E1504" s="13"/>
      <c r="F1504" s="13"/>
      <c r="G1504" s="13"/>
      <c r="H1504" s="13"/>
      <c r="I1504" s="13"/>
      <c r="J1504" s="13"/>
      <c r="K1504" s="13"/>
      <c r="L1504" s="13"/>
      <c r="M1504" s="13"/>
      <c r="N1504" s="13"/>
      <c r="O1504" s="13"/>
      <c r="P1504" s="13"/>
      <c r="Q1504" s="13"/>
      <c r="R1504" s="13"/>
      <c r="S1504" s="10"/>
      <c r="T1504" s="10"/>
      <c r="U1504" s="10"/>
      <c r="V1504" s="10"/>
      <c r="W1504" s="10"/>
      <c r="X1504" s="10"/>
      <c r="Y1504" s="10"/>
    </row>
    <row r="1505" spans="1:13" ht="28.15" customHeight="1" x14ac:dyDescent="0.25">
      <c r="A1505" s="140" t="s">
        <v>19</v>
      </c>
      <c r="B1505" s="140"/>
      <c r="C1505" s="140"/>
      <c r="D1505" s="140"/>
      <c r="E1505" s="140"/>
      <c r="F1505" s="140"/>
      <c r="G1505" s="140"/>
      <c r="H1505" s="140"/>
      <c r="I1505" s="140"/>
      <c r="J1505" s="140"/>
      <c r="K1505" s="140"/>
      <c r="L1505" s="140"/>
      <c r="M1505" s="140"/>
    </row>
    <row r="1506" spans="1:13" x14ac:dyDescent="0.25">
      <c r="A1506" s="2" t="s">
        <v>20</v>
      </c>
      <c r="B1506" s="2">
        <f>B1459+1</f>
        <v>33</v>
      </c>
    </row>
    <row r="1507" spans="1:13" ht="17.25" thickBot="1" x14ac:dyDescent="0.3">
      <c r="A1507" s="2" t="s">
        <v>21</v>
      </c>
      <c r="B1507" s="2" t="s">
        <v>22</v>
      </c>
      <c r="C1507" s="2" t="s">
        <v>23</v>
      </c>
      <c r="D1507" s="2" t="s">
        <v>24</v>
      </c>
      <c r="F1507" s="141" t="s">
        <v>25</v>
      </c>
      <c r="G1507" s="141"/>
      <c r="H1507" s="142">
        <f>H1460+1</f>
        <v>46187</v>
      </c>
      <c r="I1507" s="142"/>
      <c r="J1507" s="142"/>
      <c r="K1507" s="143">
        <f>H1507</f>
        <v>46187</v>
      </c>
      <c r="L1507" s="143"/>
      <c r="M1507" s="143"/>
    </row>
    <row r="1508" spans="1:13" ht="16.5" customHeight="1" x14ac:dyDescent="0.25">
      <c r="A1508" s="144" t="s">
        <v>26</v>
      </c>
      <c r="B1508" s="145"/>
      <c r="C1508" s="146"/>
      <c r="D1508" s="150" t="str">
        <f>D1461</f>
        <v>雲林縣明倫國民小學114-116年公立國民中小學老舊廁所整修工程計畫</v>
      </c>
      <c r="E1508" s="151"/>
      <c r="F1508" s="151"/>
      <c r="G1508" s="152"/>
      <c r="H1508" s="82" t="s">
        <v>27</v>
      </c>
      <c r="I1508" s="82"/>
      <c r="J1508" s="82"/>
      <c r="K1508" s="84" t="s">
        <v>78</v>
      </c>
      <c r="L1508" s="84"/>
      <c r="M1508" s="85"/>
    </row>
    <row r="1509" spans="1:13" ht="21" customHeight="1" x14ac:dyDescent="0.25">
      <c r="A1509" s="147"/>
      <c r="B1509" s="148"/>
      <c r="C1509" s="149"/>
      <c r="D1509" s="153"/>
      <c r="E1509" s="154"/>
      <c r="F1509" s="154"/>
      <c r="G1509" s="155"/>
      <c r="H1509" s="118"/>
      <c r="I1509" s="118"/>
      <c r="J1509" s="118"/>
      <c r="K1509" s="156"/>
      <c r="L1509" s="156"/>
      <c r="M1509" s="157"/>
    </row>
    <row r="1510" spans="1:13" x14ac:dyDescent="0.25">
      <c r="A1510" s="6" t="s">
        <v>28</v>
      </c>
      <c r="B1510" s="118" t="str">
        <f>B1463</f>
        <v>120日曆天</v>
      </c>
      <c r="C1510" s="118"/>
      <c r="D1510" s="118" t="s">
        <v>29</v>
      </c>
      <c r="E1510" s="118"/>
      <c r="F1510" s="118"/>
      <c r="G1510" s="7">
        <f>G1463+1</f>
        <v>33</v>
      </c>
      <c r="H1510" s="4" t="s">
        <v>30</v>
      </c>
      <c r="I1510" s="131">
        <f>I1463-1</f>
        <v>87</v>
      </c>
      <c r="J1510" s="131"/>
      <c r="K1510" s="118" t="s">
        <v>75</v>
      </c>
      <c r="L1510" s="118"/>
      <c r="M1510" s="8">
        <v>0</v>
      </c>
    </row>
    <row r="1511" spans="1:13" x14ac:dyDescent="0.25">
      <c r="A1511" s="117" t="s">
        <v>31</v>
      </c>
      <c r="B1511" s="118"/>
      <c r="C1511" s="118"/>
      <c r="D1511" s="118" t="str">
        <f>D1464</f>
        <v>115年5月13日</v>
      </c>
      <c r="E1511" s="118"/>
      <c r="F1511" s="118"/>
      <c r="G1511" s="118"/>
      <c r="H1511" s="118" t="s">
        <v>32</v>
      </c>
      <c r="I1511" s="118"/>
      <c r="J1511" s="118"/>
      <c r="K1511" s="132" t="str">
        <f>K1464</f>
        <v>115年9月9日</v>
      </c>
      <c r="L1511" s="118"/>
      <c r="M1511" s="119"/>
    </row>
    <row r="1512" spans="1:13" x14ac:dyDescent="0.25">
      <c r="A1512" s="117" t="s">
        <v>33</v>
      </c>
      <c r="B1512" s="118"/>
      <c r="C1512" s="118"/>
      <c r="D1512" s="133">
        <v>0.18</v>
      </c>
      <c r="E1512" s="133"/>
      <c r="F1512" s="133"/>
      <c r="G1512" s="133"/>
      <c r="H1512" s="118" t="s">
        <v>18</v>
      </c>
      <c r="I1512" s="118"/>
      <c r="J1512" s="118"/>
      <c r="K1512" s="134">
        <f>施工項目!AQ1580</f>
        <v>0.52070791402605432</v>
      </c>
      <c r="L1512" s="134"/>
      <c r="M1512" s="135"/>
    </row>
    <row r="1513" spans="1:13" x14ac:dyDescent="0.25">
      <c r="A1513" s="123" t="s">
        <v>34</v>
      </c>
      <c r="B1513" s="124"/>
      <c r="C1513" s="124"/>
      <c r="D1513" s="124"/>
      <c r="E1513" s="124"/>
      <c r="F1513" s="124"/>
      <c r="G1513" s="124"/>
      <c r="H1513" s="124"/>
      <c r="I1513" s="124"/>
      <c r="J1513" s="124"/>
      <c r="K1513" s="124"/>
      <c r="L1513" s="124"/>
      <c r="M1513" s="125"/>
    </row>
    <row r="1514" spans="1:13" s="2" customFormat="1" x14ac:dyDescent="0.25">
      <c r="A1514" s="136" t="s">
        <v>35</v>
      </c>
      <c r="B1514" s="137"/>
      <c r="C1514" s="137"/>
      <c r="D1514" s="138"/>
      <c r="E1514" s="11" t="s">
        <v>36</v>
      </c>
      <c r="F1514" s="136" t="s">
        <v>37</v>
      </c>
      <c r="G1514" s="138"/>
      <c r="H1514" s="136" t="s">
        <v>38</v>
      </c>
      <c r="I1514" s="138"/>
      <c r="J1514" s="139" t="s">
        <v>39</v>
      </c>
      <c r="K1514" s="139"/>
      <c r="L1514" s="118" t="s">
        <v>40</v>
      </c>
      <c r="M1514" s="119"/>
    </row>
    <row r="1515" spans="1:13" ht="23.25" customHeight="1" x14ac:dyDescent="0.25">
      <c r="A1515" s="158" t="s">
        <v>103</v>
      </c>
      <c r="B1515" s="159"/>
      <c r="C1515" s="159"/>
      <c r="D1515" s="159"/>
      <c r="E1515" s="4" t="s">
        <v>104</v>
      </c>
      <c r="F1515" s="121">
        <v>9</v>
      </c>
      <c r="G1515" s="121"/>
      <c r="H1515" s="121">
        <v>9</v>
      </c>
      <c r="I1515" s="121"/>
      <c r="J1515" s="121">
        <v>9</v>
      </c>
      <c r="K1515" s="121"/>
      <c r="L1515" s="124"/>
      <c r="M1515" s="125"/>
    </row>
    <row r="1516" spans="1:13" x14ac:dyDescent="0.25">
      <c r="A1516" s="130"/>
      <c r="B1516" s="124"/>
      <c r="C1516" s="124"/>
      <c r="D1516" s="124"/>
      <c r="E1516" s="4"/>
      <c r="F1516" s="121"/>
      <c r="G1516" s="121"/>
      <c r="H1516" s="121"/>
      <c r="I1516" s="121"/>
      <c r="J1516" s="121"/>
      <c r="K1516" s="121"/>
      <c r="L1516" s="124"/>
      <c r="M1516" s="125"/>
    </row>
    <row r="1517" spans="1:13" x14ac:dyDescent="0.25">
      <c r="A1517" s="123"/>
      <c r="B1517" s="124"/>
      <c r="C1517" s="124"/>
      <c r="D1517" s="124"/>
      <c r="E1517" s="4"/>
      <c r="F1517" s="121"/>
      <c r="G1517" s="121"/>
      <c r="H1517" s="121"/>
      <c r="I1517" s="121"/>
      <c r="J1517" s="121"/>
      <c r="K1517" s="121"/>
      <c r="L1517" s="124"/>
      <c r="M1517" s="125"/>
    </row>
    <row r="1518" spans="1:13" x14ac:dyDescent="0.25">
      <c r="A1518" s="123"/>
      <c r="B1518" s="124"/>
      <c r="C1518" s="124"/>
      <c r="D1518" s="124"/>
      <c r="E1518" s="4"/>
      <c r="F1518" s="121"/>
      <c r="G1518" s="121"/>
      <c r="H1518" s="121"/>
      <c r="I1518" s="121"/>
      <c r="J1518" s="121"/>
      <c r="K1518" s="121"/>
      <c r="L1518" s="124"/>
      <c r="M1518" s="125"/>
    </row>
    <row r="1519" spans="1:13" x14ac:dyDescent="0.25">
      <c r="A1519" s="123"/>
      <c r="B1519" s="124"/>
      <c r="C1519" s="124"/>
      <c r="D1519" s="124"/>
      <c r="E1519" s="4"/>
      <c r="F1519" s="118"/>
      <c r="G1519" s="118"/>
      <c r="H1519" s="121"/>
      <c r="I1519" s="121"/>
      <c r="J1519" s="121"/>
      <c r="K1519" s="121"/>
      <c r="L1519" s="124"/>
      <c r="M1519" s="125"/>
    </row>
    <row r="1520" spans="1:13" x14ac:dyDescent="0.25">
      <c r="A1520" s="123"/>
      <c r="B1520" s="124"/>
      <c r="C1520" s="124"/>
      <c r="D1520" s="124"/>
      <c r="E1520" s="4"/>
      <c r="F1520" s="121"/>
      <c r="G1520" s="121"/>
      <c r="H1520" s="121"/>
      <c r="I1520" s="121"/>
      <c r="J1520" s="126"/>
      <c r="K1520" s="127"/>
      <c r="L1520" s="124"/>
      <c r="M1520" s="125"/>
    </row>
    <row r="1521" spans="1:13" x14ac:dyDescent="0.25">
      <c r="A1521" s="123"/>
      <c r="B1521" s="124"/>
      <c r="C1521" s="124"/>
      <c r="D1521" s="124"/>
      <c r="E1521" s="4"/>
      <c r="F1521" s="121"/>
      <c r="G1521" s="121"/>
      <c r="H1521" s="121"/>
      <c r="I1521" s="121"/>
      <c r="J1521" s="121"/>
      <c r="K1521" s="121"/>
      <c r="L1521" s="124"/>
      <c r="M1521" s="125"/>
    </row>
    <row r="1522" spans="1:13" x14ac:dyDescent="0.25">
      <c r="A1522" s="123"/>
      <c r="B1522" s="124"/>
      <c r="C1522" s="124"/>
      <c r="D1522" s="124"/>
      <c r="E1522" s="9"/>
      <c r="F1522" s="121"/>
      <c r="G1522" s="121"/>
      <c r="H1522" s="121"/>
      <c r="I1522" s="121"/>
      <c r="J1522" s="121"/>
      <c r="K1522" s="121"/>
      <c r="L1522" s="124"/>
      <c r="M1522" s="125"/>
    </row>
    <row r="1523" spans="1:13" x14ac:dyDescent="0.25">
      <c r="A1523" s="123"/>
      <c r="B1523" s="124"/>
      <c r="C1523" s="124"/>
      <c r="D1523" s="124"/>
      <c r="E1523" s="9"/>
      <c r="F1523" s="121"/>
      <c r="G1523" s="121"/>
      <c r="H1523" s="121"/>
      <c r="I1523" s="121"/>
      <c r="J1523" s="121"/>
      <c r="K1523" s="121"/>
      <c r="L1523" s="124"/>
      <c r="M1523" s="125"/>
    </row>
    <row r="1524" spans="1:13" x14ac:dyDescent="0.25">
      <c r="A1524" s="123" t="s">
        <v>41</v>
      </c>
      <c r="B1524" s="124"/>
      <c r="C1524" s="124"/>
      <c r="D1524" s="124"/>
      <c r="E1524" s="9"/>
      <c r="F1524" s="124"/>
      <c r="G1524" s="124"/>
      <c r="H1524" s="124"/>
      <c r="I1524" s="124"/>
      <c r="J1524" s="124"/>
      <c r="K1524" s="124"/>
      <c r="L1524" s="124"/>
      <c r="M1524" s="125"/>
    </row>
    <row r="1525" spans="1:13" x14ac:dyDescent="0.25">
      <c r="A1525" s="123" t="s">
        <v>16</v>
      </c>
      <c r="B1525" s="124"/>
      <c r="C1525" s="124"/>
      <c r="D1525" s="124"/>
      <c r="E1525" s="9"/>
      <c r="F1525" s="124"/>
      <c r="G1525" s="124"/>
      <c r="H1525" s="124"/>
      <c r="I1525" s="124"/>
      <c r="J1525" s="124"/>
      <c r="K1525" s="124"/>
      <c r="L1525" s="124"/>
      <c r="M1525" s="125"/>
    </row>
    <row r="1526" spans="1:13" x14ac:dyDescent="0.25">
      <c r="A1526" s="123" t="s">
        <v>17</v>
      </c>
      <c r="B1526" s="124"/>
      <c r="C1526" s="124"/>
      <c r="D1526" s="124"/>
      <c r="E1526" s="9"/>
      <c r="F1526" s="124"/>
      <c r="G1526" s="124"/>
      <c r="H1526" s="124"/>
      <c r="I1526" s="124"/>
      <c r="J1526" s="124"/>
      <c r="K1526" s="124"/>
      <c r="L1526" s="124"/>
      <c r="M1526" s="125"/>
    </row>
    <row r="1527" spans="1:13" x14ac:dyDescent="0.25">
      <c r="A1527" s="123" t="s">
        <v>42</v>
      </c>
      <c r="B1527" s="124"/>
      <c r="C1527" s="124"/>
      <c r="D1527" s="124"/>
      <c r="E1527" s="124"/>
      <c r="F1527" s="124"/>
      <c r="G1527" s="124"/>
      <c r="H1527" s="124"/>
      <c r="I1527" s="124"/>
      <c r="J1527" s="124"/>
      <c r="K1527" s="124"/>
      <c r="L1527" s="124"/>
      <c r="M1527" s="125"/>
    </row>
    <row r="1528" spans="1:13" x14ac:dyDescent="0.25">
      <c r="A1528" s="117" t="s">
        <v>43</v>
      </c>
      <c r="B1528" s="118"/>
      <c r="C1528" s="118"/>
      <c r="D1528" s="118"/>
      <c r="E1528" s="4" t="s">
        <v>36</v>
      </c>
      <c r="F1528" s="118" t="s">
        <v>44</v>
      </c>
      <c r="G1528" s="118"/>
      <c r="H1528" s="118" t="s">
        <v>45</v>
      </c>
      <c r="I1528" s="118"/>
      <c r="J1528" s="118" t="s">
        <v>46</v>
      </c>
      <c r="K1528" s="118"/>
      <c r="L1528" s="118" t="s">
        <v>40</v>
      </c>
      <c r="M1528" s="119"/>
    </row>
    <row r="1529" spans="1:13" x14ac:dyDescent="0.25">
      <c r="A1529" s="123"/>
      <c r="B1529" s="124"/>
      <c r="C1529" s="124"/>
      <c r="D1529" s="124"/>
      <c r="E1529" s="9"/>
      <c r="F1529" s="124"/>
      <c r="G1529" s="124"/>
      <c r="H1529" s="124"/>
      <c r="I1529" s="124"/>
      <c r="J1529" s="124"/>
      <c r="K1529" s="124"/>
      <c r="L1529" s="124"/>
      <c r="M1529" s="125"/>
    </row>
    <row r="1530" spans="1:13" x14ac:dyDescent="0.25">
      <c r="A1530" s="123"/>
      <c r="B1530" s="124"/>
      <c r="C1530" s="124"/>
      <c r="D1530" s="124"/>
      <c r="E1530" s="9"/>
      <c r="F1530" s="124"/>
      <c r="G1530" s="124"/>
      <c r="H1530" s="124"/>
      <c r="I1530" s="124"/>
      <c r="J1530" s="124"/>
      <c r="K1530" s="124"/>
      <c r="L1530" s="124"/>
      <c r="M1530" s="125"/>
    </row>
    <row r="1531" spans="1:13" x14ac:dyDescent="0.25">
      <c r="A1531" s="123" t="s">
        <v>47</v>
      </c>
      <c r="B1531" s="124"/>
      <c r="C1531" s="124"/>
      <c r="D1531" s="124"/>
      <c r="E1531" s="124"/>
      <c r="F1531" s="124"/>
      <c r="G1531" s="124"/>
      <c r="H1531" s="124"/>
      <c r="I1531" s="124"/>
      <c r="J1531" s="124"/>
      <c r="K1531" s="124"/>
      <c r="L1531" s="124"/>
      <c r="M1531" s="125"/>
    </row>
    <row r="1532" spans="1:13" x14ac:dyDescent="0.25">
      <c r="A1532" s="117" t="s">
        <v>48</v>
      </c>
      <c r="B1532" s="118"/>
      <c r="C1532" s="118" t="s">
        <v>49</v>
      </c>
      <c r="D1532" s="118"/>
      <c r="E1532" s="118" t="s">
        <v>50</v>
      </c>
      <c r="F1532" s="118"/>
      <c r="G1532" s="118"/>
      <c r="H1532" s="118" t="s">
        <v>51</v>
      </c>
      <c r="I1532" s="118"/>
      <c r="J1532" s="118" t="s">
        <v>45</v>
      </c>
      <c r="K1532" s="118"/>
      <c r="L1532" s="118" t="s">
        <v>46</v>
      </c>
      <c r="M1532" s="119"/>
    </row>
    <row r="1533" spans="1:13" x14ac:dyDescent="0.25">
      <c r="A1533" s="120" t="s">
        <v>52</v>
      </c>
      <c r="B1533" s="121"/>
      <c r="C1533" s="121"/>
      <c r="D1533" s="121"/>
      <c r="E1533" s="121"/>
      <c r="F1533" s="121"/>
      <c r="G1533" s="121"/>
      <c r="H1533" s="121"/>
      <c r="I1533" s="121"/>
      <c r="J1533" s="121"/>
      <c r="K1533" s="121"/>
      <c r="L1533" s="121"/>
      <c r="M1533" s="122"/>
    </row>
    <row r="1534" spans="1:13" ht="17.25" thickBot="1" x14ac:dyDescent="0.3">
      <c r="A1534" s="120" t="s">
        <v>53</v>
      </c>
      <c r="B1534" s="121"/>
      <c r="C1534" s="121">
        <v>2</v>
      </c>
      <c r="D1534" s="121"/>
      <c r="E1534" s="121">
        <v>54</v>
      </c>
      <c r="F1534" s="121"/>
      <c r="G1534" s="121"/>
      <c r="H1534" s="121"/>
      <c r="I1534" s="121"/>
      <c r="J1534" s="121"/>
      <c r="K1534" s="121"/>
      <c r="L1534" s="121"/>
      <c r="M1534" s="122"/>
    </row>
    <row r="1535" spans="1:13" ht="25.15" customHeight="1" thickBot="1" x14ac:dyDescent="0.3">
      <c r="A1535" s="93" t="s">
        <v>59</v>
      </c>
      <c r="B1535" s="94"/>
      <c r="C1535" s="94"/>
      <c r="D1535" s="94"/>
      <c r="E1535" s="94"/>
      <c r="F1535" s="94"/>
      <c r="G1535" s="94"/>
      <c r="H1535" s="94"/>
      <c r="I1535" s="94"/>
      <c r="J1535" s="94"/>
      <c r="K1535" s="94"/>
      <c r="L1535" s="94"/>
      <c r="M1535" s="95"/>
    </row>
    <row r="1536" spans="1:13" x14ac:dyDescent="0.25">
      <c r="A1536" s="96" t="s">
        <v>60</v>
      </c>
      <c r="B1536" s="97"/>
      <c r="C1536" s="97"/>
      <c r="D1536" s="97"/>
      <c r="E1536" s="97"/>
      <c r="F1536" s="97"/>
      <c r="G1536" s="97"/>
      <c r="H1536" s="97"/>
      <c r="I1536" s="97"/>
      <c r="J1536" s="97"/>
      <c r="K1536" s="97"/>
      <c r="L1536" s="97"/>
      <c r="M1536" s="98"/>
    </row>
    <row r="1537" spans="1:25" x14ac:dyDescent="0.25">
      <c r="A1537" s="99" t="s">
        <v>61</v>
      </c>
      <c r="B1537" s="100"/>
      <c r="C1537" s="100"/>
      <c r="D1537" s="100"/>
      <c r="E1537" s="100"/>
      <c r="F1537" s="100"/>
      <c r="G1537" s="100"/>
      <c r="H1537" s="100"/>
      <c r="I1537" s="100"/>
      <c r="J1537" s="100"/>
      <c r="K1537" s="100"/>
      <c r="L1537" s="100"/>
      <c r="M1537" s="101"/>
    </row>
    <row r="1538" spans="1:25" x14ac:dyDescent="0.25">
      <c r="A1538" s="102" t="s">
        <v>62</v>
      </c>
      <c r="B1538" s="103"/>
      <c r="C1538" s="103"/>
      <c r="D1538" s="103"/>
      <c r="E1538" s="103"/>
      <c r="F1538" s="103"/>
      <c r="G1538" s="103"/>
      <c r="H1538" s="103"/>
      <c r="I1538" s="103"/>
      <c r="J1538" s="103"/>
      <c r="K1538" s="103"/>
      <c r="L1538" s="103"/>
      <c r="M1538" s="104"/>
    </row>
    <row r="1539" spans="1:25" x14ac:dyDescent="0.25">
      <c r="A1539" s="102" t="s">
        <v>63</v>
      </c>
      <c r="B1539" s="103"/>
      <c r="C1539" s="103"/>
      <c r="D1539" s="103"/>
      <c r="E1539" s="103"/>
      <c r="F1539" s="103"/>
      <c r="G1539" s="103"/>
      <c r="H1539" s="103"/>
      <c r="I1539" s="103"/>
      <c r="J1539" s="103"/>
      <c r="K1539" s="103"/>
      <c r="L1539" s="103"/>
      <c r="M1539" s="104"/>
    </row>
    <row r="1540" spans="1:25" x14ac:dyDescent="0.25">
      <c r="A1540" s="105" t="s">
        <v>64</v>
      </c>
      <c r="B1540" s="106"/>
      <c r="C1540" s="106"/>
      <c r="D1540" s="106"/>
      <c r="E1540" s="106"/>
      <c r="F1540" s="106"/>
      <c r="G1540" s="106"/>
      <c r="H1540" s="106"/>
      <c r="I1540" s="106"/>
      <c r="J1540" s="106"/>
      <c r="K1540" s="106"/>
      <c r="L1540" s="106"/>
      <c r="M1540" s="107"/>
    </row>
    <row r="1541" spans="1:25" ht="17.25" thickBot="1" x14ac:dyDescent="0.3">
      <c r="A1541" s="108" t="s">
        <v>65</v>
      </c>
      <c r="B1541" s="109"/>
      <c r="C1541" s="109"/>
      <c r="D1541" s="109"/>
      <c r="E1541" s="109"/>
      <c r="F1541" s="109"/>
      <c r="G1541" s="109"/>
      <c r="H1541" s="109"/>
      <c r="I1541" s="109"/>
      <c r="J1541" s="109"/>
      <c r="K1541" s="109"/>
      <c r="L1541" s="109"/>
      <c r="M1541" s="110"/>
    </row>
    <row r="1542" spans="1:25" ht="17.25" thickBot="1" x14ac:dyDescent="0.3">
      <c r="A1542" s="111" t="s">
        <v>54</v>
      </c>
      <c r="B1542" s="112"/>
      <c r="C1542" s="112"/>
      <c r="D1542" s="112"/>
      <c r="E1542" s="112"/>
      <c r="F1542" s="112"/>
      <c r="G1542" s="112"/>
      <c r="H1542" s="112"/>
      <c r="I1542" s="112"/>
      <c r="J1542" s="112"/>
      <c r="K1542" s="112"/>
      <c r="L1542" s="112"/>
      <c r="M1542" s="113"/>
    </row>
    <row r="1543" spans="1:25" ht="17.25" thickBot="1" x14ac:dyDescent="0.3">
      <c r="A1543" s="111" t="s">
        <v>55</v>
      </c>
      <c r="B1543" s="112"/>
      <c r="C1543" s="112"/>
      <c r="D1543" s="112"/>
      <c r="E1543" s="112"/>
      <c r="F1543" s="112"/>
      <c r="G1543" s="112"/>
      <c r="H1543" s="112"/>
      <c r="I1543" s="112"/>
      <c r="J1543" s="112"/>
      <c r="K1543" s="112"/>
      <c r="L1543" s="112"/>
      <c r="M1543" s="113"/>
    </row>
    <row r="1544" spans="1:25" ht="17.25" thickBot="1" x14ac:dyDescent="0.3">
      <c r="A1544" s="111" t="s">
        <v>66</v>
      </c>
      <c r="B1544" s="112"/>
      <c r="C1544" s="112"/>
      <c r="D1544" s="112"/>
      <c r="E1544" s="112"/>
      <c r="F1544" s="112"/>
      <c r="G1544" s="112"/>
      <c r="H1544" s="112"/>
      <c r="I1544" s="112"/>
      <c r="J1544" s="112"/>
      <c r="K1544" s="112"/>
      <c r="L1544" s="112"/>
      <c r="M1544" s="113"/>
    </row>
    <row r="1545" spans="1:25" ht="17.25" thickBot="1" x14ac:dyDescent="0.3">
      <c r="A1545" s="114" t="s">
        <v>67</v>
      </c>
      <c r="B1545" s="115"/>
      <c r="C1545" s="115"/>
      <c r="D1545" s="115"/>
      <c r="E1545" s="115"/>
      <c r="F1545" s="115"/>
      <c r="G1545" s="115"/>
      <c r="H1545" s="115"/>
      <c r="I1545" s="115"/>
      <c r="J1545" s="115"/>
      <c r="K1545" s="115"/>
      <c r="L1545" s="115"/>
      <c r="M1545" s="116"/>
    </row>
    <row r="1546" spans="1:25" x14ac:dyDescent="0.25">
      <c r="A1546" s="12" t="s">
        <v>69</v>
      </c>
      <c r="B1546" s="13"/>
      <c r="C1546" s="13"/>
      <c r="D1546" s="13"/>
      <c r="E1546" s="13"/>
      <c r="F1546" s="13"/>
      <c r="G1546" s="13"/>
      <c r="H1546" s="13"/>
      <c r="I1546" s="13"/>
      <c r="J1546" s="13"/>
      <c r="K1546" s="13"/>
      <c r="L1546" s="13"/>
      <c r="M1546" s="13"/>
      <c r="N1546" s="13"/>
      <c r="O1546" s="13"/>
      <c r="P1546" s="13"/>
      <c r="Q1546" s="13"/>
      <c r="R1546" s="13"/>
      <c r="S1546" s="10"/>
      <c r="T1546" s="10"/>
      <c r="U1546" s="10"/>
      <c r="V1546" s="10"/>
      <c r="W1546" s="10"/>
      <c r="X1546" s="10"/>
      <c r="Y1546" s="10"/>
    </row>
    <row r="1547" spans="1:25" x14ac:dyDescent="0.25">
      <c r="A1547" s="14" t="s">
        <v>70</v>
      </c>
      <c r="B1547" s="13"/>
      <c r="C1547" s="13"/>
      <c r="D1547" s="13"/>
      <c r="E1547" s="13"/>
      <c r="F1547" s="13"/>
      <c r="G1547" s="13"/>
      <c r="H1547" s="13"/>
      <c r="I1547" s="13"/>
      <c r="J1547" s="13"/>
      <c r="K1547" s="13"/>
      <c r="L1547" s="13"/>
      <c r="M1547" s="13"/>
      <c r="N1547" s="13"/>
      <c r="O1547" s="13"/>
      <c r="P1547" s="13"/>
      <c r="Q1547" s="13"/>
      <c r="R1547" s="13"/>
      <c r="S1547" s="10"/>
      <c r="T1547" s="10"/>
      <c r="U1547" s="10"/>
      <c r="V1547" s="10"/>
      <c r="W1547" s="10"/>
      <c r="X1547" s="10"/>
      <c r="Y1547" s="10"/>
    </row>
    <row r="1548" spans="1:25" s="10" customFormat="1" ht="8.25" x14ac:dyDescent="0.25">
      <c r="A1548" s="14" t="s">
        <v>71</v>
      </c>
      <c r="B1548" s="13"/>
      <c r="C1548" s="13"/>
      <c r="D1548" s="13"/>
      <c r="E1548" s="13"/>
      <c r="F1548" s="13"/>
      <c r="G1548" s="13"/>
      <c r="H1548" s="13"/>
      <c r="I1548" s="13"/>
      <c r="J1548" s="13"/>
      <c r="K1548" s="13"/>
      <c r="L1548" s="13"/>
      <c r="M1548" s="13"/>
      <c r="N1548" s="13"/>
      <c r="O1548" s="13"/>
      <c r="P1548" s="13"/>
      <c r="Q1548" s="13"/>
      <c r="R1548" s="13"/>
    </row>
    <row r="1549" spans="1:25" x14ac:dyDescent="0.25">
      <c r="A1549" s="14" t="s">
        <v>72</v>
      </c>
      <c r="B1549" s="13"/>
      <c r="C1549" s="13"/>
      <c r="D1549" s="13"/>
      <c r="E1549" s="13"/>
      <c r="F1549" s="13"/>
      <c r="G1549" s="13"/>
      <c r="H1549" s="13"/>
      <c r="I1549" s="13"/>
      <c r="J1549" s="13"/>
      <c r="K1549" s="13"/>
      <c r="L1549" s="13"/>
      <c r="M1549" s="13"/>
      <c r="N1549" s="13"/>
      <c r="O1549" s="13"/>
      <c r="P1549" s="13"/>
      <c r="Q1549" s="13"/>
      <c r="R1549" s="13"/>
      <c r="S1549" s="10"/>
      <c r="T1549" s="10"/>
      <c r="U1549" s="10"/>
      <c r="V1549" s="10"/>
      <c r="W1549" s="10"/>
      <c r="X1549" s="10"/>
      <c r="Y1549" s="10"/>
    </row>
    <row r="1550" spans="1:25" x14ac:dyDescent="0.25">
      <c r="A1550" s="14" t="s">
        <v>73</v>
      </c>
      <c r="B1550" s="13"/>
      <c r="C1550" s="13"/>
      <c r="D1550" s="13"/>
      <c r="E1550" s="13"/>
      <c r="F1550" s="13"/>
      <c r="G1550" s="13"/>
      <c r="H1550" s="13"/>
      <c r="I1550" s="13"/>
      <c r="J1550" s="13"/>
      <c r="K1550" s="13"/>
      <c r="L1550" s="13"/>
      <c r="M1550" s="13"/>
      <c r="N1550" s="13"/>
      <c r="O1550" s="13"/>
      <c r="P1550" s="13"/>
      <c r="Q1550" s="13"/>
      <c r="R1550" s="13"/>
      <c r="S1550" s="10"/>
      <c r="T1550" s="10"/>
      <c r="U1550" s="10"/>
      <c r="V1550" s="10"/>
      <c r="W1550" s="10"/>
      <c r="X1550" s="10"/>
      <c r="Y1550" s="10"/>
    </row>
    <row r="1551" spans="1:25" x14ac:dyDescent="0.25">
      <c r="A1551" s="14" t="s">
        <v>74</v>
      </c>
      <c r="B1551" s="13"/>
      <c r="C1551" s="13"/>
      <c r="D1551" s="13"/>
      <c r="E1551" s="13"/>
      <c r="F1551" s="13"/>
      <c r="G1551" s="13"/>
      <c r="H1551" s="13"/>
      <c r="I1551" s="13"/>
      <c r="J1551" s="13"/>
      <c r="K1551" s="13"/>
      <c r="L1551" s="13"/>
      <c r="M1551" s="13"/>
      <c r="N1551" s="13"/>
      <c r="O1551" s="13"/>
      <c r="P1551" s="13"/>
      <c r="Q1551" s="13"/>
      <c r="R1551" s="13"/>
      <c r="S1551" s="10"/>
      <c r="T1551" s="10"/>
      <c r="U1551" s="10"/>
      <c r="V1551" s="10"/>
      <c r="W1551" s="10"/>
      <c r="X1551" s="10"/>
      <c r="Y1551" s="10"/>
    </row>
    <row r="1552" spans="1:25" ht="28.15" customHeight="1" x14ac:dyDescent="0.25">
      <c r="A1552" s="140" t="s">
        <v>19</v>
      </c>
      <c r="B1552" s="140"/>
      <c r="C1552" s="140"/>
      <c r="D1552" s="140"/>
      <c r="E1552" s="140"/>
      <c r="F1552" s="140"/>
      <c r="G1552" s="140"/>
      <c r="H1552" s="140"/>
      <c r="I1552" s="140"/>
      <c r="J1552" s="140"/>
      <c r="K1552" s="140"/>
      <c r="L1552" s="140"/>
      <c r="M1552" s="140"/>
    </row>
    <row r="1553" spans="1:13" x14ac:dyDescent="0.25">
      <c r="A1553" s="2" t="s">
        <v>20</v>
      </c>
      <c r="B1553" s="2">
        <f>B1506+1</f>
        <v>34</v>
      </c>
    </row>
    <row r="1554" spans="1:13" ht="17.25" thickBot="1" x14ac:dyDescent="0.3">
      <c r="A1554" s="2" t="s">
        <v>21</v>
      </c>
      <c r="B1554" s="2" t="s">
        <v>22</v>
      </c>
      <c r="C1554" s="2" t="s">
        <v>23</v>
      </c>
      <c r="D1554" s="2" t="s">
        <v>24</v>
      </c>
      <c r="F1554" s="141" t="s">
        <v>25</v>
      </c>
      <c r="G1554" s="141"/>
      <c r="H1554" s="142">
        <f>H1507+1</f>
        <v>46188</v>
      </c>
      <c r="I1554" s="142"/>
      <c r="J1554" s="142"/>
      <c r="K1554" s="143">
        <f>H1554</f>
        <v>46188</v>
      </c>
      <c r="L1554" s="143"/>
      <c r="M1554" s="143"/>
    </row>
    <row r="1555" spans="1:13" ht="16.5" customHeight="1" x14ac:dyDescent="0.25">
      <c r="A1555" s="144" t="s">
        <v>26</v>
      </c>
      <c r="B1555" s="145"/>
      <c r="C1555" s="146"/>
      <c r="D1555" s="150" t="str">
        <f>D1508</f>
        <v>雲林縣明倫國民小學114-116年公立國民中小學老舊廁所整修工程計畫</v>
      </c>
      <c r="E1555" s="151"/>
      <c r="F1555" s="151"/>
      <c r="G1555" s="152"/>
      <c r="H1555" s="82" t="s">
        <v>27</v>
      </c>
      <c r="I1555" s="82"/>
      <c r="J1555" s="82"/>
      <c r="K1555" s="84" t="s">
        <v>78</v>
      </c>
      <c r="L1555" s="84"/>
      <c r="M1555" s="85"/>
    </row>
    <row r="1556" spans="1:13" ht="21" customHeight="1" x14ac:dyDescent="0.25">
      <c r="A1556" s="147"/>
      <c r="B1556" s="148"/>
      <c r="C1556" s="149"/>
      <c r="D1556" s="153"/>
      <c r="E1556" s="154"/>
      <c r="F1556" s="154"/>
      <c r="G1556" s="155"/>
      <c r="H1556" s="118"/>
      <c r="I1556" s="118"/>
      <c r="J1556" s="118"/>
      <c r="K1556" s="156"/>
      <c r="L1556" s="156"/>
      <c r="M1556" s="157"/>
    </row>
    <row r="1557" spans="1:13" x14ac:dyDescent="0.25">
      <c r="A1557" s="6" t="s">
        <v>28</v>
      </c>
      <c r="B1557" s="118" t="str">
        <f>B1510</f>
        <v>120日曆天</v>
      </c>
      <c r="C1557" s="118"/>
      <c r="D1557" s="118" t="s">
        <v>29</v>
      </c>
      <c r="E1557" s="118"/>
      <c r="F1557" s="118"/>
      <c r="G1557" s="7">
        <f>G1510+1</f>
        <v>34</v>
      </c>
      <c r="H1557" s="4" t="s">
        <v>30</v>
      </c>
      <c r="I1557" s="131">
        <f>I1510-1</f>
        <v>86</v>
      </c>
      <c r="J1557" s="131"/>
      <c r="K1557" s="118" t="s">
        <v>75</v>
      </c>
      <c r="L1557" s="118"/>
      <c r="M1557" s="8">
        <v>0</v>
      </c>
    </row>
    <row r="1558" spans="1:13" x14ac:dyDescent="0.25">
      <c r="A1558" s="117" t="s">
        <v>31</v>
      </c>
      <c r="B1558" s="118"/>
      <c r="C1558" s="118"/>
      <c r="D1558" s="118" t="str">
        <f>D1511</f>
        <v>115年5月13日</v>
      </c>
      <c r="E1558" s="118"/>
      <c r="F1558" s="118"/>
      <c r="G1558" s="118"/>
      <c r="H1558" s="118" t="s">
        <v>32</v>
      </c>
      <c r="I1558" s="118"/>
      <c r="J1558" s="118"/>
      <c r="K1558" s="132" t="str">
        <f>K1511</f>
        <v>115年9月9日</v>
      </c>
      <c r="L1558" s="118"/>
      <c r="M1558" s="119"/>
    </row>
    <row r="1559" spans="1:13" x14ac:dyDescent="0.25">
      <c r="A1559" s="117" t="s">
        <v>33</v>
      </c>
      <c r="B1559" s="118"/>
      <c r="C1559" s="118"/>
      <c r="D1559" s="133">
        <v>0.19</v>
      </c>
      <c r="E1559" s="133"/>
      <c r="F1559" s="133"/>
      <c r="G1559" s="133"/>
      <c r="H1559" s="118" t="s">
        <v>18</v>
      </c>
      <c r="I1559" s="118"/>
      <c r="J1559" s="118"/>
      <c r="K1559" s="134">
        <f>施工項目!AQ1628</f>
        <v>0.53838262265254788</v>
      </c>
      <c r="L1559" s="134"/>
      <c r="M1559" s="135"/>
    </row>
    <row r="1560" spans="1:13" x14ac:dyDescent="0.25">
      <c r="A1560" s="123" t="s">
        <v>34</v>
      </c>
      <c r="B1560" s="124"/>
      <c r="C1560" s="124"/>
      <c r="D1560" s="124"/>
      <c r="E1560" s="124"/>
      <c r="F1560" s="124"/>
      <c r="G1560" s="124"/>
      <c r="H1560" s="124"/>
      <c r="I1560" s="124"/>
      <c r="J1560" s="124"/>
      <c r="K1560" s="124"/>
      <c r="L1560" s="124"/>
      <c r="M1560" s="125"/>
    </row>
    <row r="1561" spans="1:13" s="2" customFormat="1" x14ac:dyDescent="0.25">
      <c r="A1561" s="136" t="s">
        <v>35</v>
      </c>
      <c r="B1561" s="137"/>
      <c r="C1561" s="137"/>
      <c r="D1561" s="138"/>
      <c r="E1561" s="11" t="s">
        <v>36</v>
      </c>
      <c r="F1561" s="136" t="s">
        <v>37</v>
      </c>
      <c r="G1561" s="138"/>
      <c r="H1561" s="136" t="s">
        <v>38</v>
      </c>
      <c r="I1561" s="138"/>
      <c r="J1561" s="139" t="s">
        <v>39</v>
      </c>
      <c r="K1561" s="139"/>
      <c r="L1561" s="118" t="s">
        <v>40</v>
      </c>
      <c r="M1561" s="119"/>
    </row>
    <row r="1562" spans="1:13" ht="19.5" customHeight="1" x14ac:dyDescent="0.25">
      <c r="A1562" s="128" t="s">
        <v>105</v>
      </c>
      <c r="B1562" s="129"/>
      <c r="C1562" s="129"/>
      <c r="D1562" s="129"/>
      <c r="E1562" s="4" t="s">
        <v>57</v>
      </c>
      <c r="F1562" s="121">
        <v>1</v>
      </c>
      <c r="G1562" s="121"/>
      <c r="H1562" s="121">
        <v>0.5</v>
      </c>
      <c r="I1562" s="121"/>
      <c r="J1562" s="121">
        <v>0.5</v>
      </c>
      <c r="K1562" s="121"/>
      <c r="L1562" s="124"/>
      <c r="M1562" s="125"/>
    </row>
    <row r="1563" spans="1:13" x14ac:dyDescent="0.25">
      <c r="A1563" s="130"/>
      <c r="B1563" s="124"/>
      <c r="C1563" s="124"/>
      <c r="D1563" s="124"/>
      <c r="E1563" s="4"/>
      <c r="F1563" s="121"/>
      <c r="G1563" s="121"/>
      <c r="H1563" s="121"/>
      <c r="I1563" s="121"/>
      <c r="J1563" s="121"/>
      <c r="K1563" s="121"/>
      <c r="L1563" s="124"/>
      <c r="M1563" s="125"/>
    </row>
    <row r="1564" spans="1:13" x14ac:dyDescent="0.25">
      <c r="A1564" s="123"/>
      <c r="B1564" s="124"/>
      <c r="C1564" s="124"/>
      <c r="D1564" s="124"/>
      <c r="E1564" s="4"/>
      <c r="F1564" s="121"/>
      <c r="G1564" s="121"/>
      <c r="H1564" s="121"/>
      <c r="I1564" s="121"/>
      <c r="J1564" s="121"/>
      <c r="K1564" s="121"/>
      <c r="L1564" s="124"/>
      <c r="M1564" s="125"/>
    </row>
    <row r="1565" spans="1:13" x14ac:dyDescent="0.25">
      <c r="A1565" s="123"/>
      <c r="B1565" s="124"/>
      <c r="C1565" s="124"/>
      <c r="D1565" s="124"/>
      <c r="E1565" s="4"/>
      <c r="F1565" s="121"/>
      <c r="G1565" s="121"/>
      <c r="H1565" s="121"/>
      <c r="I1565" s="121"/>
      <c r="J1565" s="121"/>
      <c r="K1565" s="121"/>
      <c r="L1565" s="124"/>
      <c r="M1565" s="125"/>
    </row>
    <row r="1566" spans="1:13" x14ac:dyDescent="0.25">
      <c r="A1566" s="123"/>
      <c r="B1566" s="124"/>
      <c r="C1566" s="124"/>
      <c r="D1566" s="124"/>
      <c r="E1566" s="4"/>
      <c r="F1566" s="118"/>
      <c r="G1566" s="118"/>
      <c r="H1566" s="121"/>
      <c r="I1566" s="121"/>
      <c r="J1566" s="121"/>
      <c r="K1566" s="121"/>
      <c r="L1566" s="124"/>
      <c r="M1566" s="125"/>
    </row>
    <row r="1567" spans="1:13" x14ac:dyDescent="0.25">
      <c r="A1567" s="123"/>
      <c r="B1567" s="124"/>
      <c r="C1567" s="124"/>
      <c r="D1567" s="124"/>
      <c r="E1567" s="4"/>
      <c r="F1567" s="121"/>
      <c r="G1567" s="121"/>
      <c r="H1567" s="121"/>
      <c r="I1567" s="121"/>
      <c r="J1567" s="126"/>
      <c r="K1567" s="127"/>
      <c r="L1567" s="124"/>
      <c r="M1567" s="125"/>
    </row>
    <row r="1568" spans="1:13" x14ac:dyDescent="0.25">
      <c r="A1568" s="123"/>
      <c r="B1568" s="124"/>
      <c r="C1568" s="124"/>
      <c r="D1568" s="124"/>
      <c r="E1568" s="4"/>
      <c r="F1568" s="121"/>
      <c r="G1568" s="121"/>
      <c r="H1568" s="121"/>
      <c r="I1568" s="121"/>
      <c r="J1568" s="121"/>
      <c r="K1568" s="121"/>
      <c r="L1568" s="124"/>
      <c r="M1568" s="125"/>
    </row>
    <row r="1569" spans="1:13" x14ac:dyDescent="0.25">
      <c r="A1569" s="123"/>
      <c r="B1569" s="124"/>
      <c r="C1569" s="124"/>
      <c r="D1569" s="124"/>
      <c r="E1569" s="9"/>
      <c r="F1569" s="121"/>
      <c r="G1569" s="121"/>
      <c r="H1569" s="121"/>
      <c r="I1569" s="121"/>
      <c r="J1569" s="121"/>
      <c r="K1569" s="121"/>
      <c r="L1569" s="124"/>
      <c r="M1569" s="125"/>
    </row>
    <row r="1570" spans="1:13" x14ac:dyDescent="0.25">
      <c r="A1570" s="123"/>
      <c r="B1570" s="124"/>
      <c r="C1570" s="124"/>
      <c r="D1570" s="124"/>
      <c r="E1570" s="9"/>
      <c r="F1570" s="121"/>
      <c r="G1570" s="121"/>
      <c r="H1570" s="121"/>
      <c r="I1570" s="121"/>
      <c r="J1570" s="121"/>
      <c r="K1570" s="121"/>
      <c r="L1570" s="124"/>
      <c r="M1570" s="125"/>
    </row>
    <row r="1571" spans="1:13" x14ac:dyDescent="0.25">
      <c r="A1571" s="123" t="s">
        <v>41</v>
      </c>
      <c r="B1571" s="124"/>
      <c r="C1571" s="124"/>
      <c r="D1571" s="124"/>
      <c r="E1571" s="9"/>
      <c r="F1571" s="124"/>
      <c r="G1571" s="124"/>
      <c r="H1571" s="124"/>
      <c r="I1571" s="124"/>
      <c r="J1571" s="124"/>
      <c r="K1571" s="124"/>
      <c r="L1571" s="124"/>
      <c r="M1571" s="125"/>
    </row>
    <row r="1572" spans="1:13" x14ac:dyDescent="0.25">
      <c r="A1572" s="123" t="s">
        <v>16</v>
      </c>
      <c r="B1572" s="124"/>
      <c r="C1572" s="124"/>
      <c r="D1572" s="124"/>
      <c r="E1572" s="9"/>
      <c r="F1572" s="124"/>
      <c r="G1572" s="124"/>
      <c r="H1572" s="124"/>
      <c r="I1572" s="124"/>
      <c r="J1572" s="124"/>
      <c r="K1572" s="124"/>
      <c r="L1572" s="124"/>
      <c r="M1572" s="125"/>
    </row>
    <row r="1573" spans="1:13" x14ac:dyDescent="0.25">
      <c r="A1573" s="123" t="s">
        <v>17</v>
      </c>
      <c r="B1573" s="124"/>
      <c r="C1573" s="124"/>
      <c r="D1573" s="124"/>
      <c r="E1573" s="9"/>
      <c r="F1573" s="124"/>
      <c r="G1573" s="124"/>
      <c r="H1573" s="124"/>
      <c r="I1573" s="124"/>
      <c r="J1573" s="124"/>
      <c r="K1573" s="124"/>
      <c r="L1573" s="124"/>
      <c r="M1573" s="125"/>
    </row>
    <row r="1574" spans="1:13" x14ac:dyDescent="0.25">
      <c r="A1574" s="123" t="s">
        <v>42</v>
      </c>
      <c r="B1574" s="124"/>
      <c r="C1574" s="124"/>
      <c r="D1574" s="124"/>
      <c r="E1574" s="124"/>
      <c r="F1574" s="124"/>
      <c r="G1574" s="124"/>
      <c r="H1574" s="124"/>
      <c r="I1574" s="124"/>
      <c r="J1574" s="124"/>
      <c r="K1574" s="124"/>
      <c r="L1574" s="124"/>
      <c r="M1574" s="125"/>
    </row>
    <row r="1575" spans="1:13" x14ac:dyDescent="0.25">
      <c r="A1575" s="117" t="s">
        <v>43</v>
      </c>
      <c r="B1575" s="118"/>
      <c r="C1575" s="118"/>
      <c r="D1575" s="118"/>
      <c r="E1575" s="4" t="s">
        <v>36</v>
      </c>
      <c r="F1575" s="118" t="s">
        <v>44</v>
      </c>
      <c r="G1575" s="118"/>
      <c r="H1575" s="118" t="s">
        <v>45</v>
      </c>
      <c r="I1575" s="118"/>
      <c r="J1575" s="118" t="s">
        <v>46</v>
      </c>
      <c r="K1575" s="118"/>
      <c r="L1575" s="118" t="s">
        <v>40</v>
      </c>
      <c r="M1575" s="119"/>
    </row>
    <row r="1576" spans="1:13" x14ac:dyDescent="0.25">
      <c r="A1576" s="123"/>
      <c r="B1576" s="124"/>
      <c r="C1576" s="124"/>
      <c r="D1576" s="124"/>
      <c r="E1576" s="9"/>
      <c r="F1576" s="124"/>
      <c r="G1576" s="124"/>
      <c r="H1576" s="124"/>
      <c r="I1576" s="124"/>
      <c r="J1576" s="124"/>
      <c r="K1576" s="124"/>
      <c r="L1576" s="124"/>
      <c r="M1576" s="125"/>
    </row>
    <row r="1577" spans="1:13" x14ac:dyDescent="0.25">
      <c r="A1577" s="123"/>
      <c r="B1577" s="124"/>
      <c r="C1577" s="124"/>
      <c r="D1577" s="124"/>
      <c r="E1577" s="9"/>
      <c r="F1577" s="124"/>
      <c r="G1577" s="124"/>
      <c r="H1577" s="124"/>
      <c r="I1577" s="124"/>
      <c r="J1577" s="124"/>
      <c r="K1577" s="124"/>
      <c r="L1577" s="124"/>
      <c r="M1577" s="125"/>
    </row>
    <row r="1578" spans="1:13" x14ac:dyDescent="0.25">
      <c r="A1578" s="123" t="s">
        <v>47</v>
      </c>
      <c r="B1578" s="124"/>
      <c r="C1578" s="124"/>
      <c r="D1578" s="124"/>
      <c r="E1578" s="124"/>
      <c r="F1578" s="124"/>
      <c r="G1578" s="124"/>
      <c r="H1578" s="124"/>
      <c r="I1578" s="124"/>
      <c r="J1578" s="124"/>
      <c r="K1578" s="124"/>
      <c r="L1578" s="124"/>
      <c r="M1578" s="125"/>
    </row>
    <row r="1579" spans="1:13" x14ac:dyDescent="0.25">
      <c r="A1579" s="117" t="s">
        <v>48</v>
      </c>
      <c r="B1579" s="118"/>
      <c r="C1579" s="118" t="s">
        <v>49</v>
      </c>
      <c r="D1579" s="118"/>
      <c r="E1579" s="118" t="s">
        <v>50</v>
      </c>
      <c r="F1579" s="118"/>
      <c r="G1579" s="118"/>
      <c r="H1579" s="118" t="s">
        <v>51</v>
      </c>
      <c r="I1579" s="118"/>
      <c r="J1579" s="118" t="s">
        <v>45</v>
      </c>
      <c r="K1579" s="118"/>
      <c r="L1579" s="118" t="s">
        <v>46</v>
      </c>
      <c r="M1579" s="119"/>
    </row>
    <row r="1580" spans="1:13" x14ac:dyDescent="0.25">
      <c r="A1580" s="120" t="s">
        <v>52</v>
      </c>
      <c r="B1580" s="121"/>
      <c r="C1580" s="121"/>
      <c r="D1580" s="121"/>
      <c r="E1580" s="121"/>
      <c r="F1580" s="121"/>
      <c r="G1580" s="121"/>
      <c r="H1580" s="121"/>
      <c r="I1580" s="121"/>
      <c r="J1580" s="121"/>
      <c r="K1580" s="121"/>
      <c r="L1580" s="121"/>
      <c r="M1580" s="122"/>
    </row>
    <row r="1581" spans="1:13" ht="17.25" thickBot="1" x14ac:dyDescent="0.3">
      <c r="A1581" s="120" t="s">
        <v>53</v>
      </c>
      <c r="B1581" s="121"/>
      <c r="C1581" s="121">
        <v>2</v>
      </c>
      <c r="D1581" s="121"/>
      <c r="E1581" s="121">
        <v>56</v>
      </c>
      <c r="F1581" s="121"/>
      <c r="G1581" s="121"/>
      <c r="H1581" s="121"/>
      <c r="I1581" s="121"/>
      <c r="J1581" s="121"/>
      <c r="K1581" s="121"/>
      <c r="L1581" s="121"/>
      <c r="M1581" s="122"/>
    </row>
    <row r="1582" spans="1:13" ht="25.15" customHeight="1" thickBot="1" x14ac:dyDescent="0.3">
      <c r="A1582" s="93" t="s">
        <v>59</v>
      </c>
      <c r="B1582" s="94"/>
      <c r="C1582" s="94"/>
      <c r="D1582" s="94"/>
      <c r="E1582" s="94"/>
      <c r="F1582" s="94"/>
      <c r="G1582" s="94"/>
      <c r="H1582" s="94"/>
      <c r="I1582" s="94"/>
      <c r="J1582" s="94"/>
      <c r="K1582" s="94"/>
      <c r="L1582" s="94"/>
      <c r="M1582" s="95"/>
    </row>
    <row r="1583" spans="1:13" x14ac:dyDescent="0.25">
      <c r="A1583" s="96" t="s">
        <v>60</v>
      </c>
      <c r="B1583" s="97"/>
      <c r="C1583" s="97"/>
      <c r="D1583" s="97"/>
      <c r="E1583" s="97"/>
      <c r="F1583" s="97"/>
      <c r="G1583" s="97"/>
      <c r="H1583" s="97"/>
      <c r="I1583" s="97"/>
      <c r="J1583" s="97"/>
      <c r="K1583" s="97"/>
      <c r="L1583" s="97"/>
      <c r="M1583" s="98"/>
    </row>
    <row r="1584" spans="1:13" x14ac:dyDescent="0.25">
      <c r="A1584" s="99" t="s">
        <v>61</v>
      </c>
      <c r="B1584" s="100"/>
      <c r="C1584" s="100"/>
      <c r="D1584" s="100"/>
      <c r="E1584" s="100"/>
      <c r="F1584" s="100"/>
      <c r="G1584" s="100"/>
      <c r="H1584" s="100"/>
      <c r="I1584" s="100"/>
      <c r="J1584" s="100"/>
      <c r="K1584" s="100"/>
      <c r="L1584" s="100"/>
      <c r="M1584" s="101"/>
    </row>
    <row r="1585" spans="1:25" x14ac:dyDescent="0.25">
      <c r="A1585" s="102" t="s">
        <v>62</v>
      </c>
      <c r="B1585" s="103"/>
      <c r="C1585" s="103"/>
      <c r="D1585" s="103"/>
      <c r="E1585" s="103"/>
      <c r="F1585" s="103"/>
      <c r="G1585" s="103"/>
      <c r="H1585" s="103"/>
      <c r="I1585" s="103"/>
      <c r="J1585" s="103"/>
      <c r="K1585" s="103"/>
      <c r="L1585" s="103"/>
      <c r="M1585" s="104"/>
    </row>
    <row r="1586" spans="1:25" x14ac:dyDescent="0.25">
      <c r="A1586" s="102" t="s">
        <v>63</v>
      </c>
      <c r="B1586" s="103"/>
      <c r="C1586" s="103"/>
      <c r="D1586" s="103"/>
      <c r="E1586" s="103"/>
      <c r="F1586" s="103"/>
      <c r="G1586" s="103"/>
      <c r="H1586" s="103"/>
      <c r="I1586" s="103"/>
      <c r="J1586" s="103"/>
      <c r="K1586" s="103"/>
      <c r="L1586" s="103"/>
      <c r="M1586" s="104"/>
    </row>
    <row r="1587" spans="1:25" x14ac:dyDescent="0.25">
      <c r="A1587" s="105" t="s">
        <v>64</v>
      </c>
      <c r="B1587" s="106"/>
      <c r="C1587" s="106"/>
      <c r="D1587" s="106"/>
      <c r="E1587" s="106"/>
      <c r="F1587" s="106"/>
      <c r="G1587" s="106"/>
      <c r="H1587" s="106"/>
      <c r="I1587" s="106"/>
      <c r="J1587" s="106"/>
      <c r="K1587" s="106"/>
      <c r="L1587" s="106"/>
      <c r="M1587" s="107"/>
    </row>
    <row r="1588" spans="1:25" ht="17.25" thickBot="1" x14ac:dyDescent="0.3">
      <c r="A1588" s="108" t="s">
        <v>65</v>
      </c>
      <c r="B1588" s="109"/>
      <c r="C1588" s="109"/>
      <c r="D1588" s="109"/>
      <c r="E1588" s="109"/>
      <c r="F1588" s="109"/>
      <c r="G1588" s="109"/>
      <c r="H1588" s="109"/>
      <c r="I1588" s="109"/>
      <c r="J1588" s="109"/>
      <c r="K1588" s="109"/>
      <c r="L1588" s="109"/>
      <c r="M1588" s="110"/>
    </row>
    <row r="1589" spans="1:25" ht="17.25" thickBot="1" x14ac:dyDescent="0.3">
      <c r="A1589" s="111" t="s">
        <v>54</v>
      </c>
      <c r="B1589" s="112"/>
      <c r="C1589" s="112"/>
      <c r="D1589" s="112"/>
      <c r="E1589" s="112"/>
      <c r="F1589" s="112"/>
      <c r="G1589" s="112"/>
      <c r="H1589" s="112"/>
      <c r="I1589" s="112"/>
      <c r="J1589" s="112"/>
      <c r="K1589" s="112"/>
      <c r="L1589" s="112"/>
      <c r="M1589" s="113"/>
    </row>
    <row r="1590" spans="1:25" ht="17.25" thickBot="1" x14ac:dyDescent="0.3">
      <c r="A1590" s="111" t="s">
        <v>55</v>
      </c>
      <c r="B1590" s="112"/>
      <c r="C1590" s="112"/>
      <c r="D1590" s="112"/>
      <c r="E1590" s="112"/>
      <c r="F1590" s="112"/>
      <c r="G1590" s="112"/>
      <c r="H1590" s="112"/>
      <c r="I1590" s="112"/>
      <c r="J1590" s="112"/>
      <c r="K1590" s="112"/>
      <c r="L1590" s="112"/>
      <c r="M1590" s="113"/>
    </row>
    <row r="1591" spans="1:25" ht="17.25" thickBot="1" x14ac:dyDescent="0.3">
      <c r="A1591" s="111" t="s">
        <v>66</v>
      </c>
      <c r="B1591" s="112"/>
      <c r="C1591" s="112"/>
      <c r="D1591" s="112"/>
      <c r="E1591" s="112"/>
      <c r="F1591" s="112"/>
      <c r="G1591" s="112"/>
      <c r="H1591" s="112"/>
      <c r="I1591" s="112"/>
      <c r="J1591" s="112"/>
      <c r="K1591" s="112"/>
      <c r="L1591" s="112"/>
      <c r="M1591" s="113"/>
    </row>
    <row r="1592" spans="1:25" ht="17.25" thickBot="1" x14ac:dyDescent="0.3">
      <c r="A1592" s="114" t="s">
        <v>67</v>
      </c>
      <c r="B1592" s="115"/>
      <c r="C1592" s="115"/>
      <c r="D1592" s="115"/>
      <c r="E1592" s="115"/>
      <c r="F1592" s="115"/>
      <c r="G1592" s="115"/>
      <c r="H1592" s="115"/>
      <c r="I1592" s="115"/>
      <c r="J1592" s="115"/>
      <c r="K1592" s="115"/>
      <c r="L1592" s="115"/>
      <c r="M1592" s="116"/>
    </row>
    <row r="1593" spans="1:25" x14ac:dyDescent="0.25">
      <c r="A1593" s="12" t="s">
        <v>69</v>
      </c>
      <c r="B1593" s="13"/>
      <c r="C1593" s="13"/>
      <c r="D1593" s="13"/>
      <c r="E1593" s="13"/>
      <c r="F1593" s="13"/>
      <c r="G1593" s="13"/>
      <c r="H1593" s="13"/>
      <c r="I1593" s="13"/>
      <c r="J1593" s="13"/>
      <c r="K1593" s="13"/>
      <c r="L1593" s="13"/>
      <c r="M1593" s="13"/>
      <c r="N1593" s="13"/>
      <c r="O1593" s="13"/>
      <c r="P1593" s="13"/>
      <c r="Q1593" s="13"/>
      <c r="R1593" s="13"/>
      <c r="S1593" s="10"/>
      <c r="T1593" s="10"/>
      <c r="U1593" s="10"/>
      <c r="V1593" s="10"/>
      <c r="W1593" s="10"/>
      <c r="X1593" s="10"/>
      <c r="Y1593" s="10"/>
    </row>
    <row r="1594" spans="1:25" x14ac:dyDescent="0.25">
      <c r="A1594" s="14" t="s">
        <v>70</v>
      </c>
      <c r="B1594" s="13"/>
      <c r="C1594" s="13"/>
      <c r="D1594" s="13"/>
      <c r="E1594" s="13"/>
      <c r="F1594" s="13"/>
      <c r="G1594" s="13"/>
      <c r="H1594" s="13"/>
      <c r="I1594" s="13"/>
      <c r="J1594" s="13"/>
      <c r="K1594" s="13"/>
      <c r="L1594" s="13"/>
      <c r="M1594" s="13"/>
      <c r="N1594" s="13"/>
      <c r="O1594" s="13"/>
      <c r="P1594" s="13"/>
      <c r="Q1594" s="13"/>
      <c r="R1594" s="13"/>
      <c r="S1594" s="10"/>
      <c r="T1594" s="10"/>
      <c r="U1594" s="10"/>
      <c r="V1594" s="10"/>
      <c r="W1594" s="10"/>
      <c r="X1594" s="10"/>
      <c r="Y1594" s="10"/>
    </row>
    <row r="1595" spans="1:25" s="10" customFormat="1" ht="8.25" x14ac:dyDescent="0.25">
      <c r="A1595" s="14" t="s">
        <v>71</v>
      </c>
      <c r="B1595" s="13"/>
      <c r="C1595" s="13"/>
      <c r="D1595" s="13"/>
      <c r="E1595" s="13"/>
      <c r="F1595" s="13"/>
      <c r="G1595" s="13"/>
      <c r="H1595" s="13"/>
      <c r="I1595" s="13"/>
      <c r="J1595" s="13"/>
      <c r="K1595" s="13"/>
      <c r="L1595" s="13"/>
      <c r="M1595" s="13"/>
      <c r="N1595" s="13"/>
      <c r="O1595" s="13"/>
      <c r="P1595" s="13"/>
      <c r="Q1595" s="13"/>
      <c r="R1595" s="13"/>
    </row>
    <row r="1596" spans="1:25" x14ac:dyDescent="0.25">
      <c r="A1596" s="14" t="s">
        <v>72</v>
      </c>
      <c r="B1596" s="13"/>
      <c r="C1596" s="13"/>
      <c r="D1596" s="13"/>
      <c r="E1596" s="13"/>
      <c r="F1596" s="13"/>
      <c r="G1596" s="13"/>
      <c r="H1596" s="13"/>
      <c r="I1596" s="13"/>
      <c r="J1596" s="13"/>
      <c r="K1596" s="13"/>
      <c r="L1596" s="13"/>
      <c r="M1596" s="13"/>
      <c r="N1596" s="13"/>
      <c r="O1596" s="13"/>
      <c r="P1596" s="13"/>
      <c r="Q1596" s="13"/>
      <c r="R1596" s="13"/>
      <c r="S1596" s="10"/>
      <c r="T1596" s="10"/>
      <c r="U1596" s="10"/>
      <c r="V1596" s="10"/>
      <c r="W1596" s="10"/>
      <c r="X1596" s="10"/>
      <c r="Y1596" s="10"/>
    </row>
    <row r="1597" spans="1:25" x14ac:dyDescent="0.25">
      <c r="A1597" s="14" t="s">
        <v>73</v>
      </c>
      <c r="B1597" s="13"/>
      <c r="C1597" s="13"/>
      <c r="D1597" s="13"/>
      <c r="E1597" s="13"/>
      <c r="F1597" s="13"/>
      <c r="G1597" s="13"/>
      <c r="H1597" s="13"/>
      <c r="I1597" s="13"/>
      <c r="J1597" s="13"/>
      <c r="K1597" s="13"/>
      <c r="L1597" s="13"/>
      <c r="M1597" s="13"/>
      <c r="N1597" s="13"/>
      <c r="O1597" s="13"/>
      <c r="P1597" s="13"/>
      <c r="Q1597" s="13"/>
      <c r="R1597" s="13"/>
      <c r="S1597" s="10"/>
      <c r="T1597" s="10"/>
      <c r="U1597" s="10"/>
      <c r="V1597" s="10"/>
      <c r="W1597" s="10"/>
      <c r="X1597" s="10"/>
      <c r="Y1597" s="10"/>
    </row>
    <row r="1598" spans="1:25" x14ac:dyDescent="0.25">
      <c r="A1598" s="14" t="s">
        <v>74</v>
      </c>
      <c r="B1598" s="13"/>
      <c r="C1598" s="13"/>
      <c r="D1598" s="13"/>
      <c r="E1598" s="13"/>
      <c r="F1598" s="13"/>
      <c r="G1598" s="13"/>
      <c r="H1598" s="13"/>
      <c r="I1598" s="13"/>
      <c r="J1598" s="13"/>
      <c r="K1598" s="13"/>
      <c r="L1598" s="13"/>
      <c r="M1598" s="13"/>
      <c r="N1598" s="13"/>
      <c r="O1598" s="13"/>
      <c r="P1598" s="13"/>
      <c r="Q1598" s="13"/>
      <c r="R1598" s="13"/>
      <c r="S1598" s="10"/>
      <c r="T1598" s="10"/>
      <c r="U1598" s="10"/>
      <c r="V1598" s="10"/>
      <c r="W1598" s="10"/>
      <c r="X1598" s="10"/>
      <c r="Y1598" s="10"/>
    </row>
    <row r="1599" spans="1:25" ht="28.15" customHeight="1" x14ac:dyDescent="0.25">
      <c r="A1599" s="140" t="s">
        <v>19</v>
      </c>
      <c r="B1599" s="140"/>
      <c r="C1599" s="140"/>
      <c r="D1599" s="140"/>
      <c r="E1599" s="140"/>
      <c r="F1599" s="140"/>
      <c r="G1599" s="140"/>
      <c r="H1599" s="140"/>
      <c r="I1599" s="140"/>
      <c r="J1599" s="140"/>
      <c r="K1599" s="140"/>
      <c r="L1599" s="140"/>
      <c r="M1599" s="140"/>
    </row>
    <row r="1600" spans="1:25" x14ac:dyDescent="0.25">
      <c r="A1600" s="2" t="s">
        <v>20</v>
      </c>
      <c r="B1600" s="2">
        <f>B1553+1</f>
        <v>35</v>
      </c>
    </row>
    <row r="1601" spans="1:13" ht="17.25" thickBot="1" x14ac:dyDescent="0.3">
      <c r="A1601" s="2" t="s">
        <v>21</v>
      </c>
      <c r="B1601" s="2" t="s">
        <v>22</v>
      </c>
      <c r="C1601" s="2" t="s">
        <v>23</v>
      </c>
      <c r="D1601" s="2" t="s">
        <v>24</v>
      </c>
      <c r="F1601" s="141" t="s">
        <v>25</v>
      </c>
      <c r="G1601" s="141"/>
      <c r="H1601" s="142">
        <f>H1554+1</f>
        <v>46189</v>
      </c>
      <c r="I1601" s="142"/>
      <c r="J1601" s="142"/>
      <c r="K1601" s="143">
        <f>H1601</f>
        <v>46189</v>
      </c>
      <c r="L1601" s="143"/>
      <c r="M1601" s="143"/>
    </row>
    <row r="1602" spans="1:13" ht="16.5" customHeight="1" x14ac:dyDescent="0.25">
      <c r="A1602" s="144" t="s">
        <v>26</v>
      </c>
      <c r="B1602" s="145"/>
      <c r="C1602" s="146"/>
      <c r="D1602" s="150" t="str">
        <f>D1555</f>
        <v>雲林縣明倫國民小學114-116年公立國民中小學老舊廁所整修工程計畫</v>
      </c>
      <c r="E1602" s="151"/>
      <c r="F1602" s="151"/>
      <c r="G1602" s="152"/>
      <c r="H1602" s="82" t="s">
        <v>27</v>
      </c>
      <c r="I1602" s="82"/>
      <c r="J1602" s="82"/>
      <c r="K1602" s="84" t="s">
        <v>78</v>
      </c>
      <c r="L1602" s="84"/>
      <c r="M1602" s="85"/>
    </row>
    <row r="1603" spans="1:13" ht="21" customHeight="1" x14ac:dyDescent="0.25">
      <c r="A1603" s="147"/>
      <c r="B1603" s="148"/>
      <c r="C1603" s="149"/>
      <c r="D1603" s="153"/>
      <c r="E1603" s="154"/>
      <c r="F1603" s="154"/>
      <c r="G1603" s="155"/>
      <c r="H1603" s="118"/>
      <c r="I1603" s="118"/>
      <c r="J1603" s="118"/>
      <c r="K1603" s="156"/>
      <c r="L1603" s="156"/>
      <c r="M1603" s="157"/>
    </row>
    <row r="1604" spans="1:13" x14ac:dyDescent="0.25">
      <c r="A1604" s="6" t="s">
        <v>28</v>
      </c>
      <c r="B1604" s="118" t="str">
        <f>B1557</f>
        <v>120日曆天</v>
      </c>
      <c r="C1604" s="118"/>
      <c r="D1604" s="118" t="s">
        <v>29</v>
      </c>
      <c r="E1604" s="118"/>
      <c r="F1604" s="118"/>
      <c r="G1604" s="7">
        <f>G1557+1</f>
        <v>35</v>
      </c>
      <c r="H1604" s="4" t="s">
        <v>30</v>
      </c>
      <c r="I1604" s="131">
        <f>I1557-1</f>
        <v>85</v>
      </c>
      <c r="J1604" s="131"/>
      <c r="K1604" s="118" t="s">
        <v>75</v>
      </c>
      <c r="L1604" s="118"/>
      <c r="M1604" s="8">
        <v>0</v>
      </c>
    </row>
    <row r="1605" spans="1:13" x14ac:dyDescent="0.25">
      <c r="A1605" s="117" t="s">
        <v>31</v>
      </c>
      <c r="B1605" s="118"/>
      <c r="C1605" s="118"/>
      <c r="D1605" s="118" t="str">
        <f>D1558</f>
        <v>115年5月13日</v>
      </c>
      <c r="E1605" s="118"/>
      <c r="F1605" s="118"/>
      <c r="G1605" s="118"/>
      <c r="H1605" s="118" t="s">
        <v>32</v>
      </c>
      <c r="I1605" s="118"/>
      <c r="J1605" s="118"/>
      <c r="K1605" s="132" t="str">
        <f>K1558</f>
        <v>115年9月9日</v>
      </c>
      <c r="L1605" s="118"/>
      <c r="M1605" s="119"/>
    </row>
    <row r="1606" spans="1:13" x14ac:dyDescent="0.25">
      <c r="A1606" s="117" t="s">
        <v>33</v>
      </c>
      <c r="B1606" s="118"/>
      <c r="C1606" s="118"/>
      <c r="D1606" s="133">
        <v>0.2</v>
      </c>
      <c r="E1606" s="133"/>
      <c r="F1606" s="133"/>
      <c r="G1606" s="133"/>
      <c r="H1606" s="118" t="s">
        <v>18</v>
      </c>
      <c r="I1606" s="118"/>
      <c r="J1606" s="118"/>
      <c r="K1606" s="134">
        <f>施工項目!AQ1676</f>
        <v>0.55613084469983554</v>
      </c>
      <c r="L1606" s="134"/>
      <c r="M1606" s="135"/>
    </row>
    <row r="1607" spans="1:13" x14ac:dyDescent="0.25">
      <c r="A1607" s="123" t="s">
        <v>34</v>
      </c>
      <c r="B1607" s="124"/>
      <c r="C1607" s="124"/>
      <c r="D1607" s="124"/>
      <c r="E1607" s="124"/>
      <c r="F1607" s="124"/>
      <c r="G1607" s="124"/>
      <c r="H1607" s="124"/>
      <c r="I1607" s="124"/>
      <c r="J1607" s="124"/>
      <c r="K1607" s="124"/>
      <c r="L1607" s="124"/>
      <c r="M1607" s="125"/>
    </row>
    <row r="1608" spans="1:13" s="2" customFormat="1" x14ac:dyDescent="0.25">
      <c r="A1608" s="136" t="s">
        <v>35</v>
      </c>
      <c r="B1608" s="137"/>
      <c r="C1608" s="137"/>
      <c r="D1608" s="138"/>
      <c r="E1608" s="11" t="s">
        <v>36</v>
      </c>
      <c r="F1608" s="136" t="s">
        <v>37</v>
      </c>
      <c r="G1608" s="138"/>
      <c r="H1608" s="136" t="s">
        <v>38</v>
      </c>
      <c r="I1608" s="138"/>
      <c r="J1608" s="139" t="s">
        <v>39</v>
      </c>
      <c r="K1608" s="139"/>
      <c r="L1608" s="118" t="s">
        <v>40</v>
      </c>
      <c r="M1608" s="119"/>
    </row>
    <row r="1609" spans="1:13" ht="19.5" customHeight="1" x14ac:dyDescent="0.25">
      <c r="A1609" s="160" t="s">
        <v>106</v>
      </c>
      <c r="B1609" s="161"/>
      <c r="C1609" s="161"/>
      <c r="D1609" s="161"/>
      <c r="E1609" s="4" t="s">
        <v>57</v>
      </c>
      <c r="F1609" s="121">
        <v>1</v>
      </c>
      <c r="G1609" s="121"/>
      <c r="H1609" s="121">
        <v>0.3</v>
      </c>
      <c r="I1609" s="121"/>
      <c r="J1609" s="121">
        <v>0.6</v>
      </c>
      <c r="K1609" s="121"/>
      <c r="L1609" s="124"/>
      <c r="M1609" s="125"/>
    </row>
    <row r="1610" spans="1:13" x14ac:dyDescent="0.25">
      <c r="A1610" s="130"/>
      <c r="B1610" s="124"/>
      <c r="C1610" s="124"/>
      <c r="D1610" s="124"/>
      <c r="E1610" s="4"/>
      <c r="F1610" s="121"/>
      <c r="G1610" s="121"/>
      <c r="H1610" s="121"/>
      <c r="I1610" s="121"/>
      <c r="J1610" s="121"/>
      <c r="K1610" s="121"/>
      <c r="L1610" s="124"/>
      <c r="M1610" s="125"/>
    </row>
    <row r="1611" spans="1:13" x14ac:dyDescent="0.25">
      <c r="A1611" s="123"/>
      <c r="B1611" s="124"/>
      <c r="C1611" s="124"/>
      <c r="D1611" s="124"/>
      <c r="E1611" s="4"/>
      <c r="F1611" s="121"/>
      <c r="G1611" s="121"/>
      <c r="H1611" s="121"/>
      <c r="I1611" s="121"/>
      <c r="J1611" s="121"/>
      <c r="K1611" s="121"/>
      <c r="L1611" s="124"/>
      <c r="M1611" s="125"/>
    </row>
    <row r="1612" spans="1:13" x14ac:dyDescent="0.25">
      <c r="A1612" s="123"/>
      <c r="B1612" s="124"/>
      <c r="C1612" s="124"/>
      <c r="D1612" s="124"/>
      <c r="E1612" s="4"/>
      <c r="F1612" s="121"/>
      <c r="G1612" s="121"/>
      <c r="H1612" s="121"/>
      <c r="I1612" s="121"/>
      <c r="J1612" s="121"/>
      <c r="K1612" s="121"/>
      <c r="L1612" s="124"/>
      <c r="M1612" s="125"/>
    </row>
    <row r="1613" spans="1:13" x14ac:dyDescent="0.25">
      <c r="A1613" s="123"/>
      <c r="B1613" s="124"/>
      <c r="C1613" s="124"/>
      <c r="D1613" s="124"/>
      <c r="E1613" s="4"/>
      <c r="F1613" s="118"/>
      <c r="G1613" s="118"/>
      <c r="H1613" s="121"/>
      <c r="I1613" s="121"/>
      <c r="J1613" s="121"/>
      <c r="K1613" s="121"/>
      <c r="L1613" s="124"/>
      <c r="M1613" s="125"/>
    </row>
    <row r="1614" spans="1:13" x14ac:dyDescent="0.25">
      <c r="A1614" s="123"/>
      <c r="B1614" s="124"/>
      <c r="C1614" s="124"/>
      <c r="D1614" s="124"/>
      <c r="E1614" s="4"/>
      <c r="F1614" s="121"/>
      <c r="G1614" s="121"/>
      <c r="H1614" s="121"/>
      <c r="I1614" s="121"/>
      <c r="J1614" s="126"/>
      <c r="K1614" s="127"/>
      <c r="L1614" s="124"/>
      <c r="M1614" s="125"/>
    </row>
    <row r="1615" spans="1:13" x14ac:dyDescent="0.25">
      <c r="A1615" s="123"/>
      <c r="B1615" s="124"/>
      <c r="C1615" s="124"/>
      <c r="D1615" s="124"/>
      <c r="E1615" s="4"/>
      <c r="F1615" s="121"/>
      <c r="G1615" s="121"/>
      <c r="H1615" s="121"/>
      <c r="I1615" s="121"/>
      <c r="J1615" s="121"/>
      <c r="K1615" s="121"/>
      <c r="L1615" s="124"/>
      <c r="M1615" s="125"/>
    </row>
    <row r="1616" spans="1:13" x14ac:dyDescent="0.25">
      <c r="A1616" s="123"/>
      <c r="B1616" s="124"/>
      <c r="C1616" s="124"/>
      <c r="D1616" s="124"/>
      <c r="E1616" s="9"/>
      <c r="F1616" s="121"/>
      <c r="G1616" s="121"/>
      <c r="H1616" s="121"/>
      <c r="I1616" s="121"/>
      <c r="J1616" s="121"/>
      <c r="K1616" s="121"/>
      <c r="L1616" s="124"/>
      <c r="M1616" s="125"/>
    </row>
    <row r="1617" spans="1:13" x14ac:dyDescent="0.25">
      <c r="A1617" s="123"/>
      <c r="B1617" s="124"/>
      <c r="C1617" s="124"/>
      <c r="D1617" s="124"/>
      <c r="E1617" s="9"/>
      <c r="F1617" s="121"/>
      <c r="G1617" s="121"/>
      <c r="H1617" s="121"/>
      <c r="I1617" s="121"/>
      <c r="J1617" s="121"/>
      <c r="K1617" s="121"/>
      <c r="L1617" s="124"/>
      <c r="M1617" s="125"/>
    </row>
    <row r="1618" spans="1:13" x14ac:dyDescent="0.25">
      <c r="A1618" s="123" t="s">
        <v>41</v>
      </c>
      <c r="B1618" s="124"/>
      <c r="C1618" s="124"/>
      <c r="D1618" s="124"/>
      <c r="E1618" s="9"/>
      <c r="F1618" s="124"/>
      <c r="G1618" s="124"/>
      <c r="H1618" s="124"/>
      <c r="I1618" s="124"/>
      <c r="J1618" s="124"/>
      <c r="K1618" s="124"/>
      <c r="L1618" s="124"/>
      <c r="M1618" s="125"/>
    </row>
    <row r="1619" spans="1:13" x14ac:dyDescent="0.25">
      <c r="A1619" s="123" t="s">
        <v>16</v>
      </c>
      <c r="B1619" s="124"/>
      <c r="C1619" s="124"/>
      <c r="D1619" s="124"/>
      <c r="E1619" s="9"/>
      <c r="F1619" s="124"/>
      <c r="G1619" s="124"/>
      <c r="H1619" s="124"/>
      <c r="I1619" s="124"/>
      <c r="J1619" s="124"/>
      <c r="K1619" s="124"/>
      <c r="L1619" s="124"/>
      <c r="M1619" s="125"/>
    </row>
    <row r="1620" spans="1:13" x14ac:dyDescent="0.25">
      <c r="A1620" s="123" t="s">
        <v>17</v>
      </c>
      <c r="B1620" s="124"/>
      <c r="C1620" s="124"/>
      <c r="D1620" s="124"/>
      <c r="E1620" s="9"/>
      <c r="F1620" s="124"/>
      <c r="G1620" s="124"/>
      <c r="H1620" s="124"/>
      <c r="I1620" s="124"/>
      <c r="J1620" s="124"/>
      <c r="K1620" s="124"/>
      <c r="L1620" s="124"/>
      <c r="M1620" s="125"/>
    </row>
    <row r="1621" spans="1:13" x14ac:dyDescent="0.25">
      <c r="A1621" s="123" t="s">
        <v>42</v>
      </c>
      <c r="B1621" s="124"/>
      <c r="C1621" s="124"/>
      <c r="D1621" s="124"/>
      <c r="E1621" s="124"/>
      <c r="F1621" s="124"/>
      <c r="G1621" s="124"/>
      <c r="H1621" s="124"/>
      <c r="I1621" s="124"/>
      <c r="J1621" s="124"/>
      <c r="K1621" s="124"/>
      <c r="L1621" s="124"/>
      <c r="M1621" s="125"/>
    </row>
    <row r="1622" spans="1:13" x14ac:dyDescent="0.25">
      <c r="A1622" s="117" t="s">
        <v>43</v>
      </c>
      <c r="B1622" s="118"/>
      <c r="C1622" s="118"/>
      <c r="D1622" s="118"/>
      <c r="E1622" s="4" t="s">
        <v>36</v>
      </c>
      <c r="F1622" s="118" t="s">
        <v>44</v>
      </c>
      <c r="G1622" s="118"/>
      <c r="H1622" s="118" t="s">
        <v>45</v>
      </c>
      <c r="I1622" s="118"/>
      <c r="J1622" s="118" t="s">
        <v>46</v>
      </c>
      <c r="K1622" s="118"/>
      <c r="L1622" s="118" t="s">
        <v>40</v>
      </c>
      <c r="M1622" s="119"/>
    </row>
    <row r="1623" spans="1:13" x14ac:dyDescent="0.25">
      <c r="A1623" s="123"/>
      <c r="B1623" s="124"/>
      <c r="C1623" s="124"/>
      <c r="D1623" s="124"/>
      <c r="E1623" s="9"/>
      <c r="F1623" s="124"/>
      <c r="G1623" s="124"/>
      <c r="H1623" s="124"/>
      <c r="I1623" s="124"/>
      <c r="J1623" s="124"/>
      <c r="K1623" s="124"/>
      <c r="L1623" s="124"/>
      <c r="M1623" s="125"/>
    </row>
    <row r="1624" spans="1:13" x14ac:dyDescent="0.25">
      <c r="A1624" s="123"/>
      <c r="B1624" s="124"/>
      <c r="C1624" s="124"/>
      <c r="D1624" s="124"/>
      <c r="E1624" s="9"/>
      <c r="F1624" s="124"/>
      <c r="G1624" s="124"/>
      <c r="H1624" s="124"/>
      <c r="I1624" s="124"/>
      <c r="J1624" s="124"/>
      <c r="K1624" s="124"/>
      <c r="L1624" s="124"/>
      <c r="M1624" s="125"/>
    </row>
    <row r="1625" spans="1:13" x14ac:dyDescent="0.25">
      <c r="A1625" s="123" t="s">
        <v>47</v>
      </c>
      <c r="B1625" s="124"/>
      <c r="C1625" s="124"/>
      <c r="D1625" s="124"/>
      <c r="E1625" s="124"/>
      <c r="F1625" s="124"/>
      <c r="G1625" s="124"/>
      <c r="H1625" s="124"/>
      <c r="I1625" s="124"/>
      <c r="J1625" s="124"/>
      <c r="K1625" s="124"/>
      <c r="L1625" s="124"/>
      <c r="M1625" s="125"/>
    </row>
    <row r="1626" spans="1:13" x14ac:dyDescent="0.25">
      <c r="A1626" s="117" t="s">
        <v>48</v>
      </c>
      <c r="B1626" s="118"/>
      <c r="C1626" s="118" t="s">
        <v>49</v>
      </c>
      <c r="D1626" s="118"/>
      <c r="E1626" s="118" t="s">
        <v>50</v>
      </c>
      <c r="F1626" s="118"/>
      <c r="G1626" s="118"/>
      <c r="H1626" s="118" t="s">
        <v>51</v>
      </c>
      <c r="I1626" s="118"/>
      <c r="J1626" s="118" t="s">
        <v>45</v>
      </c>
      <c r="K1626" s="118"/>
      <c r="L1626" s="118" t="s">
        <v>46</v>
      </c>
      <c r="M1626" s="119"/>
    </row>
    <row r="1627" spans="1:13" x14ac:dyDescent="0.25">
      <c r="A1627" s="120" t="s">
        <v>52</v>
      </c>
      <c r="B1627" s="121"/>
      <c r="C1627" s="121"/>
      <c r="D1627" s="121"/>
      <c r="E1627" s="121"/>
      <c r="F1627" s="121"/>
      <c r="G1627" s="121"/>
      <c r="H1627" s="121"/>
      <c r="I1627" s="121"/>
      <c r="J1627" s="121"/>
      <c r="K1627" s="121"/>
      <c r="L1627" s="121"/>
      <c r="M1627" s="122"/>
    </row>
    <row r="1628" spans="1:13" ht="17.25" thickBot="1" x14ac:dyDescent="0.3">
      <c r="A1628" s="120" t="s">
        <v>53</v>
      </c>
      <c r="B1628" s="121"/>
      <c r="C1628" s="121">
        <v>2</v>
      </c>
      <c r="D1628" s="121"/>
      <c r="E1628" s="121">
        <v>58</v>
      </c>
      <c r="F1628" s="121"/>
      <c r="G1628" s="121"/>
      <c r="H1628" s="121"/>
      <c r="I1628" s="121"/>
      <c r="J1628" s="121"/>
      <c r="K1628" s="121"/>
      <c r="L1628" s="121"/>
      <c r="M1628" s="122"/>
    </row>
    <row r="1629" spans="1:13" ht="25.15" customHeight="1" thickBot="1" x14ac:dyDescent="0.3">
      <c r="A1629" s="93" t="s">
        <v>59</v>
      </c>
      <c r="B1629" s="94"/>
      <c r="C1629" s="94"/>
      <c r="D1629" s="94"/>
      <c r="E1629" s="94"/>
      <c r="F1629" s="94"/>
      <c r="G1629" s="94"/>
      <c r="H1629" s="94"/>
      <c r="I1629" s="94"/>
      <c r="J1629" s="94"/>
      <c r="K1629" s="94"/>
      <c r="L1629" s="94"/>
      <c r="M1629" s="95"/>
    </row>
    <row r="1630" spans="1:13" x14ac:dyDescent="0.25">
      <c r="A1630" s="96" t="s">
        <v>60</v>
      </c>
      <c r="B1630" s="97"/>
      <c r="C1630" s="97"/>
      <c r="D1630" s="97"/>
      <c r="E1630" s="97"/>
      <c r="F1630" s="97"/>
      <c r="G1630" s="97"/>
      <c r="H1630" s="97"/>
      <c r="I1630" s="97"/>
      <c r="J1630" s="97"/>
      <c r="K1630" s="97"/>
      <c r="L1630" s="97"/>
      <c r="M1630" s="98"/>
    </row>
    <row r="1631" spans="1:13" x14ac:dyDescent="0.25">
      <c r="A1631" s="99" t="s">
        <v>61</v>
      </c>
      <c r="B1631" s="100"/>
      <c r="C1631" s="100"/>
      <c r="D1631" s="100"/>
      <c r="E1631" s="100"/>
      <c r="F1631" s="100"/>
      <c r="G1631" s="100"/>
      <c r="H1631" s="100"/>
      <c r="I1631" s="100"/>
      <c r="J1631" s="100"/>
      <c r="K1631" s="100"/>
      <c r="L1631" s="100"/>
      <c r="M1631" s="101"/>
    </row>
    <row r="1632" spans="1:13" x14ac:dyDescent="0.25">
      <c r="A1632" s="102" t="s">
        <v>62</v>
      </c>
      <c r="B1632" s="103"/>
      <c r="C1632" s="103"/>
      <c r="D1632" s="103"/>
      <c r="E1632" s="103"/>
      <c r="F1632" s="103"/>
      <c r="G1632" s="103"/>
      <c r="H1632" s="103"/>
      <c r="I1632" s="103"/>
      <c r="J1632" s="103"/>
      <c r="K1632" s="103"/>
      <c r="L1632" s="103"/>
      <c r="M1632" s="104"/>
    </row>
    <row r="1633" spans="1:25" x14ac:dyDescent="0.25">
      <c r="A1633" s="102" t="s">
        <v>63</v>
      </c>
      <c r="B1633" s="103"/>
      <c r="C1633" s="103"/>
      <c r="D1633" s="103"/>
      <c r="E1633" s="103"/>
      <c r="F1633" s="103"/>
      <c r="G1633" s="103"/>
      <c r="H1633" s="103"/>
      <c r="I1633" s="103"/>
      <c r="J1633" s="103"/>
      <c r="K1633" s="103"/>
      <c r="L1633" s="103"/>
      <c r="M1633" s="104"/>
    </row>
    <row r="1634" spans="1:25" x14ac:dyDescent="0.25">
      <c r="A1634" s="105" t="s">
        <v>64</v>
      </c>
      <c r="B1634" s="106"/>
      <c r="C1634" s="106"/>
      <c r="D1634" s="106"/>
      <c r="E1634" s="106"/>
      <c r="F1634" s="106"/>
      <c r="G1634" s="106"/>
      <c r="H1634" s="106"/>
      <c r="I1634" s="106"/>
      <c r="J1634" s="106"/>
      <c r="K1634" s="106"/>
      <c r="L1634" s="106"/>
      <c r="M1634" s="107"/>
    </row>
    <row r="1635" spans="1:25" ht="17.25" thickBot="1" x14ac:dyDescent="0.3">
      <c r="A1635" s="108" t="s">
        <v>65</v>
      </c>
      <c r="B1635" s="109"/>
      <c r="C1635" s="109"/>
      <c r="D1635" s="109"/>
      <c r="E1635" s="109"/>
      <c r="F1635" s="109"/>
      <c r="G1635" s="109"/>
      <c r="H1635" s="109"/>
      <c r="I1635" s="109"/>
      <c r="J1635" s="109"/>
      <c r="K1635" s="109"/>
      <c r="L1635" s="109"/>
      <c r="M1635" s="110"/>
    </row>
    <row r="1636" spans="1:25" ht="17.25" thickBot="1" x14ac:dyDescent="0.3">
      <c r="A1636" s="111" t="s">
        <v>54</v>
      </c>
      <c r="B1636" s="112"/>
      <c r="C1636" s="112"/>
      <c r="D1636" s="112"/>
      <c r="E1636" s="112"/>
      <c r="F1636" s="112"/>
      <c r="G1636" s="112"/>
      <c r="H1636" s="112"/>
      <c r="I1636" s="112"/>
      <c r="J1636" s="112"/>
      <c r="K1636" s="112"/>
      <c r="L1636" s="112"/>
      <c r="M1636" s="113"/>
    </row>
    <row r="1637" spans="1:25" ht="17.25" thickBot="1" x14ac:dyDescent="0.3">
      <c r="A1637" s="111" t="s">
        <v>55</v>
      </c>
      <c r="B1637" s="112"/>
      <c r="C1637" s="112"/>
      <c r="D1637" s="112"/>
      <c r="E1637" s="112"/>
      <c r="F1637" s="112"/>
      <c r="G1637" s="112"/>
      <c r="H1637" s="112"/>
      <c r="I1637" s="112"/>
      <c r="J1637" s="112"/>
      <c r="K1637" s="112"/>
      <c r="L1637" s="112"/>
      <c r="M1637" s="113"/>
    </row>
    <row r="1638" spans="1:25" ht="17.25" thickBot="1" x14ac:dyDescent="0.3">
      <c r="A1638" s="111" t="s">
        <v>66</v>
      </c>
      <c r="B1638" s="112"/>
      <c r="C1638" s="112"/>
      <c r="D1638" s="112"/>
      <c r="E1638" s="112"/>
      <c r="F1638" s="112"/>
      <c r="G1638" s="112"/>
      <c r="H1638" s="112"/>
      <c r="I1638" s="112"/>
      <c r="J1638" s="112"/>
      <c r="K1638" s="112"/>
      <c r="L1638" s="112"/>
      <c r="M1638" s="113"/>
    </row>
    <row r="1639" spans="1:25" ht="17.25" thickBot="1" x14ac:dyDescent="0.3">
      <c r="A1639" s="114" t="s">
        <v>67</v>
      </c>
      <c r="B1639" s="115"/>
      <c r="C1639" s="115"/>
      <c r="D1639" s="115"/>
      <c r="E1639" s="115"/>
      <c r="F1639" s="115"/>
      <c r="G1639" s="115"/>
      <c r="H1639" s="115"/>
      <c r="I1639" s="115"/>
      <c r="J1639" s="115"/>
      <c r="K1639" s="115"/>
      <c r="L1639" s="115"/>
      <c r="M1639" s="116"/>
    </row>
    <row r="1640" spans="1:25" x14ac:dyDescent="0.25">
      <c r="A1640" s="12" t="s">
        <v>69</v>
      </c>
      <c r="B1640" s="13"/>
      <c r="C1640" s="13"/>
      <c r="D1640" s="13"/>
      <c r="E1640" s="13"/>
      <c r="F1640" s="13"/>
      <c r="G1640" s="13"/>
      <c r="H1640" s="13"/>
      <c r="I1640" s="13"/>
      <c r="J1640" s="13"/>
      <c r="K1640" s="13"/>
      <c r="L1640" s="13"/>
      <c r="M1640" s="13"/>
      <c r="N1640" s="13"/>
      <c r="O1640" s="13"/>
      <c r="P1640" s="13"/>
      <c r="Q1640" s="13"/>
      <c r="R1640" s="13"/>
      <c r="S1640" s="10"/>
      <c r="T1640" s="10"/>
      <c r="U1640" s="10"/>
      <c r="V1640" s="10"/>
      <c r="W1640" s="10"/>
      <c r="X1640" s="10"/>
      <c r="Y1640" s="10"/>
    </row>
    <row r="1641" spans="1:25" x14ac:dyDescent="0.25">
      <c r="A1641" s="14" t="s">
        <v>70</v>
      </c>
      <c r="B1641" s="13"/>
      <c r="C1641" s="13"/>
      <c r="D1641" s="13"/>
      <c r="E1641" s="13"/>
      <c r="F1641" s="13"/>
      <c r="G1641" s="13"/>
      <c r="H1641" s="13"/>
      <c r="I1641" s="13"/>
      <c r="J1641" s="13"/>
      <c r="K1641" s="13"/>
      <c r="L1641" s="13"/>
      <c r="M1641" s="13"/>
      <c r="N1641" s="13"/>
      <c r="O1641" s="13"/>
      <c r="P1641" s="13"/>
      <c r="Q1641" s="13"/>
      <c r="R1641" s="13"/>
      <c r="S1641" s="10"/>
      <c r="T1641" s="10"/>
      <c r="U1641" s="10"/>
      <c r="V1641" s="10"/>
      <c r="W1641" s="10"/>
      <c r="X1641" s="10"/>
      <c r="Y1641" s="10"/>
    </row>
    <row r="1642" spans="1:25" s="10" customFormat="1" ht="8.25" x14ac:dyDescent="0.25">
      <c r="A1642" s="14" t="s">
        <v>71</v>
      </c>
      <c r="B1642" s="13"/>
      <c r="C1642" s="13"/>
      <c r="D1642" s="13"/>
      <c r="E1642" s="13"/>
      <c r="F1642" s="13"/>
      <c r="G1642" s="13"/>
      <c r="H1642" s="13"/>
      <c r="I1642" s="13"/>
      <c r="J1642" s="13"/>
      <c r="K1642" s="13"/>
      <c r="L1642" s="13"/>
      <c r="M1642" s="13"/>
      <c r="N1642" s="13"/>
      <c r="O1642" s="13"/>
      <c r="P1642" s="13"/>
      <c r="Q1642" s="13"/>
      <c r="R1642" s="13"/>
    </row>
    <row r="1643" spans="1:25" x14ac:dyDescent="0.25">
      <c r="A1643" s="14" t="s">
        <v>72</v>
      </c>
      <c r="B1643" s="13"/>
      <c r="C1643" s="13"/>
      <c r="D1643" s="13"/>
      <c r="E1643" s="13"/>
      <c r="F1643" s="13"/>
      <c r="G1643" s="13"/>
      <c r="H1643" s="13"/>
      <c r="I1643" s="13"/>
      <c r="J1643" s="13"/>
      <c r="K1643" s="13"/>
      <c r="L1643" s="13"/>
      <c r="M1643" s="13"/>
      <c r="N1643" s="13"/>
      <c r="O1643" s="13"/>
      <c r="P1643" s="13"/>
      <c r="Q1643" s="13"/>
      <c r="R1643" s="13"/>
      <c r="S1643" s="10"/>
      <c r="T1643" s="10"/>
      <c r="U1643" s="10"/>
      <c r="V1643" s="10"/>
      <c r="W1643" s="10"/>
      <c r="X1643" s="10"/>
      <c r="Y1643" s="10"/>
    </row>
    <row r="1644" spans="1:25" x14ac:dyDescent="0.25">
      <c r="A1644" s="14" t="s">
        <v>73</v>
      </c>
      <c r="B1644" s="13"/>
      <c r="C1644" s="13"/>
      <c r="D1644" s="13"/>
      <c r="E1644" s="13"/>
      <c r="F1644" s="13"/>
      <c r="G1644" s="13"/>
      <c r="H1644" s="13"/>
      <c r="I1644" s="13"/>
      <c r="J1644" s="13"/>
      <c r="K1644" s="13"/>
      <c r="L1644" s="13"/>
      <c r="M1644" s="13"/>
      <c r="N1644" s="13"/>
      <c r="O1644" s="13"/>
      <c r="P1644" s="13"/>
      <c r="Q1644" s="13"/>
      <c r="R1644" s="13"/>
      <c r="S1644" s="10"/>
      <c r="T1644" s="10"/>
      <c r="U1644" s="10"/>
      <c r="V1644" s="10"/>
      <c r="W1644" s="10"/>
      <c r="X1644" s="10"/>
      <c r="Y1644" s="10"/>
    </row>
    <row r="1645" spans="1:25" x14ac:dyDescent="0.25">
      <c r="A1645" s="14" t="s">
        <v>74</v>
      </c>
      <c r="B1645" s="13"/>
      <c r="C1645" s="13"/>
      <c r="D1645" s="13"/>
      <c r="E1645" s="13"/>
      <c r="F1645" s="13"/>
      <c r="G1645" s="13"/>
      <c r="H1645" s="13"/>
      <c r="I1645" s="13"/>
      <c r="J1645" s="13"/>
      <c r="K1645" s="13"/>
      <c r="L1645" s="13"/>
      <c r="M1645" s="13"/>
      <c r="N1645" s="13"/>
      <c r="O1645" s="13"/>
      <c r="P1645" s="13"/>
      <c r="Q1645" s="13"/>
      <c r="R1645" s="13"/>
      <c r="S1645" s="10"/>
      <c r="T1645" s="10"/>
      <c r="U1645" s="10"/>
      <c r="V1645" s="10"/>
      <c r="W1645" s="10"/>
      <c r="X1645" s="10"/>
      <c r="Y1645" s="10"/>
    </row>
    <row r="1646" spans="1:25" ht="28.15" customHeight="1" x14ac:dyDescent="0.25">
      <c r="A1646" s="140" t="s">
        <v>19</v>
      </c>
      <c r="B1646" s="140"/>
      <c r="C1646" s="140"/>
      <c r="D1646" s="140"/>
      <c r="E1646" s="140"/>
      <c r="F1646" s="140"/>
      <c r="G1646" s="140"/>
      <c r="H1646" s="140"/>
      <c r="I1646" s="140"/>
      <c r="J1646" s="140"/>
      <c r="K1646" s="140"/>
      <c r="L1646" s="140"/>
      <c r="M1646" s="140"/>
    </row>
    <row r="1647" spans="1:25" x14ac:dyDescent="0.25">
      <c r="A1647" s="2" t="s">
        <v>20</v>
      </c>
      <c r="B1647" s="2">
        <f>B1600+1</f>
        <v>36</v>
      </c>
    </row>
    <row r="1648" spans="1:25" ht="17.25" thickBot="1" x14ac:dyDescent="0.3">
      <c r="A1648" s="2" t="s">
        <v>21</v>
      </c>
      <c r="B1648" s="2" t="s">
        <v>22</v>
      </c>
      <c r="C1648" s="2" t="s">
        <v>23</v>
      </c>
      <c r="D1648" s="2" t="s">
        <v>24</v>
      </c>
      <c r="F1648" s="141" t="s">
        <v>25</v>
      </c>
      <c r="G1648" s="141"/>
      <c r="H1648" s="142">
        <f>H1601+1</f>
        <v>46190</v>
      </c>
      <c r="I1648" s="142"/>
      <c r="J1648" s="142"/>
      <c r="K1648" s="143">
        <f>H1648</f>
        <v>46190</v>
      </c>
      <c r="L1648" s="143"/>
      <c r="M1648" s="143"/>
    </row>
    <row r="1649" spans="1:13" ht="16.5" customHeight="1" x14ac:dyDescent="0.25">
      <c r="A1649" s="144" t="s">
        <v>26</v>
      </c>
      <c r="B1649" s="145"/>
      <c r="C1649" s="146"/>
      <c r="D1649" s="150" t="str">
        <f>D1602</f>
        <v>雲林縣明倫國民小學114-116年公立國民中小學老舊廁所整修工程計畫</v>
      </c>
      <c r="E1649" s="151"/>
      <c r="F1649" s="151"/>
      <c r="G1649" s="152"/>
      <c r="H1649" s="82" t="s">
        <v>27</v>
      </c>
      <c r="I1649" s="82"/>
      <c r="J1649" s="82"/>
      <c r="K1649" s="84" t="s">
        <v>78</v>
      </c>
      <c r="L1649" s="84"/>
      <c r="M1649" s="85"/>
    </row>
    <row r="1650" spans="1:13" ht="21" customHeight="1" x14ac:dyDescent="0.25">
      <c r="A1650" s="147"/>
      <c r="B1650" s="148"/>
      <c r="C1650" s="149"/>
      <c r="D1650" s="153"/>
      <c r="E1650" s="154"/>
      <c r="F1650" s="154"/>
      <c r="G1650" s="155"/>
      <c r="H1650" s="118"/>
      <c r="I1650" s="118"/>
      <c r="J1650" s="118"/>
      <c r="K1650" s="156"/>
      <c r="L1650" s="156"/>
      <c r="M1650" s="157"/>
    </row>
    <row r="1651" spans="1:13" x14ac:dyDescent="0.25">
      <c r="A1651" s="6" t="s">
        <v>28</v>
      </c>
      <c r="B1651" s="118" t="str">
        <f>B1604</f>
        <v>120日曆天</v>
      </c>
      <c r="C1651" s="118"/>
      <c r="D1651" s="118" t="s">
        <v>29</v>
      </c>
      <c r="E1651" s="118"/>
      <c r="F1651" s="118"/>
      <c r="G1651" s="7">
        <f>G1604+1</f>
        <v>36</v>
      </c>
      <c r="H1651" s="4" t="s">
        <v>30</v>
      </c>
      <c r="I1651" s="131">
        <f>I1604-1</f>
        <v>84</v>
      </c>
      <c r="J1651" s="131"/>
      <c r="K1651" s="118" t="s">
        <v>75</v>
      </c>
      <c r="L1651" s="118"/>
      <c r="M1651" s="8">
        <v>0</v>
      </c>
    </row>
    <row r="1652" spans="1:13" x14ac:dyDescent="0.25">
      <c r="A1652" s="117" t="s">
        <v>31</v>
      </c>
      <c r="B1652" s="118"/>
      <c r="C1652" s="118"/>
      <c r="D1652" s="118" t="str">
        <f>D1605</f>
        <v>115年5月13日</v>
      </c>
      <c r="E1652" s="118"/>
      <c r="F1652" s="118"/>
      <c r="G1652" s="118"/>
      <c r="H1652" s="118" t="s">
        <v>32</v>
      </c>
      <c r="I1652" s="118"/>
      <c r="J1652" s="118"/>
      <c r="K1652" s="132" t="str">
        <f>K1605</f>
        <v>115年9月9日</v>
      </c>
      <c r="L1652" s="118"/>
      <c r="M1652" s="119"/>
    </row>
    <row r="1653" spans="1:13" x14ac:dyDescent="0.25">
      <c r="A1653" s="117" t="s">
        <v>33</v>
      </c>
      <c r="B1653" s="118"/>
      <c r="C1653" s="118"/>
      <c r="D1653" s="133">
        <v>0.21</v>
      </c>
      <c r="E1653" s="133"/>
      <c r="F1653" s="133"/>
      <c r="G1653" s="133"/>
      <c r="H1653" s="118" t="s">
        <v>18</v>
      </c>
      <c r="I1653" s="118"/>
      <c r="J1653" s="118"/>
      <c r="K1653" s="134">
        <f>施工項目!AQ1724</f>
        <v>0.57668482897408957</v>
      </c>
      <c r="L1653" s="134"/>
      <c r="M1653" s="135"/>
    </row>
    <row r="1654" spans="1:13" x14ac:dyDescent="0.25">
      <c r="A1654" s="123" t="s">
        <v>34</v>
      </c>
      <c r="B1654" s="124"/>
      <c r="C1654" s="124"/>
      <c r="D1654" s="124"/>
      <c r="E1654" s="124"/>
      <c r="F1654" s="124"/>
      <c r="G1654" s="124"/>
      <c r="H1654" s="124"/>
      <c r="I1654" s="124"/>
      <c r="J1654" s="124"/>
      <c r="K1654" s="124"/>
      <c r="L1654" s="124"/>
      <c r="M1654" s="125"/>
    </row>
    <row r="1655" spans="1:13" s="2" customFormat="1" x14ac:dyDescent="0.25">
      <c r="A1655" s="136" t="s">
        <v>35</v>
      </c>
      <c r="B1655" s="137"/>
      <c r="C1655" s="137"/>
      <c r="D1655" s="138"/>
      <c r="E1655" s="11" t="s">
        <v>36</v>
      </c>
      <c r="F1655" s="136" t="s">
        <v>37</v>
      </c>
      <c r="G1655" s="138"/>
      <c r="H1655" s="136" t="s">
        <v>38</v>
      </c>
      <c r="I1655" s="138"/>
      <c r="J1655" s="139" t="s">
        <v>39</v>
      </c>
      <c r="K1655" s="139"/>
      <c r="L1655" s="118" t="s">
        <v>40</v>
      </c>
      <c r="M1655" s="119"/>
    </row>
    <row r="1656" spans="1:13" ht="19.5" customHeight="1" x14ac:dyDescent="0.25">
      <c r="A1656" s="128" t="s">
        <v>107</v>
      </c>
      <c r="B1656" s="129"/>
      <c r="C1656" s="129"/>
      <c r="D1656" s="129"/>
      <c r="E1656" s="4" t="s">
        <v>57</v>
      </c>
      <c r="F1656" s="121">
        <v>1</v>
      </c>
      <c r="G1656" s="121"/>
      <c r="H1656" s="121">
        <v>0.5</v>
      </c>
      <c r="I1656" s="121"/>
      <c r="J1656" s="121">
        <v>0.8</v>
      </c>
      <c r="K1656" s="121"/>
      <c r="L1656" s="124"/>
      <c r="M1656" s="125"/>
    </row>
    <row r="1657" spans="1:13" x14ac:dyDescent="0.25">
      <c r="A1657" s="130"/>
      <c r="B1657" s="124"/>
      <c r="C1657" s="124"/>
      <c r="D1657" s="124"/>
      <c r="E1657" s="4"/>
      <c r="F1657" s="121"/>
      <c r="G1657" s="121"/>
      <c r="H1657" s="121"/>
      <c r="I1657" s="121"/>
      <c r="J1657" s="121"/>
      <c r="K1657" s="121"/>
      <c r="L1657" s="124"/>
      <c r="M1657" s="125"/>
    </row>
    <row r="1658" spans="1:13" x14ac:dyDescent="0.25">
      <c r="A1658" s="123"/>
      <c r="B1658" s="124"/>
      <c r="C1658" s="124"/>
      <c r="D1658" s="124"/>
      <c r="E1658" s="4"/>
      <c r="F1658" s="121"/>
      <c r="G1658" s="121"/>
      <c r="H1658" s="121"/>
      <c r="I1658" s="121"/>
      <c r="J1658" s="121"/>
      <c r="K1658" s="121"/>
      <c r="L1658" s="124"/>
      <c r="M1658" s="125"/>
    </row>
    <row r="1659" spans="1:13" x14ac:dyDescent="0.25">
      <c r="A1659" s="123"/>
      <c r="B1659" s="124"/>
      <c r="C1659" s="124"/>
      <c r="D1659" s="124"/>
      <c r="E1659" s="4"/>
      <c r="F1659" s="121"/>
      <c r="G1659" s="121"/>
      <c r="H1659" s="121"/>
      <c r="I1659" s="121"/>
      <c r="J1659" s="121"/>
      <c r="K1659" s="121"/>
      <c r="L1659" s="124"/>
      <c r="M1659" s="125"/>
    </row>
    <row r="1660" spans="1:13" x14ac:dyDescent="0.25">
      <c r="A1660" s="123"/>
      <c r="B1660" s="124"/>
      <c r="C1660" s="124"/>
      <c r="D1660" s="124"/>
      <c r="E1660" s="4"/>
      <c r="F1660" s="118"/>
      <c r="G1660" s="118"/>
      <c r="H1660" s="121"/>
      <c r="I1660" s="121"/>
      <c r="J1660" s="121"/>
      <c r="K1660" s="121"/>
      <c r="L1660" s="124"/>
      <c r="M1660" s="125"/>
    </row>
    <row r="1661" spans="1:13" x14ac:dyDescent="0.25">
      <c r="A1661" s="123"/>
      <c r="B1661" s="124"/>
      <c r="C1661" s="124"/>
      <c r="D1661" s="124"/>
      <c r="E1661" s="4"/>
      <c r="F1661" s="121"/>
      <c r="G1661" s="121"/>
      <c r="H1661" s="121"/>
      <c r="I1661" s="121"/>
      <c r="J1661" s="126"/>
      <c r="K1661" s="127"/>
      <c r="L1661" s="124"/>
      <c r="M1661" s="125"/>
    </row>
    <row r="1662" spans="1:13" x14ac:dyDescent="0.25">
      <c r="A1662" s="123"/>
      <c r="B1662" s="124"/>
      <c r="C1662" s="124"/>
      <c r="D1662" s="124"/>
      <c r="E1662" s="4"/>
      <c r="F1662" s="121"/>
      <c r="G1662" s="121"/>
      <c r="H1662" s="121"/>
      <c r="I1662" s="121"/>
      <c r="J1662" s="121"/>
      <c r="K1662" s="121"/>
      <c r="L1662" s="124"/>
      <c r="M1662" s="125"/>
    </row>
    <row r="1663" spans="1:13" x14ac:dyDescent="0.25">
      <c r="A1663" s="123"/>
      <c r="B1663" s="124"/>
      <c r="C1663" s="124"/>
      <c r="D1663" s="124"/>
      <c r="E1663" s="9"/>
      <c r="F1663" s="121"/>
      <c r="G1663" s="121"/>
      <c r="H1663" s="121"/>
      <c r="I1663" s="121"/>
      <c r="J1663" s="121"/>
      <c r="K1663" s="121"/>
      <c r="L1663" s="124"/>
      <c r="M1663" s="125"/>
    </row>
    <row r="1664" spans="1:13" x14ac:dyDescent="0.25">
      <c r="A1664" s="123"/>
      <c r="B1664" s="124"/>
      <c r="C1664" s="124"/>
      <c r="D1664" s="124"/>
      <c r="E1664" s="9"/>
      <c r="F1664" s="121"/>
      <c r="G1664" s="121"/>
      <c r="H1664" s="121"/>
      <c r="I1664" s="121"/>
      <c r="J1664" s="121"/>
      <c r="K1664" s="121"/>
      <c r="L1664" s="124"/>
      <c r="M1664" s="125"/>
    </row>
    <row r="1665" spans="1:13" x14ac:dyDescent="0.25">
      <c r="A1665" s="123" t="s">
        <v>41</v>
      </c>
      <c r="B1665" s="124"/>
      <c r="C1665" s="124"/>
      <c r="D1665" s="124"/>
      <c r="E1665" s="9"/>
      <c r="F1665" s="124"/>
      <c r="G1665" s="124"/>
      <c r="H1665" s="124"/>
      <c r="I1665" s="124"/>
      <c r="J1665" s="124"/>
      <c r="K1665" s="124"/>
      <c r="L1665" s="124"/>
      <c r="M1665" s="125"/>
    </row>
    <row r="1666" spans="1:13" x14ac:dyDescent="0.25">
      <c r="A1666" s="123" t="s">
        <v>16</v>
      </c>
      <c r="B1666" s="124"/>
      <c r="C1666" s="124"/>
      <c r="D1666" s="124"/>
      <c r="E1666" s="9"/>
      <c r="F1666" s="124"/>
      <c r="G1666" s="124"/>
      <c r="H1666" s="124"/>
      <c r="I1666" s="124"/>
      <c r="J1666" s="124"/>
      <c r="K1666" s="124"/>
      <c r="L1666" s="124"/>
      <c r="M1666" s="125"/>
    </row>
    <row r="1667" spans="1:13" x14ac:dyDescent="0.25">
      <c r="A1667" s="123" t="s">
        <v>17</v>
      </c>
      <c r="B1667" s="124"/>
      <c r="C1667" s="124"/>
      <c r="D1667" s="124"/>
      <c r="E1667" s="9"/>
      <c r="F1667" s="124"/>
      <c r="G1667" s="124"/>
      <c r="H1667" s="124"/>
      <c r="I1667" s="124"/>
      <c r="J1667" s="124"/>
      <c r="K1667" s="124"/>
      <c r="L1667" s="124"/>
      <c r="M1667" s="125"/>
    </row>
    <row r="1668" spans="1:13" x14ac:dyDescent="0.25">
      <c r="A1668" s="123" t="s">
        <v>42</v>
      </c>
      <c r="B1668" s="124"/>
      <c r="C1668" s="124"/>
      <c r="D1668" s="124"/>
      <c r="E1668" s="124"/>
      <c r="F1668" s="124"/>
      <c r="G1668" s="124"/>
      <c r="H1668" s="124"/>
      <c r="I1668" s="124"/>
      <c r="J1668" s="124"/>
      <c r="K1668" s="124"/>
      <c r="L1668" s="124"/>
      <c r="M1668" s="125"/>
    </row>
    <row r="1669" spans="1:13" x14ac:dyDescent="0.25">
      <c r="A1669" s="117" t="s">
        <v>43</v>
      </c>
      <c r="B1669" s="118"/>
      <c r="C1669" s="118"/>
      <c r="D1669" s="118"/>
      <c r="E1669" s="4" t="s">
        <v>36</v>
      </c>
      <c r="F1669" s="118" t="s">
        <v>44</v>
      </c>
      <c r="G1669" s="118"/>
      <c r="H1669" s="118" t="s">
        <v>45</v>
      </c>
      <c r="I1669" s="118"/>
      <c r="J1669" s="118" t="s">
        <v>46</v>
      </c>
      <c r="K1669" s="118"/>
      <c r="L1669" s="118" t="s">
        <v>40</v>
      </c>
      <c r="M1669" s="119"/>
    </row>
    <row r="1670" spans="1:13" x14ac:dyDescent="0.25">
      <c r="A1670" s="123"/>
      <c r="B1670" s="124"/>
      <c r="C1670" s="124"/>
      <c r="D1670" s="124"/>
      <c r="E1670" s="9"/>
      <c r="F1670" s="124"/>
      <c r="G1670" s="124"/>
      <c r="H1670" s="124"/>
      <c r="I1670" s="124"/>
      <c r="J1670" s="124"/>
      <c r="K1670" s="124"/>
      <c r="L1670" s="124"/>
      <c r="M1670" s="125"/>
    </row>
    <row r="1671" spans="1:13" x14ac:dyDescent="0.25">
      <c r="A1671" s="123"/>
      <c r="B1671" s="124"/>
      <c r="C1671" s="124"/>
      <c r="D1671" s="124"/>
      <c r="E1671" s="9"/>
      <c r="F1671" s="124"/>
      <c r="G1671" s="124"/>
      <c r="H1671" s="124"/>
      <c r="I1671" s="124"/>
      <c r="J1671" s="124"/>
      <c r="K1671" s="124"/>
      <c r="L1671" s="124"/>
      <c r="M1671" s="125"/>
    </row>
    <row r="1672" spans="1:13" x14ac:dyDescent="0.25">
      <c r="A1672" s="123" t="s">
        <v>47</v>
      </c>
      <c r="B1672" s="124"/>
      <c r="C1672" s="124"/>
      <c r="D1672" s="124"/>
      <c r="E1672" s="124"/>
      <c r="F1672" s="124"/>
      <c r="G1672" s="124"/>
      <c r="H1672" s="124"/>
      <c r="I1672" s="124"/>
      <c r="J1672" s="124"/>
      <c r="K1672" s="124"/>
      <c r="L1672" s="124"/>
      <c r="M1672" s="125"/>
    </row>
    <row r="1673" spans="1:13" x14ac:dyDescent="0.25">
      <c r="A1673" s="117" t="s">
        <v>48</v>
      </c>
      <c r="B1673" s="118"/>
      <c r="C1673" s="118" t="s">
        <v>49</v>
      </c>
      <c r="D1673" s="118"/>
      <c r="E1673" s="118" t="s">
        <v>50</v>
      </c>
      <c r="F1673" s="118"/>
      <c r="G1673" s="118"/>
      <c r="H1673" s="118" t="s">
        <v>51</v>
      </c>
      <c r="I1673" s="118"/>
      <c r="J1673" s="118" t="s">
        <v>45</v>
      </c>
      <c r="K1673" s="118"/>
      <c r="L1673" s="118" t="s">
        <v>46</v>
      </c>
      <c r="M1673" s="119"/>
    </row>
    <row r="1674" spans="1:13" x14ac:dyDescent="0.25">
      <c r="A1674" s="120" t="s">
        <v>52</v>
      </c>
      <c r="B1674" s="121"/>
      <c r="C1674" s="121"/>
      <c r="D1674" s="121"/>
      <c r="E1674" s="121"/>
      <c r="F1674" s="121"/>
      <c r="G1674" s="121"/>
      <c r="H1674" s="121"/>
      <c r="I1674" s="121"/>
      <c r="J1674" s="121"/>
      <c r="K1674" s="121"/>
      <c r="L1674" s="121"/>
      <c r="M1674" s="122"/>
    </row>
    <row r="1675" spans="1:13" ht="17.25" thickBot="1" x14ac:dyDescent="0.3">
      <c r="A1675" s="120" t="s">
        <v>53</v>
      </c>
      <c r="B1675" s="121"/>
      <c r="C1675" s="121">
        <v>2</v>
      </c>
      <c r="D1675" s="121"/>
      <c r="E1675" s="121">
        <v>60</v>
      </c>
      <c r="F1675" s="121"/>
      <c r="G1675" s="121"/>
      <c r="H1675" s="121"/>
      <c r="I1675" s="121"/>
      <c r="J1675" s="121"/>
      <c r="K1675" s="121"/>
      <c r="L1675" s="121"/>
      <c r="M1675" s="122"/>
    </row>
    <row r="1676" spans="1:13" ht="25.15" customHeight="1" thickBot="1" x14ac:dyDescent="0.3">
      <c r="A1676" s="93" t="s">
        <v>59</v>
      </c>
      <c r="B1676" s="94"/>
      <c r="C1676" s="94"/>
      <c r="D1676" s="94"/>
      <c r="E1676" s="94"/>
      <c r="F1676" s="94"/>
      <c r="G1676" s="94"/>
      <c r="H1676" s="94"/>
      <c r="I1676" s="94"/>
      <c r="J1676" s="94"/>
      <c r="K1676" s="94"/>
      <c r="L1676" s="94"/>
      <c r="M1676" s="95"/>
    </row>
    <row r="1677" spans="1:13" x14ac:dyDescent="0.25">
      <c r="A1677" s="96" t="s">
        <v>60</v>
      </c>
      <c r="B1677" s="97"/>
      <c r="C1677" s="97"/>
      <c r="D1677" s="97"/>
      <c r="E1677" s="97"/>
      <c r="F1677" s="97"/>
      <c r="G1677" s="97"/>
      <c r="H1677" s="97"/>
      <c r="I1677" s="97"/>
      <c r="J1677" s="97"/>
      <c r="K1677" s="97"/>
      <c r="L1677" s="97"/>
      <c r="M1677" s="98"/>
    </row>
    <row r="1678" spans="1:13" x14ac:dyDescent="0.25">
      <c r="A1678" s="99" t="s">
        <v>61</v>
      </c>
      <c r="B1678" s="100"/>
      <c r="C1678" s="100"/>
      <c r="D1678" s="100"/>
      <c r="E1678" s="100"/>
      <c r="F1678" s="100"/>
      <c r="G1678" s="100"/>
      <c r="H1678" s="100"/>
      <c r="I1678" s="100"/>
      <c r="J1678" s="100"/>
      <c r="K1678" s="100"/>
      <c r="L1678" s="100"/>
      <c r="M1678" s="101"/>
    </row>
    <row r="1679" spans="1:13" x14ac:dyDescent="0.25">
      <c r="A1679" s="102" t="s">
        <v>62</v>
      </c>
      <c r="B1679" s="103"/>
      <c r="C1679" s="103"/>
      <c r="D1679" s="103"/>
      <c r="E1679" s="103"/>
      <c r="F1679" s="103"/>
      <c r="G1679" s="103"/>
      <c r="H1679" s="103"/>
      <c r="I1679" s="103"/>
      <c r="J1679" s="103"/>
      <c r="K1679" s="103"/>
      <c r="L1679" s="103"/>
      <c r="M1679" s="104"/>
    </row>
    <row r="1680" spans="1:13" x14ac:dyDescent="0.25">
      <c r="A1680" s="102" t="s">
        <v>63</v>
      </c>
      <c r="B1680" s="103"/>
      <c r="C1680" s="103"/>
      <c r="D1680" s="103"/>
      <c r="E1680" s="103"/>
      <c r="F1680" s="103"/>
      <c r="G1680" s="103"/>
      <c r="H1680" s="103"/>
      <c r="I1680" s="103"/>
      <c r="J1680" s="103"/>
      <c r="K1680" s="103"/>
      <c r="L1680" s="103"/>
      <c r="M1680" s="104"/>
    </row>
    <row r="1681" spans="1:25" x14ac:dyDescent="0.25">
      <c r="A1681" s="105" t="s">
        <v>64</v>
      </c>
      <c r="B1681" s="106"/>
      <c r="C1681" s="106"/>
      <c r="D1681" s="106"/>
      <c r="E1681" s="106"/>
      <c r="F1681" s="106"/>
      <c r="G1681" s="106"/>
      <c r="H1681" s="106"/>
      <c r="I1681" s="106"/>
      <c r="J1681" s="106"/>
      <c r="K1681" s="106"/>
      <c r="L1681" s="106"/>
      <c r="M1681" s="107"/>
    </row>
    <row r="1682" spans="1:25" ht="17.25" thickBot="1" x14ac:dyDescent="0.3">
      <c r="A1682" s="108" t="s">
        <v>65</v>
      </c>
      <c r="B1682" s="109"/>
      <c r="C1682" s="109"/>
      <c r="D1682" s="109"/>
      <c r="E1682" s="109"/>
      <c r="F1682" s="109"/>
      <c r="G1682" s="109"/>
      <c r="H1682" s="109"/>
      <c r="I1682" s="109"/>
      <c r="J1682" s="109"/>
      <c r="K1682" s="109"/>
      <c r="L1682" s="109"/>
      <c r="M1682" s="110"/>
    </row>
    <row r="1683" spans="1:25" ht="17.25" thickBot="1" x14ac:dyDescent="0.3">
      <c r="A1683" s="111" t="s">
        <v>54</v>
      </c>
      <c r="B1683" s="112"/>
      <c r="C1683" s="112"/>
      <c r="D1683" s="112"/>
      <c r="E1683" s="112"/>
      <c r="F1683" s="112"/>
      <c r="G1683" s="112"/>
      <c r="H1683" s="112"/>
      <c r="I1683" s="112"/>
      <c r="J1683" s="112"/>
      <c r="K1683" s="112"/>
      <c r="L1683" s="112"/>
      <c r="M1683" s="113"/>
    </row>
    <row r="1684" spans="1:25" ht="17.25" thickBot="1" x14ac:dyDescent="0.3">
      <c r="A1684" s="111" t="s">
        <v>55</v>
      </c>
      <c r="B1684" s="112"/>
      <c r="C1684" s="112"/>
      <c r="D1684" s="112"/>
      <c r="E1684" s="112"/>
      <c r="F1684" s="112"/>
      <c r="G1684" s="112"/>
      <c r="H1684" s="112"/>
      <c r="I1684" s="112"/>
      <c r="J1684" s="112"/>
      <c r="K1684" s="112"/>
      <c r="L1684" s="112"/>
      <c r="M1684" s="113"/>
    </row>
    <row r="1685" spans="1:25" ht="17.25" thickBot="1" x14ac:dyDescent="0.3">
      <c r="A1685" s="111" t="s">
        <v>66</v>
      </c>
      <c r="B1685" s="112"/>
      <c r="C1685" s="112"/>
      <c r="D1685" s="112"/>
      <c r="E1685" s="112"/>
      <c r="F1685" s="112"/>
      <c r="G1685" s="112"/>
      <c r="H1685" s="112"/>
      <c r="I1685" s="112"/>
      <c r="J1685" s="112"/>
      <c r="K1685" s="112"/>
      <c r="L1685" s="112"/>
      <c r="M1685" s="113"/>
    </row>
    <row r="1686" spans="1:25" ht="17.25" thickBot="1" x14ac:dyDescent="0.3">
      <c r="A1686" s="114" t="s">
        <v>67</v>
      </c>
      <c r="B1686" s="115"/>
      <c r="C1686" s="115"/>
      <c r="D1686" s="115"/>
      <c r="E1686" s="115"/>
      <c r="F1686" s="115"/>
      <c r="G1686" s="115"/>
      <c r="H1686" s="115"/>
      <c r="I1686" s="115"/>
      <c r="J1686" s="115"/>
      <c r="K1686" s="115"/>
      <c r="L1686" s="115"/>
      <c r="M1686" s="116"/>
    </row>
    <row r="1687" spans="1:25" x14ac:dyDescent="0.25">
      <c r="A1687" s="12" t="s">
        <v>69</v>
      </c>
      <c r="B1687" s="13"/>
      <c r="C1687" s="13"/>
      <c r="D1687" s="13"/>
      <c r="E1687" s="13"/>
      <c r="F1687" s="13"/>
      <c r="G1687" s="13"/>
      <c r="H1687" s="13"/>
      <c r="I1687" s="13"/>
      <c r="J1687" s="13"/>
      <c r="K1687" s="13"/>
      <c r="L1687" s="13"/>
      <c r="M1687" s="13"/>
      <c r="N1687" s="13"/>
      <c r="O1687" s="13"/>
      <c r="P1687" s="13"/>
      <c r="Q1687" s="13"/>
      <c r="R1687" s="13"/>
      <c r="S1687" s="10"/>
      <c r="T1687" s="10"/>
      <c r="U1687" s="10"/>
      <c r="V1687" s="10"/>
      <c r="W1687" s="10"/>
      <c r="X1687" s="10"/>
      <c r="Y1687" s="10"/>
    </row>
    <row r="1688" spans="1:25" x14ac:dyDescent="0.25">
      <c r="A1688" s="14" t="s">
        <v>70</v>
      </c>
      <c r="B1688" s="13"/>
      <c r="C1688" s="13"/>
      <c r="D1688" s="13"/>
      <c r="E1688" s="13"/>
      <c r="F1688" s="13"/>
      <c r="G1688" s="13"/>
      <c r="H1688" s="13"/>
      <c r="I1688" s="13"/>
      <c r="J1688" s="13"/>
      <c r="K1688" s="13"/>
      <c r="L1688" s="13"/>
      <c r="M1688" s="13"/>
      <c r="N1688" s="13"/>
      <c r="O1688" s="13"/>
      <c r="P1688" s="13"/>
      <c r="Q1688" s="13"/>
      <c r="R1688" s="13"/>
      <c r="S1688" s="10"/>
      <c r="T1688" s="10"/>
      <c r="U1688" s="10"/>
      <c r="V1688" s="10"/>
      <c r="W1688" s="10"/>
      <c r="X1688" s="10"/>
      <c r="Y1688" s="10"/>
    </row>
    <row r="1689" spans="1:25" s="10" customFormat="1" ht="8.25" x14ac:dyDescent="0.25">
      <c r="A1689" s="14" t="s">
        <v>71</v>
      </c>
      <c r="B1689" s="13"/>
      <c r="C1689" s="13"/>
      <c r="D1689" s="13"/>
      <c r="E1689" s="13"/>
      <c r="F1689" s="13"/>
      <c r="G1689" s="13"/>
      <c r="H1689" s="13"/>
      <c r="I1689" s="13"/>
      <c r="J1689" s="13"/>
      <c r="K1689" s="13"/>
      <c r="L1689" s="13"/>
      <c r="M1689" s="13"/>
      <c r="N1689" s="13"/>
      <c r="O1689" s="13"/>
      <c r="P1689" s="13"/>
      <c r="Q1689" s="13"/>
      <c r="R1689" s="13"/>
    </row>
    <row r="1690" spans="1:25" x14ac:dyDescent="0.25">
      <c r="A1690" s="14" t="s">
        <v>72</v>
      </c>
      <c r="B1690" s="13"/>
      <c r="C1690" s="13"/>
      <c r="D1690" s="13"/>
      <c r="E1690" s="13"/>
      <c r="F1690" s="13"/>
      <c r="G1690" s="13"/>
      <c r="H1690" s="13"/>
      <c r="I1690" s="13"/>
      <c r="J1690" s="13"/>
      <c r="K1690" s="13"/>
      <c r="L1690" s="13"/>
      <c r="M1690" s="13"/>
      <c r="N1690" s="13"/>
      <c r="O1690" s="13"/>
      <c r="P1690" s="13"/>
      <c r="Q1690" s="13"/>
      <c r="R1690" s="13"/>
      <c r="S1690" s="10"/>
      <c r="T1690" s="10"/>
      <c r="U1690" s="10"/>
      <c r="V1690" s="10"/>
      <c r="W1690" s="10"/>
      <c r="X1690" s="10"/>
      <c r="Y1690" s="10"/>
    </row>
    <row r="1691" spans="1:25" x14ac:dyDescent="0.25">
      <c r="A1691" s="14" t="s">
        <v>73</v>
      </c>
      <c r="B1691" s="13"/>
      <c r="C1691" s="13"/>
      <c r="D1691" s="13"/>
      <c r="E1691" s="13"/>
      <c r="F1691" s="13"/>
      <c r="G1691" s="13"/>
      <c r="H1691" s="13"/>
      <c r="I1691" s="13"/>
      <c r="J1691" s="13"/>
      <c r="K1691" s="13"/>
      <c r="L1691" s="13"/>
      <c r="M1691" s="13"/>
      <c r="N1691" s="13"/>
      <c r="O1691" s="13"/>
      <c r="P1691" s="13"/>
      <c r="Q1691" s="13"/>
      <c r="R1691" s="13"/>
      <c r="S1691" s="10"/>
      <c r="T1691" s="10"/>
      <c r="U1691" s="10"/>
      <c r="V1691" s="10"/>
      <c r="W1691" s="10"/>
      <c r="X1691" s="10"/>
      <c r="Y1691" s="10"/>
    </row>
    <row r="1692" spans="1:25" x14ac:dyDescent="0.25">
      <c r="A1692" s="14" t="s">
        <v>74</v>
      </c>
      <c r="B1692" s="13"/>
      <c r="C1692" s="13"/>
      <c r="D1692" s="13"/>
      <c r="E1692" s="13"/>
      <c r="F1692" s="13"/>
      <c r="G1692" s="13"/>
      <c r="H1692" s="13"/>
      <c r="I1692" s="13"/>
      <c r="J1692" s="13"/>
      <c r="K1692" s="13"/>
      <c r="L1692" s="13"/>
      <c r="M1692" s="13"/>
      <c r="N1692" s="13"/>
      <c r="O1692" s="13"/>
      <c r="P1692" s="13"/>
      <c r="Q1692" s="13"/>
      <c r="R1692" s="13"/>
      <c r="S1692" s="10"/>
      <c r="T1692" s="10"/>
      <c r="U1692" s="10"/>
      <c r="V1692" s="10"/>
      <c r="W1692" s="10"/>
      <c r="X1692" s="10"/>
      <c r="Y1692" s="10"/>
    </row>
    <row r="1693" spans="1:25" ht="28.15" customHeight="1" x14ac:dyDescent="0.25">
      <c r="A1693" s="140" t="s">
        <v>19</v>
      </c>
      <c r="B1693" s="140"/>
      <c r="C1693" s="140"/>
      <c r="D1693" s="140"/>
      <c r="E1693" s="140"/>
      <c r="F1693" s="140"/>
      <c r="G1693" s="140"/>
      <c r="H1693" s="140"/>
      <c r="I1693" s="140"/>
      <c r="J1693" s="140"/>
      <c r="K1693" s="140"/>
      <c r="L1693" s="140"/>
      <c r="M1693" s="140"/>
    </row>
    <row r="1694" spans="1:25" x14ac:dyDescent="0.25">
      <c r="A1694" s="2" t="s">
        <v>20</v>
      </c>
      <c r="B1694" s="2">
        <f>B1647+1</f>
        <v>37</v>
      </c>
    </row>
    <row r="1695" spans="1:25" ht="17.25" thickBot="1" x14ac:dyDescent="0.3">
      <c r="A1695" s="2" t="s">
        <v>21</v>
      </c>
      <c r="B1695" s="2" t="s">
        <v>22</v>
      </c>
      <c r="C1695" s="2" t="s">
        <v>23</v>
      </c>
      <c r="D1695" s="2" t="s">
        <v>24</v>
      </c>
      <c r="F1695" s="141" t="s">
        <v>25</v>
      </c>
      <c r="G1695" s="141"/>
      <c r="H1695" s="142">
        <f>H1648+1</f>
        <v>46191</v>
      </c>
      <c r="I1695" s="142"/>
      <c r="J1695" s="142"/>
      <c r="K1695" s="143">
        <f>H1695</f>
        <v>46191</v>
      </c>
      <c r="L1695" s="143"/>
      <c r="M1695" s="143"/>
    </row>
    <row r="1696" spans="1:25" ht="16.5" customHeight="1" x14ac:dyDescent="0.25">
      <c r="A1696" s="144" t="s">
        <v>26</v>
      </c>
      <c r="B1696" s="145"/>
      <c r="C1696" s="146"/>
      <c r="D1696" s="150" t="str">
        <f>D1649</f>
        <v>雲林縣明倫國民小學114-116年公立國民中小學老舊廁所整修工程計畫</v>
      </c>
      <c r="E1696" s="151"/>
      <c r="F1696" s="151"/>
      <c r="G1696" s="152"/>
      <c r="H1696" s="82" t="s">
        <v>27</v>
      </c>
      <c r="I1696" s="82"/>
      <c r="J1696" s="82"/>
      <c r="K1696" s="84" t="s">
        <v>78</v>
      </c>
      <c r="L1696" s="84"/>
      <c r="M1696" s="85"/>
    </row>
    <row r="1697" spans="1:13" ht="21" customHeight="1" x14ac:dyDescent="0.25">
      <c r="A1697" s="147"/>
      <c r="B1697" s="148"/>
      <c r="C1697" s="149"/>
      <c r="D1697" s="153"/>
      <c r="E1697" s="154"/>
      <c r="F1697" s="154"/>
      <c r="G1697" s="155"/>
      <c r="H1697" s="118"/>
      <c r="I1697" s="118"/>
      <c r="J1697" s="118"/>
      <c r="K1697" s="156"/>
      <c r="L1697" s="156"/>
      <c r="M1697" s="157"/>
    </row>
    <row r="1698" spans="1:13" x14ac:dyDescent="0.25">
      <c r="A1698" s="6" t="s">
        <v>28</v>
      </c>
      <c r="B1698" s="118" t="str">
        <f>B1651</f>
        <v>120日曆天</v>
      </c>
      <c r="C1698" s="118"/>
      <c r="D1698" s="118" t="s">
        <v>29</v>
      </c>
      <c r="E1698" s="118"/>
      <c r="F1698" s="118"/>
      <c r="G1698" s="7">
        <f>G1651+1</f>
        <v>37</v>
      </c>
      <c r="H1698" s="4" t="s">
        <v>30</v>
      </c>
      <c r="I1698" s="131">
        <f>I1651-1</f>
        <v>83</v>
      </c>
      <c r="J1698" s="131"/>
      <c r="K1698" s="118" t="s">
        <v>75</v>
      </c>
      <c r="L1698" s="118"/>
      <c r="M1698" s="8">
        <v>0</v>
      </c>
    </row>
    <row r="1699" spans="1:13" x14ac:dyDescent="0.25">
      <c r="A1699" s="117" t="s">
        <v>31</v>
      </c>
      <c r="B1699" s="118"/>
      <c r="C1699" s="118"/>
      <c r="D1699" s="118" t="str">
        <f>D1652</f>
        <v>115年5月13日</v>
      </c>
      <c r="E1699" s="118"/>
      <c r="F1699" s="118"/>
      <c r="G1699" s="118"/>
      <c r="H1699" s="118" t="s">
        <v>32</v>
      </c>
      <c r="I1699" s="118"/>
      <c r="J1699" s="118"/>
      <c r="K1699" s="132" t="str">
        <f>K1652</f>
        <v>115年9月9日</v>
      </c>
      <c r="L1699" s="118"/>
      <c r="M1699" s="119"/>
    </row>
    <row r="1700" spans="1:13" x14ac:dyDescent="0.25">
      <c r="A1700" s="117" t="s">
        <v>33</v>
      </c>
      <c r="B1700" s="118"/>
      <c r="C1700" s="118"/>
      <c r="D1700" s="133">
        <v>0.22</v>
      </c>
      <c r="E1700" s="133"/>
      <c r="F1700" s="133"/>
      <c r="G1700" s="133"/>
      <c r="H1700" s="118" t="s">
        <v>18</v>
      </c>
      <c r="I1700" s="118"/>
      <c r="J1700" s="118"/>
      <c r="K1700" s="134">
        <f>施工項目!AQ1772</f>
        <v>0.59693250732836911</v>
      </c>
      <c r="L1700" s="134"/>
      <c r="M1700" s="135"/>
    </row>
    <row r="1701" spans="1:13" x14ac:dyDescent="0.25">
      <c r="A1701" s="123" t="s">
        <v>34</v>
      </c>
      <c r="B1701" s="124"/>
      <c r="C1701" s="124"/>
      <c r="D1701" s="124"/>
      <c r="E1701" s="124"/>
      <c r="F1701" s="124"/>
      <c r="G1701" s="124"/>
      <c r="H1701" s="124"/>
      <c r="I1701" s="124"/>
      <c r="J1701" s="124"/>
      <c r="K1701" s="124"/>
      <c r="L1701" s="124"/>
      <c r="M1701" s="125"/>
    </row>
    <row r="1702" spans="1:13" s="2" customFormat="1" x14ac:dyDescent="0.25">
      <c r="A1702" s="136" t="s">
        <v>35</v>
      </c>
      <c r="B1702" s="137"/>
      <c r="C1702" s="137"/>
      <c r="D1702" s="138"/>
      <c r="E1702" s="11" t="s">
        <v>36</v>
      </c>
      <c r="F1702" s="136" t="s">
        <v>37</v>
      </c>
      <c r="G1702" s="138"/>
      <c r="H1702" s="136" t="s">
        <v>38</v>
      </c>
      <c r="I1702" s="138"/>
      <c r="J1702" s="139" t="s">
        <v>39</v>
      </c>
      <c r="K1702" s="139"/>
      <c r="L1702" s="118" t="s">
        <v>40</v>
      </c>
      <c r="M1702" s="119"/>
    </row>
    <row r="1703" spans="1:13" ht="24" customHeight="1" x14ac:dyDescent="0.25">
      <c r="A1703" s="158" t="s">
        <v>108</v>
      </c>
      <c r="B1703" s="159"/>
      <c r="C1703" s="159"/>
      <c r="D1703" s="159"/>
      <c r="E1703" s="4" t="s">
        <v>94</v>
      </c>
      <c r="F1703" s="121">
        <v>48</v>
      </c>
      <c r="G1703" s="121"/>
      <c r="H1703" s="121">
        <v>24</v>
      </c>
      <c r="I1703" s="121"/>
      <c r="J1703" s="121">
        <v>24</v>
      </c>
      <c r="K1703" s="121"/>
      <c r="L1703" s="124"/>
      <c r="M1703" s="125"/>
    </row>
    <row r="1704" spans="1:13" x14ac:dyDescent="0.25">
      <c r="A1704" s="130"/>
      <c r="B1704" s="124"/>
      <c r="C1704" s="124"/>
      <c r="D1704" s="124"/>
      <c r="E1704" s="4"/>
      <c r="F1704" s="121"/>
      <c r="G1704" s="121"/>
      <c r="H1704" s="121"/>
      <c r="I1704" s="121"/>
      <c r="J1704" s="121"/>
      <c r="K1704" s="121"/>
      <c r="L1704" s="124"/>
      <c r="M1704" s="125"/>
    </row>
    <row r="1705" spans="1:13" x14ac:dyDescent="0.25">
      <c r="A1705" s="123"/>
      <c r="B1705" s="124"/>
      <c r="C1705" s="124"/>
      <c r="D1705" s="124"/>
      <c r="E1705" s="4"/>
      <c r="F1705" s="121"/>
      <c r="G1705" s="121"/>
      <c r="H1705" s="121"/>
      <c r="I1705" s="121"/>
      <c r="J1705" s="121"/>
      <c r="K1705" s="121"/>
      <c r="L1705" s="124"/>
      <c r="M1705" s="125"/>
    </row>
    <row r="1706" spans="1:13" x14ac:dyDescent="0.25">
      <c r="A1706" s="123"/>
      <c r="B1706" s="124"/>
      <c r="C1706" s="124"/>
      <c r="D1706" s="124"/>
      <c r="E1706" s="4"/>
      <c r="F1706" s="121"/>
      <c r="G1706" s="121"/>
      <c r="H1706" s="121"/>
      <c r="I1706" s="121"/>
      <c r="J1706" s="121"/>
      <c r="K1706" s="121"/>
      <c r="L1706" s="124"/>
      <c r="M1706" s="125"/>
    </row>
    <row r="1707" spans="1:13" x14ac:dyDescent="0.25">
      <c r="A1707" s="123"/>
      <c r="B1707" s="124"/>
      <c r="C1707" s="124"/>
      <c r="D1707" s="124"/>
      <c r="E1707" s="4"/>
      <c r="F1707" s="118"/>
      <c r="G1707" s="118"/>
      <c r="H1707" s="121"/>
      <c r="I1707" s="121"/>
      <c r="J1707" s="121"/>
      <c r="K1707" s="121"/>
      <c r="L1707" s="124"/>
      <c r="M1707" s="125"/>
    </row>
    <row r="1708" spans="1:13" x14ac:dyDescent="0.25">
      <c r="A1708" s="123"/>
      <c r="B1708" s="124"/>
      <c r="C1708" s="124"/>
      <c r="D1708" s="124"/>
      <c r="E1708" s="4"/>
      <c r="F1708" s="121"/>
      <c r="G1708" s="121"/>
      <c r="H1708" s="121"/>
      <c r="I1708" s="121"/>
      <c r="J1708" s="126"/>
      <c r="K1708" s="127"/>
      <c r="L1708" s="124"/>
      <c r="M1708" s="125"/>
    </row>
    <row r="1709" spans="1:13" x14ac:dyDescent="0.25">
      <c r="A1709" s="123"/>
      <c r="B1709" s="124"/>
      <c r="C1709" s="124"/>
      <c r="D1709" s="124"/>
      <c r="E1709" s="4"/>
      <c r="F1709" s="121"/>
      <c r="G1709" s="121"/>
      <c r="H1709" s="121"/>
      <c r="I1709" s="121"/>
      <c r="J1709" s="121"/>
      <c r="K1709" s="121"/>
      <c r="L1709" s="124"/>
      <c r="M1709" s="125"/>
    </row>
    <row r="1710" spans="1:13" x14ac:dyDescent="0.25">
      <c r="A1710" s="123"/>
      <c r="B1710" s="124"/>
      <c r="C1710" s="124"/>
      <c r="D1710" s="124"/>
      <c r="E1710" s="9"/>
      <c r="F1710" s="121"/>
      <c r="G1710" s="121"/>
      <c r="H1710" s="121"/>
      <c r="I1710" s="121"/>
      <c r="J1710" s="121"/>
      <c r="K1710" s="121"/>
      <c r="L1710" s="124"/>
      <c r="M1710" s="125"/>
    </row>
    <row r="1711" spans="1:13" x14ac:dyDescent="0.25">
      <c r="A1711" s="123"/>
      <c r="B1711" s="124"/>
      <c r="C1711" s="124"/>
      <c r="D1711" s="124"/>
      <c r="E1711" s="9"/>
      <c r="F1711" s="121"/>
      <c r="G1711" s="121"/>
      <c r="H1711" s="121"/>
      <c r="I1711" s="121"/>
      <c r="J1711" s="121"/>
      <c r="K1711" s="121"/>
      <c r="L1711" s="124"/>
      <c r="M1711" s="125"/>
    </row>
    <row r="1712" spans="1:13" x14ac:dyDescent="0.25">
      <c r="A1712" s="123" t="s">
        <v>41</v>
      </c>
      <c r="B1712" s="124"/>
      <c r="C1712" s="124"/>
      <c r="D1712" s="124"/>
      <c r="E1712" s="9"/>
      <c r="F1712" s="124"/>
      <c r="G1712" s="124"/>
      <c r="H1712" s="124"/>
      <c r="I1712" s="124"/>
      <c r="J1712" s="124"/>
      <c r="K1712" s="124"/>
      <c r="L1712" s="124"/>
      <c r="M1712" s="125"/>
    </row>
    <row r="1713" spans="1:13" x14ac:dyDescent="0.25">
      <c r="A1713" s="123" t="s">
        <v>16</v>
      </c>
      <c r="B1713" s="124"/>
      <c r="C1713" s="124"/>
      <c r="D1713" s="124"/>
      <c r="E1713" s="9"/>
      <c r="F1713" s="124"/>
      <c r="G1713" s="124"/>
      <c r="H1713" s="124"/>
      <c r="I1713" s="124"/>
      <c r="J1713" s="124"/>
      <c r="K1713" s="124"/>
      <c r="L1713" s="124"/>
      <c r="M1713" s="125"/>
    </row>
    <row r="1714" spans="1:13" x14ac:dyDescent="0.25">
      <c r="A1714" s="123" t="s">
        <v>17</v>
      </c>
      <c r="B1714" s="124"/>
      <c r="C1714" s="124"/>
      <c r="D1714" s="124"/>
      <c r="E1714" s="9"/>
      <c r="F1714" s="124"/>
      <c r="G1714" s="124"/>
      <c r="H1714" s="124"/>
      <c r="I1714" s="124"/>
      <c r="J1714" s="124"/>
      <c r="K1714" s="124"/>
      <c r="L1714" s="124"/>
      <c r="M1714" s="125"/>
    </row>
    <row r="1715" spans="1:13" x14ac:dyDescent="0.25">
      <c r="A1715" s="123" t="s">
        <v>42</v>
      </c>
      <c r="B1715" s="124"/>
      <c r="C1715" s="124"/>
      <c r="D1715" s="124"/>
      <c r="E1715" s="124"/>
      <c r="F1715" s="124"/>
      <c r="G1715" s="124"/>
      <c r="H1715" s="124"/>
      <c r="I1715" s="124"/>
      <c r="J1715" s="124"/>
      <c r="K1715" s="124"/>
      <c r="L1715" s="124"/>
      <c r="M1715" s="125"/>
    </row>
    <row r="1716" spans="1:13" x14ac:dyDescent="0.25">
      <c r="A1716" s="117" t="s">
        <v>43</v>
      </c>
      <c r="B1716" s="118"/>
      <c r="C1716" s="118"/>
      <c r="D1716" s="118"/>
      <c r="E1716" s="4" t="s">
        <v>36</v>
      </c>
      <c r="F1716" s="118" t="s">
        <v>44</v>
      </c>
      <c r="G1716" s="118"/>
      <c r="H1716" s="118" t="s">
        <v>45</v>
      </c>
      <c r="I1716" s="118"/>
      <c r="J1716" s="118" t="s">
        <v>46</v>
      </c>
      <c r="K1716" s="118"/>
      <c r="L1716" s="118" t="s">
        <v>40</v>
      </c>
      <c r="M1716" s="119"/>
    </row>
    <row r="1717" spans="1:13" x14ac:dyDescent="0.25">
      <c r="A1717" s="123"/>
      <c r="B1717" s="124"/>
      <c r="C1717" s="124"/>
      <c r="D1717" s="124"/>
      <c r="E1717" s="9"/>
      <c r="F1717" s="124"/>
      <c r="G1717" s="124"/>
      <c r="H1717" s="124"/>
      <c r="I1717" s="124"/>
      <c r="J1717" s="124"/>
      <c r="K1717" s="124"/>
      <c r="L1717" s="124"/>
      <c r="M1717" s="125"/>
    </row>
    <row r="1718" spans="1:13" x14ac:dyDescent="0.25">
      <c r="A1718" s="123"/>
      <c r="B1718" s="124"/>
      <c r="C1718" s="124"/>
      <c r="D1718" s="124"/>
      <c r="E1718" s="9"/>
      <c r="F1718" s="124"/>
      <c r="G1718" s="124"/>
      <c r="H1718" s="124"/>
      <c r="I1718" s="124"/>
      <c r="J1718" s="124"/>
      <c r="K1718" s="124"/>
      <c r="L1718" s="124"/>
      <c r="M1718" s="125"/>
    </row>
    <row r="1719" spans="1:13" x14ac:dyDescent="0.25">
      <c r="A1719" s="123" t="s">
        <v>47</v>
      </c>
      <c r="B1719" s="124"/>
      <c r="C1719" s="124"/>
      <c r="D1719" s="124"/>
      <c r="E1719" s="124"/>
      <c r="F1719" s="124"/>
      <c r="G1719" s="124"/>
      <c r="H1719" s="124"/>
      <c r="I1719" s="124"/>
      <c r="J1719" s="124"/>
      <c r="K1719" s="124"/>
      <c r="L1719" s="124"/>
      <c r="M1719" s="125"/>
    </row>
    <row r="1720" spans="1:13" x14ac:dyDescent="0.25">
      <c r="A1720" s="117" t="s">
        <v>48</v>
      </c>
      <c r="B1720" s="118"/>
      <c r="C1720" s="118" t="s">
        <v>49</v>
      </c>
      <c r="D1720" s="118"/>
      <c r="E1720" s="118" t="s">
        <v>50</v>
      </c>
      <c r="F1720" s="118"/>
      <c r="G1720" s="118"/>
      <c r="H1720" s="118" t="s">
        <v>51</v>
      </c>
      <c r="I1720" s="118"/>
      <c r="J1720" s="118" t="s">
        <v>45</v>
      </c>
      <c r="K1720" s="118"/>
      <c r="L1720" s="118" t="s">
        <v>46</v>
      </c>
      <c r="M1720" s="119"/>
    </row>
    <row r="1721" spans="1:13" x14ac:dyDescent="0.25">
      <c r="A1721" s="120" t="s">
        <v>52</v>
      </c>
      <c r="B1721" s="121"/>
      <c r="C1721" s="121"/>
      <c r="D1721" s="121"/>
      <c r="E1721" s="121"/>
      <c r="F1721" s="121"/>
      <c r="G1721" s="121"/>
      <c r="H1721" s="121"/>
      <c r="I1721" s="121"/>
      <c r="J1721" s="121"/>
      <c r="K1721" s="121"/>
      <c r="L1721" s="121"/>
      <c r="M1721" s="122"/>
    </row>
    <row r="1722" spans="1:13" ht="17.25" thickBot="1" x14ac:dyDescent="0.3">
      <c r="A1722" s="120" t="s">
        <v>53</v>
      </c>
      <c r="B1722" s="121"/>
      <c r="C1722" s="121">
        <v>2</v>
      </c>
      <c r="D1722" s="121"/>
      <c r="E1722" s="121">
        <v>62</v>
      </c>
      <c r="F1722" s="121"/>
      <c r="G1722" s="121"/>
      <c r="H1722" s="121"/>
      <c r="I1722" s="121"/>
      <c r="J1722" s="121"/>
      <c r="K1722" s="121"/>
      <c r="L1722" s="121"/>
      <c r="M1722" s="122"/>
    </row>
    <row r="1723" spans="1:13" ht="25.15" customHeight="1" thickBot="1" x14ac:dyDescent="0.3">
      <c r="A1723" s="93" t="s">
        <v>59</v>
      </c>
      <c r="B1723" s="94"/>
      <c r="C1723" s="94"/>
      <c r="D1723" s="94"/>
      <c r="E1723" s="94"/>
      <c r="F1723" s="94"/>
      <c r="G1723" s="94"/>
      <c r="H1723" s="94"/>
      <c r="I1723" s="94"/>
      <c r="J1723" s="94"/>
      <c r="K1723" s="94"/>
      <c r="L1723" s="94"/>
      <c r="M1723" s="95"/>
    </row>
    <row r="1724" spans="1:13" x14ac:dyDescent="0.25">
      <c r="A1724" s="96" t="s">
        <v>60</v>
      </c>
      <c r="B1724" s="97"/>
      <c r="C1724" s="97"/>
      <c r="D1724" s="97"/>
      <c r="E1724" s="97"/>
      <c r="F1724" s="97"/>
      <c r="G1724" s="97"/>
      <c r="H1724" s="97"/>
      <c r="I1724" s="97"/>
      <c r="J1724" s="97"/>
      <c r="K1724" s="97"/>
      <c r="L1724" s="97"/>
      <c r="M1724" s="98"/>
    </row>
    <row r="1725" spans="1:13" x14ac:dyDescent="0.25">
      <c r="A1725" s="99" t="s">
        <v>61</v>
      </c>
      <c r="B1725" s="100"/>
      <c r="C1725" s="100"/>
      <c r="D1725" s="100"/>
      <c r="E1725" s="100"/>
      <c r="F1725" s="100"/>
      <c r="G1725" s="100"/>
      <c r="H1725" s="100"/>
      <c r="I1725" s="100"/>
      <c r="J1725" s="100"/>
      <c r="K1725" s="100"/>
      <c r="L1725" s="100"/>
      <c r="M1725" s="101"/>
    </row>
    <row r="1726" spans="1:13" x14ac:dyDescent="0.25">
      <c r="A1726" s="102" t="s">
        <v>62</v>
      </c>
      <c r="B1726" s="103"/>
      <c r="C1726" s="103"/>
      <c r="D1726" s="103"/>
      <c r="E1726" s="103"/>
      <c r="F1726" s="103"/>
      <c r="G1726" s="103"/>
      <c r="H1726" s="103"/>
      <c r="I1726" s="103"/>
      <c r="J1726" s="103"/>
      <c r="K1726" s="103"/>
      <c r="L1726" s="103"/>
      <c r="M1726" s="104"/>
    </row>
    <row r="1727" spans="1:13" x14ac:dyDescent="0.25">
      <c r="A1727" s="102" t="s">
        <v>63</v>
      </c>
      <c r="B1727" s="103"/>
      <c r="C1727" s="103"/>
      <c r="D1727" s="103"/>
      <c r="E1727" s="103"/>
      <c r="F1727" s="103"/>
      <c r="G1727" s="103"/>
      <c r="H1727" s="103"/>
      <c r="I1727" s="103"/>
      <c r="J1727" s="103"/>
      <c r="K1727" s="103"/>
      <c r="L1727" s="103"/>
      <c r="M1727" s="104"/>
    </row>
    <row r="1728" spans="1:13" x14ac:dyDescent="0.25">
      <c r="A1728" s="105" t="s">
        <v>64</v>
      </c>
      <c r="B1728" s="106"/>
      <c r="C1728" s="106"/>
      <c r="D1728" s="106"/>
      <c r="E1728" s="106"/>
      <c r="F1728" s="106"/>
      <c r="G1728" s="106"/>
      <c r="H1728" s="106"/>
      <c r="I1728" s="106"/>
      <c r="J1728" s="106"/>
      <c r="K1728" s="106"/>
      <c r="L1728" s="106"/>
      <c r="M1728" s="107"/>
    </row>
    <row r="1729" spans="1:25" ht="17.25" thickBot="1" x14ac:dyDescent="0.3">
      <c r="A1729" s="108" t="s">
        <v>65</v>
      </c>
      <c r="B1729" s="109"/>
      <c r="C1729" s="109"/>
      <c r="D1729" s="109"/>
      <c r="E1729" s="109"/>
      <c r="F1729" s="109"/>
      <c r="G1729" s="109"/>
      <c r="H1729" s="109"/>
      <c r="I1729" s="109"/>
      <c r="J1729" s="109"/>
      <c r="K1729" s="109"/>
      <c r="L1729" s="109"/>
      <c r="M1729" s="110"/>
    </row>
    <row r="1730" spans="1:25" ht="17.25" thickBot="1" x14ac:dyDescent="0.3">
      <c r="A1730" s="111" t="s">
        <v>54</v>
      </c>
      <c r="B1730" s="112"/>
      <c r="C1730" s="112"/>
      <c r="D1730" s="112"/>
      <c r="E1730" s="112"/>
      <c r="F1730" s="112"/>
      <c r="G1730" s="112"/>
      <c r="H1730" s="112"/>
      <c r="I1730" s="112"/>
      <c r="J1730" s="112"/>
      <c r="K1730" s="112"/>
      <c r="L1730" s="112"/>
      <c r="M1730" s="113"/>
    </row>
    <row r="1731" spans="1:25" ht="17.25" thickBot="1" x14ac:dyDescent="0.3">
      <c r="A1731" s="111" t="s">
        <v>55</v>
      </c>
      <c r="B1731" s="112"/>
      <c r="C1731" s="112"/>
      <c r="D1731" s="112"/>
      <c r="E1731" s="112"/>
      <c r="F1731" s="112"/>
      <c r="G1731" s="112"/>
      <c r="H1731" s="112"/>
      <c r="I1731" s="112"/>
      <c r="J1731" s="112"/>
      <c r="K1731" s="112"/>
      <c r="L1731" s="112"/>
      <c r="M1731" s="113"/>
    </row>
    <row r="1732" spans="1:25" ht="17.25" thickBot="1" x14ac:dyDescent="0.3">
      <c r="A1732" s="111" t="s">
        <v>66</v>
      </c>
      <c r="B1732" s="112"/>
      <c r="C1732" s="112"/>
      <c r="D1732" s="112"/>
      <c r="E1732" s="112"/>
      <c r="F1732" s="112"/>
      <c r="G1732" s="112"/>
      <c r="H1732" s="112"/>
      <c r="I1732" s="112"/>
      <c r="J1732" s="112"/>
      <c r="K1732" s="112"/>
      <c r="L1732" s="112"/>
      <c r="M1732" s="113"/>
    </row>
    <row r="1733" spans="1:25" ht="17.25" thickBot="1" x14ac:dyDescent="0.3">
      <c r="A1733" s="114" t="s">
        <v>67</v>
      </c>
      <c r="B1733" s="115"/>
      <c r="C1733" s="115"/>
      <c r="D1733" s="115"/>
      <c r="E1733" s="115"/>
      <c r="F1733" s="115"/>
      <c r="G1733" s="115"/>
      <c r="H1733" s="115"/>
      <c r="I1733" s="115"/>
      <c r="J1733" s="115"/>
      <c r="K1733" s="115"/>
      <c r="L1733" s="115"/>
      <c r="M1733" s="116"/>
    </row>
    <row r="1734" spans="1:25" x14ac:dyDescent="0.25">
      <c r="A1734" s="12" t="s">
        <v>69</v>
      </c>
      <c r="B1734" s="13"/>
      <c r="C1734" s="13"/>
      <c r="D1734" s="13"/>
      <c r="E1734" s="13"/>
      <c r="F1734" s="13"/>
      <c r="G1734" s="13"/>
      <c r="H1734" s="13"/>
      <c r="I1734" s="13"/>
      <c r="J1734" s="13"/>
      <c r="K1734" s="13"/>
      <c r="L1734" s="13"/>
      <c r="M1734" s="13"/>
      <c r="N1734" s="13"/>
      <c r="O1734" s="13"/>
      <c r="P1734" s="13"/>
      <c r="Q1734" s="13"/>
      <c r="R1734" s="13"/>
      <c r="S1734" s="10"/>
      <c r="T1734" s="10"/>
      <c r="U1734" s="10"/>
      <c r="V1734" s="10"/>
      <c r="W1734" s="10"/>
      <c r="X1734" s="10"/>
      <c r="Y1734" s="10"/>
    </row>
    <row r="1735" spans="1:25" x14ac:dyDescent="0.25">
      <c r="A1735" s="14" t="s">
        <v>70</v>
      </c>
      <c r="B1735" s="13"/>
      <c r="C1735" s="13"/>
      <c r="D1735" s="13"/>
      <c r="E1735" s="13"/>
      <c r="F1735" s="13"/>
      <c r="G1735" s="13"/>
      <c r="H1735" s="13"/>
      <c r="I1735" s="13"/>
      <c r="J1735" s="13"/>
      <c r="K1735" s="13"/>
      <c r="L1735" s="13"/>
      <c r="M1735" s="13"/>
      <c r="N1735" s="13"/>
      <c r="O1735" s="13"/>
      <c r="P1735" s="13"/>
      <c r="Q1735" s="13"/>
      <c r="R1735" s="13"/>
      <c r="S1735" s="10"/>
      <c r="T1735" s="10"/>
      <c r="U1735" s="10"/>
      <c r="V1735" s="10"/>
      <c r="W1735" s="10"/>
      <c r="X1735" s="10"/>
      <c r="Y1735" s="10"/>
    </row>
    <row r="1736" spans="1:25" s="10" customFormat="1" ht="8.25" x14ac:dyDescent="0.25">
      <c r="A1736" s="14" t="s">
        <v>71</v>
      </c>
      <c r="B1736" s="13"/>
      <c r="C1736" s="13"/>
      <c r="D1736" s="13"/>
      <c r="E1736" s="13"/>
      <c r="F1736" s="13"/>
      <c r="G1736" s="13"/>
      <c r="H1736" s="13"/>
      <c r="I1736" s="13"/>
      <c r="J1736" s="13"/>
      <c r="K1736" s="13"/>
      <c r="L1736" s="13"/>
      <c r="M1736" s="13"/>
      <c r="N1736" s="13"/>
      <c r="O1736" s="13"/>
      <c r="P1736" s="13"/>
      <c r="Q1736" s="13"/>
      <c r="R1736" s="13"/>
    </row>
    <row r="1737" spans="1:25" x14ac:dyDescent="0.25">
      <c r="A1737" s="14" t="s">
        <v>72</v>
      </c>
      <c r="B1737" s="13"/>
      <c r="C1737" s="13"/>
      <c r="D1737" s="13"/>
      <c r="E1737" s="13"/>
      <c r="F1737" s="13"/>
      <c r="G1737" s="13"/>
      <c r="H1737" s="13"/>
      <c r="I1737" s="13"/>
      <c r="J1737" s="13"/>
      <c r="K1737" s="13"/>
      <c r="L1737" s="13"/>
      <c r="M1737" s="13"/>
      <c r="N1737" s="13"/>
      <c r="O1737" s="13"/>
      <c r="P1737" s="13"/>
      <c r="Q1737" s="13"/>
      <c r="R1737" s="13"/>
      <c r="S1737" s="10"/>
      <c r="T1737" s="10"/>
      <c r="U1737" s="10"/>
      <c r="V1737" s="10"/>
      <c r="W1737" s="10"/>
      <c r="X1737" s="10"/>
      <c r="Y1737" s="10"/>
    </row>
    <row r="1738" spans="1:25" x14ac:dyDescent="0.25">
      <c r="A1738" s="14" t="s">
        <v>73</v>
      </c>
      <c r="B1738" s="13"/>
      <c r="C1738" s="13"/>
      <c r="D1738" s="13"/>
      <c r="E1738" s="13"/>
      <c r="F1738" s="13"/>
      <c r="G1738" s="13"/>
      <c r="H1738" s="13"/>
      <c r="I1738" s="13"/>
      <c r="J1738" s="13"/>
      <c r="K1738" s="13"/>
      <c r="L1738" s="13"/>
      <c r="M1738" s="13"/>
      <c r="N1738" s="13"/>
      <c r="O1738" s="13"/>
      <c r="P1738" s="13"/>
      <c r="Q1738" s="13"/>
      <c r="R1738" s="13"/>
      <c r="S1738" s="10"/>
      <c r="T1738" s="10"/>
      <c r="U1738" s="10"/>
      <c r="V1738" s="10"/>
      <c r="W1738" s="10"/>
      <c r="X1738" s="10"/>
      <c r="Y1738" s="10"/>
    </row>
    <row r="1739" spans="1:25" x14ac:dyDescent="0.25">
      <c r="A1739" s="14" t="s">
        <v>74</v>
      </c>
      <c r="B1739" s="13"/>
      <c r="C1739" s="13"/>
      <c r="D1739" s="13"/>
      <c r="E1739" s="13"/>
      <c r="F1739" s="13"/>
      <c r="G1739" s="13"/>
      <c r="H1739" s="13"/>
      <c r="I1739" s="13"/>
      <c r="J1739" s="13"/>
      <c r="K1739" s="13"/>
      <c r="L1739" s="13"/>
      <c r="M1739" s="13"/>
      <c r="N1739" s="13"/>
      <c r="O1739" s="13"/>
      <c r="P1739" s="13"/>
      <c r="Q1739" s="13"/>
      <c r="R1739" s="13"/>
      <c r="S1739" s="10"/>
      <c r="T1739" s="10"/>
      <c r="U1739" s="10"/>
      <c r="V1739" s="10"/>
      <c r="W1739" s="10"/>
      <c r="X1739" s="10"/>
      <c r="Y1739" s="10"/>
    </row>
    <row r="1740" spans="1:25" ht="28.15" customHeight="1" x14ac:dyDescent="0.25">
      <c r="A1740" s="140" t="s">
        <v>19</v>
      </c>
      <c r="B1740" s="140"/>
      <c r="C1740" s="140"/>
      <c r="D1740" s="140"/>
      <c r="E1740" s="140"/>
      <c r="F1740" s="140"/>
      <c r="G1740" s="140"/>
      <c r="H1740" s="140"/>
      <c r="I1740" s="140"/>
      <c r="J1740" s="140"/>
      <c r="K1740" s="140"/>
      <c r="L1740" s="140"/>
      <c r="M1740" s="140"/>
    </row>
    <row r="1741" spans="1:25" x14ac:dyDescent="0.25">
      <c r="A1741" s="2" t="s">
        <v>20</v>
      </c>
      <c r="B1741" s="2">
        <f>B1694+1</f>
        <v>38</v>
      </c>
    </row>
    <row r="1742" spans="1:25" ht="17.25" thickBot="1" x14ac:dyDescent="0.3">
      <c r="A1742" s="2" t="s">
        <v>21</v>
      </c>
      <c r="B1742" s="2" t="s">
        <v>22</v>
      </c>
      <c r="C1742" s="2" t="s">
        <v>23</v>
      </c>
      <c r="D1742" s="2" t="s">
        <v>24</v>
      </c>
      <c r="F1742" s="141" t="s">
        <v>25</v>
      </c>
      <c r="G1742" s="141"/>
      <c r="H1742" s="142">
        <f>H1695+1</f>
        <v>46192</v>
      </c>
      <c r="I1742" s="142"/>
      <c r="J1742" s="142"/>
      <c r="K1742" s="143">
        <f>H1742</f>
        <v>46192</v>
      </c>
      <c r="L1742" s="143"/>
      <c r="M1742" s="143"/>
    </row>
    <row r="1743" spans="1:25" ht="16.5" customHeight="1" x14ac:dyDescent="0.25">
      <c r="A1743" s="144" t="s">
        <v>26</v>
      </c>
      <c r="B1743" s="145"/>
      <c r="C1743" s="146"/>
      <c r="D1743" s="150" t="str">
        <f>D1696</f>
        <v>雲林縣明倫國民小學114-116年公立國民中小學老舊廁所整修工程計畫</v>
      </c>
      <c r="E1743" s="151"/>
      <c r="F1743" s="151"/>
      <c r="G1743" s="152"/>
      <c r="H1743" s="82" t="s">
        <v>27</v>
      </c>
      <c r="I1743" s="82"/>
      <c r="J1743" s="82"/>
      <c r="K1743" s="84" t="s">
        <v>78</v>
      </c>
      <c r="L1743" s="84"/>
      <c r="M1743" s="85"/>
    </row>
    <row r="1744" spans="1:25" ht="21" customHeight="1" x14ac:dyDescent="0.25">
      <c r="A1744" s="147"/>
      <c r="B1744" s="148"/>
      <c r="C1744" s="149"/>
      <c r="D1744" s="153"/>
      <c r="E1744" s="154"/>
      <c r="F1744" s="154"/>
      <c r="G1744" s="155"/>
      <c r="H1744" s="118"/>
      <c r="I1744" s="118"/>
      <c r="J1744" s="118"/>
      <c r="K1744" s="156"/>
      <c r="L1744" s="156"/>
      <c r="M1744" s="157"/>
    </row>
    <row r="1745" spans="1:13" x14ac:dyDescent="0.25">
      <c r="A1745" s="6" t="s">
        <v>28</v>
      </c>
      <c r="B1745" s="118" t="str">
        <f>B1698</f>
        <v>120日曆天</v>
      </c>
      <c r="C1745" s="118"/>
      <c r="D1745" s="118" t="s">
        <v>29</v>
      </c>
      <c r="E1745" s="118"/>
      <c r="F1745" s="118"/>
      <c r="G1745" s="7">
        <f>G1698+1</f>
        <v>38</v>
      </c>
      <c r="H1745" s="4" t="s">
        <v>30</v>
      </c>
      <c r="I1745" s="131">
        <f>I1698-1</f>
        <v>82</v>
      </c>
      <c r="J1745" s="131"/>
      <c r="K1745" s="118" t="s">
        <v>75</v>
      </c>
      <c r="L1745" s="118"/>
      <c r="M1745" s="8">
        <v>0</v>
      </c>
    </row>
    <row r="1746" spans="1:13" x14ac:dyDescent="0.25">
      <c r="A1746" s="117" t="s">
        <v>31</v>
      </c>
      <c r="B1746" s="118"/>
      <c r="C1746" s="118"/>
      <c r="D1746" s="118" t="str">
        <f>D1699</f>
        <v>115年5月13日</v>
      </c>
      <c r="E1746" s="118"/>
      <c r="F1746" s="118"/>
      <c r="G1746" s="118"/>
      <c r="H1746" s="118" t="s">
        <v>32</v>
      </c>
      <c r="I1746" s="118"/>
      <c r="J1746" s="118"/>
      <c r="K1746" s="132" t="str">
        <f>K1699</f>
        <v>115年9月9日</v>
      </c>
      <c r="L1746" s="118"/>
      <c r="M1746" s="119"/>
    </row>
    <row r="1747" spans="1:13" x14ac:dyDescent="0.25">
      <c r="A1747" s="117" t="s">
        <v>33</v>
      </c>
      <c r="B1747" s="118"/>
      <c r="C1747" s="118"/>
      <c r="D1747" s="133">
        <v>0.23</v>
      </c>
      <c r="E1747" s="133"/>
      <c r="F1747" s="133"/>
      <c r="G1747" s="133"/>
      <c r="H1747" s="118" t="s">
        <v>18</v>
      </c>
      <c r="I1747" s="118"/>
      <c r="J1747" s="118"/>
      <c r="K1747" s="134">
        <f>施工項目!AQ1820</f>
        <v>0.61718018568264865</v>
      </c>
      <c r="L1747" s="134"/>
      <c r="M1747" s="135"/>
    </row>
    <row r="1748" spans="1:13" x14ac:dyDescent="0.25">
      <c r="A1748" s="123" t="s">
        <v>34</v>
      </c>
      <c r="B1748" s="124"/>
      <c r="C1748" s="124"/>
      <c r="D1748" s="124"/>
      <c r="E1748" s="124"/>
      <c r="F1748" s="124"/>
      <c r="G1748" s="124"/>
      <c r="H1748" s="124"/>
      <c r="I1748" s="124"/>
      <c r="J1748" s="124"/>
      <c r="K1748" s="124"/>
      <c r="L1748" s="124"/>
      <c r="M1748" s="125"/>
    </row>
    <row r="1749" spans="1:13" s="2" customFormat="1" x14ac:dyDescent="0.25">
      <c r="A1749" s="136" t="s">
        <v>35</v>
      </c>
      <c r="B1749" s="137"/>
      <c r="C1749" s="137"/>
      <c r="D1749" s="138"/>
      <c r="E1749" s="11" t="s">
        <v>36</v>
      </c>
      <c r="F1749" s="136" t="s">
        <v>37</v>
      </c>
      <c r="G1749" s="138"/>
      <c r="H1749" s="136" t="s">
        <v>38</v>
      </c>
      <c r="I1749" s="138"/>
      <c r="J1749" s="139" t="s">
        <v>39</v>
      </c>
      <c r="K1749" s="139"/>
      <c r="L1749" s="118" t="s">
        <v>40</v>
      </c>
      <c r="M1749" s="119"/>
    </row>
    <row r="1750" spans="1:13" ht="24" customHeight="1" x14ac:dyDescent="0.25">
      <c r="A1750" s="158" t="s">
        <v>108</v>
      </c>
      <c r="B1750" s="159"/>
      <c r="C1750" s="159"/>
      <c r="D1750" s="159"/>
      <c r="E1750" s="4" t="s">
        <v>94</v>
      </c>
      <c r="F1750" s="121">
        <v>48</v>
      </c>
      <c r="G1750" s="121"/>
      <c r="H1750" s="121">
        <v>24</v>
      </c>
      <c r="I1750" s="121"/>
      <c r="J1750" s="121">
        <v>48</v>
      </c>
      <c r="K1750" s="121"/>
      <c r="L1750" s="124"/>
      <c r="M1750" s="125"/>
    </row>
    <row r="1751" spans="1:13" x14ac:dyDescent="0.25">
      <c r="A1751" s="130"/>
      <c r="B1751" s="124"/>
      <c r="C1751" s="124"/>
      <c r="D1751" s="124"/>
      <c r="E1751" s="4"/>
      <c r="F1751" s="121"/>
      <c r="G1751" s="121"/>
      <c r="H1751" s="121"/>
      <c r="I1751" s="121"/>
      <c r="J1751" s="121"/>
      <c r="K1751" s="121"/>
      <c r="L1751" s="124"/>
      <c r="M1751" s="125"/>
    </row>
    <row r="1752" spans="1:13" x14ac:dyDescent="0.25">
      <c r="A1752" s="123"/>
      <c r="B1752" s="124"/>
      <c r="C1752" s="124"/>
      <c r="D1752" s="124"/>
      <c r="E1752" s="4"/>
      <c r="F1752" s="121"/>
      <c r="G1752" s="121"/>
      <c r="H1752" s="121"/>
      <c r="I1752" s="121"/>
      <c r="J1752" s="121"/>
      <c r="K1752" s="121"/>
      <c r="L1752" s="124"/>
      <c r="M1752" s="125"/>
    </row>
    <row r="1753" spans="1:13" x14ac:dyDescent="0.25">
      <c r="A1753" s="123"/>
      <c r="B1753" s="124"/>
      <c r="C1753" s="124"/>
      <c r="D1753" s="124"/>
      <c r="E1753" s="4"/>
      <c r="F1753" s="121"/>
      <c r="G1753" s="121"/>
      <c r="H1753" s="121"/>
      <c r="I1753" s="121"/>
      <c r="J1753" s="121"/>
      <c r="K1753" s="121"/>
      <c r="L1753" s="124"/>
      <c r="M1753" s="125"/>
    </row>
    <row r="1754" spans="1:13" x14ac:dyDescent="0.25">
      <c r="A1754" s="123"/>
      <c r="B1754" s="124"/>
      <c r="C1754" s="124"/>
      <c r="D1754" s="124"/>
      <c r="E1754" s="4"/>
      <c r="F1754" s="118"/>
      <c r="G1754" s="118"/>
      <c r="H1754" s="121"/>
      <c r="I1754" s="121"/>
      <c r="J1754" s="121"/>
      <c r="K1754" s="121"/>
      <c r="L1754" s="124"/>
      <c r="M1754" s="125"/>
    </row>
    <row r="1755" spans="1:13" x14ac:dyDescent="0.25">
      <c r="A1755" s="123"/>
      <c r="B1755" s="124"/>
      <c r="C1755" s="124"/>
      <c r="D1755" s="124"/>
      <c r="E1755" s="4"/>
      <c r="F1755" s="121"/>
      <c r="G1755" s="121"/>
      <c r="H1755" s="121"/>
      <c r="I1755" s="121"/>
      <c r="J1755" s="126"/>
      <c r="K1755" s="127"/>
      <c r="L1755" s="124"/>
      <c r="M1755" s="125"/>
    </row>
    <row r="1756" spans="1:13" x14ac:dyDescent="0.25">
      <c r="A1756" s="123"/>
      <c r="B1756" s="124"/>
      <c r="C1756" s="124"/>
      <c r="D1756" s="124"/>
      <c r="E1756" s="4"/>
      <c r="F1756" s="121"/>
      <c r="G1756" s="121"/>
      <c r="H1756" s="121"/>
      <c r="I1756" s="121"/>
      <c r="J1756" s="121"/>
      <c r="K1756" s="121"/>
      <c r="L1756" s="124"/>
      <c r="M1756" s="125"/>
    </row>
    <row r="1757" spans="1:13" x14ac:dyDescent="0.25">
      <c r="A1757" s="123"/>
      <c r="B1757" s="124"/>
      <c r="C1757" s="124"/>
      <c r="D1757" s="124"/>
      <c r="E1757" s="9"/>
      <c r="F1757" s="121"/>
      <c r="G1757" s="121"/>
      <c r="H1757" s="121"/>
      <c r="I1757" s="121"/>
      <c r="J1757" s="121"/>
      <c r="K1757" s="121"/>
      <c r="L1757" s="124"/>
      <c r="M1757" s="125"/>
    </row>
    <row r="1758" spans="1:13" x14ac:dyDescent="0.25">
      <c r="A1758" s="123"/>
      <c r="B1758" s="124"/>
      <c r="C1758" s="124"/>
      <c r="D1758" s="124"/>
      <c r="E1758" s="9"/>
      <c r="F1758" s="121"/>
      <c r="G1758" s="121"/>
      <c r="H1758" s="121"/>
      <c r="I1758" s="121"/>
      <c r="J1758" s="121"/>
      <c r="K1758" s="121"/>
      <c r="L1758" s="124"/>
      <c r="M1758" s="125"/>
    </row>
    <row r="1759" spans="1:13" x14ac:dyDescent="0.25">
      <c r="A1759" s="123" t="s">
        <v>41</v>
      </c>
      <c r="B1759" s="124"/>
      <c r="C1759" s="124"/>
      <c r="D1759" s="124"/>
      <c r="E1759" s="9"/>
      <c r="F1759" s="124"/>
      <c r="G1759" s="124"/>
      <c r="H1759" s="124"/>
      <c r="I1759" s="124"/>
      <c r="J1759" s="124"/>
      <c r="K1759" s="124"/>
      <c r="L1759" s="124"/>
      <c r="M1759" s="125"/>
    </row>
    <row r="1760" spans="1:13" x14ac:dyDescent="0.25">
      <c r="A1760" s="123" t="s">
        <v>16</v>
      </c>
      <c r="B1760" s="124"/>
      <c r="C1760" s="124"/>
      <c r="D1760" s="124"/>
      <c r="E1760" s="9"/>
      <c r="F1760" s="124"/>
      <c r="G1760" s="124"/>
      <c r="H1760" s="124"/>
      <c r="I1760" s="124"/>
      <c r="J1760" s="124"/>
      <c r="K1760" s="124"/>
      <c r="L1760" s="124"/>
      <c r="M1760" s="125"/>
    </row>
    <row r="1761" spans="1:13" x14ac:dyDescent="0.25">
      <c r="A1761" s="123" t="s">
        <v>17</v>
      </c>
      <c r="B1761" s="124"/>
      <c r="C1761" s="124"/>
      <c r="D1761" s="124"/>
      <c r="E1761" s="9"/>
      <c r="F1761" s="124"/>
      <c r="G1761" s="124"/>
      <c r="H1761" s="124"/>
      <c r="I1761" s="124"/>
      <c r="J1761" s="124"/>
      <c r="K1761" s="124"/>
      <c r="L1761" s="124"/>
      <c r="M1761" s="125"/>
    </row>
    <row r="1762" spans="1:13" x14ac:dyDescent="0.25">
      <c r="A1762" s="123" t="s">
        <v>42</v>
      </c>
      <c r="B1762" s="124"/>
      <c r="C1762" s="124"/>
      <c r="D1762" s="124"/>
      <c r="E1762" s="124"/>
      <c r="F1762" s="124"/>
      <c r="G1762" s="124"/>
      <c r="H1762" s="124"/>
      <c r="I1762" s="124"/>
      <c r="J1762" s="124"/>
      <c r="K1762" s="124"/>
      <c r="L1762" s="124"/>
      <c r="M1762" s="125"/>
    </row>
    <row r="1763" spans="1:13" x14ac:dyDescent="0.25">
      <c r="A1763" s="117" t="s">
        <v>43</v>
      </c>
      <c r="B1763" s="118"/>
      <c r="C1763" s="118"/>
      <c r="D1763" s="118"/>
      <c r="E1763" s="4" t="s">
        <v>36</v>
      </c>
      <c r="F1763" s="118" t="s">
        <v>44</v>
      </c>
      <c r="G1763" s="118"/>
      <c r="H1763" s="118" t="s">
        <v>45</v>
      </c>
      <c r="I1763" s="118"/>
      <c r="J1763" s="118" t="s">
        <v>46</v>
      </c>
      <c r="K1763" s="118"/>
      <c r="L1763" s="118" t="s">
        <v>40</v>
      </c>
      <c r="M1763" s="119"/>
    </row>
    <row r="1764" spans="1:13" x14ac:dyDescent="0.25">
      <c r="A1764" s="123"/>
      <c r="B1764" s="124"/>
      <c r="C1764" s="124"/>
      <c r="D1764" s="124"/>
      <c r="E1764" s="9"/>
      <c r="F1764" s="124"/>
      <c r="G1764" s="124"/>
      <c r="H1764" s="124"/>
      <c r="I1764" s="124"/>
      <c r="J1764" s="124"/>
      <c r="K1764" s="124"/>
      <c r="L1764" s="124"/>
      <c r="M1764" s="125"/>
    </row>
    <row r="1765" spans="1:13" x14ac:dyDescent="0.25">
      <c r="A1765" s="123"/>
      <c r="B1765" s="124"/>
      <c r="C1765" s="124"/>
      <c r="D1765" s="124"/>
      <c r="E1765" s="9"/>
      <c r="F1765" s="124"/>
      <c r="G1765" s="124"/>
      <c r="H1765" s="124"/>
      <c r="I1765" s="124"/>
      <c r="J1765" s="124"/>
      <c r="K1765" s="124"/>
      <c r="L1765" s="124"/>
      <c r="M1765" s="125"/>
    </row>
    <row r="1766" spans="1:13" x14ac:dyDescent="0.25">
      <c r="A1766" s="123" t="s">
        <v>47</v>
      </c>
      <c r="B1766" s="124"/>
      <c r="C1766" s="124"/>
      <c r="D1766" s="124"/>
      <c r="E1766" s="124"/>
      <c r="F1766" s="124"/>
      <c r="G1766" s="124"/>
      <c r="H1766" s="124"/>
      <c r="I1766" s="124"/>
      <c r="J1766" s="124"/>
      <c r="K1766" s="124"/>
      <c r="L1766" s="124"/>
      <c r="M1766" s="125"/>
    </row>
    <row r="1767" spans="1:13" x14ac:dyDescent="0.25">
      <c r="A1767" s="117" t="s">
        <v>48</v>
      </c>
      <c r="B1767" s="118"/>
      <c r="C1767" s="118" t="s">
        <v>49</v>
      </c>
      <c r="D1767" s="118"/>
      <c r="E1767" s="118" t="s">
        <v>50</v>
      </c>
      <c r="F1767" s="118"/>
      <c r="G1767" s="118"/>
      <c r="H1767" s="118" t="s">
        <v>51</v>
      </c>
      <c r="I1767" s="118"/>
      <c r="J1767" s="118" t="s">
        <v>45</v>
      </c>
      <c r="K1767" s="118"/>
      <c r="L1767" s="118" t="s">
        <v>46</v>
      </c>
      <c r="M1767" s="119"/>
    </row>
    <row r="1768" spans="1:13" x14ac:dyDescent="0.25">
      <c r="A1768" s="120" t="s">
        <v>52</v>
      </c>
      <c r="B1768" s="121"/>
      <c r="C1768" s="121"/>
      <c r="D1768" s="121"/>
      <c r="E1768" s="121"/>
      <c r="F1768" s="121"/>
      <c r="G1768" s="121"/>
      <c r="H1768" s="121"/>
      <c r="I1768" s="121"/>
      <c r="J1768" s="121"/>
      <c r="K1768" s="121"/>
      <c r="L1768" s="121"/>
      <c r="M1768" s="122"/>
    </row>
    <row r="1769" spans="1:13" ht="17.25" thickBot="1" x14ac:dyDescent="0.3">
      <c r="A1769" s="120" t="s">
        <v>53</v>
      </c>
      <c r="B1769" s="121"/>
      <c r="C1769" s="121">
        <v>2</v>
      </c>
      <c r="D1769" s="121"/>
      <c r="E1769" s="121">
        <v>64</v>
      </c>
      <c r="F1769" s="121"/>
      <c r="G1769" s="121"/>
      <c r="H1769" s="121"/>
      <c r="I1769" s="121"/>
      <c r="J1769" s="121"/>
      <c r="K1769" s="121"/>
      <c r="L1769" s="121"/>
      <c r="M1769" s="122"/>
    </row>
    <row r="1770" spans="1:13" ht="25.15" customHeight="1" thickBot="1" x14ac:dyDescent="0.3">
      <c r="A1770" s="93" t="s">
        <v>59</v>
      </c>
      <c r="B1770" s="94"/>
      <c r="C1770" s="94"/>
      <c r="D1770" s="94"/>
      <c r="E1770" s="94"/>
      <c r="F1770" s="94"/>
      <c r="G1770" s="94"/>
      <c r="H1770" s="94"/>
      <c r="I1770" s="94"/>
      <c r="J1770" s="94"/>
      <c r="K1770" s="94"/>
      <c r="L1770" s="94"/>
      <c r="M1770" s="95"/>
    </row>
    <row r="1771" spans="1:13" x14ac:dyDescent="0.25">
      <c r="A1771" s="96" t="s">
        <v>60</v>
      </c>
      <c r="B1771" s="97"/>
      <c r="C1771" s="97"/>
      <c r="D1771" s="97"/>
      <c r="E1771" s="97"/>
      <c r="F1771" s="97"/>
      <c r="G1771" s="97"/>
      <c r="H1771" s="97"/>
      <c r="I1771" s="97"/>
      <c r="J1771" s="97"/>
      <c r="K1771" s="97"/>
      <c r="L1771" s="97"/>
      <c r="M1771" s="98"/>
    </row>
    <row r="1772" spans="1:13" x14ac:dyDescent="0.25">
      <c r="A1772" s="99" t="s">
        <v>61</v>
      </c>
      <c r="B1772" s="100"/>
      <c r="C1772" s="100"/>
      <c r="D1772" s="100"/>
      <c r="E1772" s="100"/>
      <c r="F1772" s="100"/>
      <c r="G1772" s="100"/>
      <c r="H1772" s="100"/>
      <c r="I1772" s="100"/>
      <c r="J1772" s="100"/>
      <c r="K1772" s="100"/>
      <c r="L1772" s="100"/>
      <c r="M1772" s="101"/>
    </row>
    <row r="1773" spans="1:13" x14ac:dyDescent="0.25">
      <c r="A1773" s="102" t="s">
        <v>62</v>
      </c>
      <c r="B1773" s="103"/>
      <c r="C1773" s="103"/>
      <c r="D1773" s="103"/>
      <c r="E1773" s="103"/>
      <c r="F1773" s="103"/>
      <c r="G1773" s="103"/>
      <c r="H1773" s="103"/>
      <c r="I1773" s="103"/>
      <c r="J1773" s="103"/>
      <c r="K1773" s="103"/>
      <c r="L1773" s="103"/>
      <c r="M1773" s="104"/>
    </row>
    <row r="1774" spans="1:13" x14ac:dyDescent="0.25">
      <c r="A1774" s="102" t="s">
        <v>63</v>
      </c>
      <c r="B1774" s="103"/>
      <c r="C1774" s="103"/>
      <c r="D1774" s="103"/>
      <c r="E1774" s="103"/>
      <c r="F1774" s="103"/>
      <c r="G1774" s="103"/>
      <c r="H1774" s="103"/>
      <c r="I1774" s="103"/>
      <c r="J1774" s="103"/>
      <c r="K1774" s="103"/>
      <c r="L1774" s="103"/>
      <c r="M1774" s="104"/>
    </row>
    <row r="1775" spans="1:13" x14ac:dyDescent="0.25">
      <c r="A1775" s="105" t="s">
        <v>64</v>
      </c>
      <c r="B1775" s="106"/>
      <c r="C1775" s="106"/>
      <c r="D1775" s="106"/>
      <c r="E1775" s="106"/>
      <c r="F1775" s="106"/>
      <c r="G1775" s="106"/>
      <c r="H1775" s="106"/>
      <c r="I1775" s="106"/>
      <c r="J1775" s="106"/>
      <c r="K1775" s="106"/>
      <c r="L1775" s="106"/>
      <c r="M1775" s="107"/>
    </row>
    <row r="1776" spans="1:13" ht="17.25" thickBot="1" x14ac:dyDescent="0.3">
      <c r="A1776" s="108" t="s">
        <v>65</v>
      </c>
      <c r="B1776" s="109"/>
      <c r="C1776" s="109"/>
      <c r="D1776" s="109"/>
      <c r="E1776" s="109"/>
      <c r="F1776" s="109"/>
      <c r="G1776" s="109"/>
      <c r="H1776" s="109"/>
      <c r="I1776" s="109"/>
      <c r="J1776" s="109"/>
      <c r="K1776" s="109"/>
      <c r="L1776" s="109"/>
      <c r="M1776" s="110"/>
    </row>
    <row r="1777" spans="1:25" ht="17.25" thickBot="1" x14ac:dyDescent="0.3">
      <c r="A1777" s="111" t="s">
        <v>54</v>
      </c>
      <c r="B1777" s="112"/>
      <c r="C1777" s="112"/>
      <c r="D1777" s="112"/>
      <c r="E1777" s="112"/>
      <c r="F1777" s="112"/>
      <c r="G1777" s="112"/>
      <c r="H1777" s="112"/>
      <c r="I1777" s="112"/>
      <c r="J1777" s="112"/>
      <c r="K1777" s="112"/>
      <c r="L1777" s="112"/>
      <c r="M1777" s="113"/>
    </row>
    <row r="1778" spans="1:25" ht="17.25" thickBot="1" x14ac:dyDescent="0.3">
      <c r="A1778" s="111" t="s">
        <v>55</v>
      </c>
      <c r="B1778" s="112"/>
      <c r="C1778" s="112"/>
      <c r="D1778" s="112"/>
      <c r="E1778" s="112"/>
      <c r="F1778" s="112"/>
      <c r="G1778" s="112"/>
      <c r="H1778" s="112"/>
      <c r="I1778" s="112"/>
      <c r="J1778" s="112"/>
      <c r="K1778" s="112"/>
      <c r="L1778" s="112"/>
      <c r="M1778" s="113"/>
    </row>
    <row r="1779" spans="1:25" ht="17.25" thickBot="1" x14ac:dyDescent="0.3">
      <c r="A1779" s="111" t="s">
        <v>66</v>
      </c>
      <c r="B1779" s="112"/>
      <c r="C1779" s="112"/>
      <c r="D1779" s="112"/>
      <c r="E1779" s="112"/>
      <c r="F1779" s="112"/>
      <c r="G1779" s="112"/>
      <c r="H1779" s="112"/>
      <c r="I1779" s="112"/>
      <c r="J1779" s="112"/>
      <c r="K1779" s="112"/>
      <c r="L1779" s="112"/>
      <c r="M1779" s="113"/>
    </row>
    <row r="1780" spans="1:25" ht="17.25" thickBot="1" x14ac:dyDescent="0.3">
      <c r="A1780" s="114" t="s">
        <v>67</v>
      </c>
      <c r="B1780" s="115"/>
      <c r="C1780" s="115"/>
      <c r="D1780" s="115"/>
      <c r="E1780" s="115"/>
      <c r="F1780" s="115"/>
      <c r="G1780" s="115"/>
      <c r="H1780" s="115"/>
      <c r="I1780" s="115"/>
      <c r="J1780" s="115"/>
      <c r="K1780" s="115"/>
      <c r="L1780" s="115"/>
      <c r="M1780" s="116"/>
    </row>
    <row r="1781" spans="1:25" x14ac:dyDescent="0.25">
      <c r="A1781" s="12" t="s">
        <v>69</v>
      </c>
      <c r="B1781" s="13"/>
      <c r="C1781" s="13"/>
      <c r="D1781" s="13"/>
      <c r="E1781" s="13"/>
      <c r="F1781" s="13"/>
      <c r="G1781" s="13"/>
      <c r="H1781" s="13"/>
      <c r="I1781" s="13"/>
      <c r="J1781" s="13"/>
      <c r="K1781" s="13"/>
      <c r="L1781" s="13"/>
      <c r="M1781" s="13"/>
      <c r="N1781" s="13"/>
      <c r="O1781" s="13"/>
      <c r="P1781" s="13"/>
      <c r="Q1781" s="13"/>
      <c r="R1781" s="13"/>
      <c r="S1781" s="10"/>
      <c r="T1781" s="10"/>
      <c r="U1781" s="10"/>
      <c r="V1781" s="10"/>
      <c r="W1781" s="10"/>
      <c r="X1781" s="10"/>
      <c r="Y1781" s="10"/>
    </row>
    <row r="1782" spans="1:25" x14ac:dyDescent="0.25">
      <c r="A1782" s="14" t="s">
        <v>70</v>
      </c>
      <c r="B1782" s="13"/>
      <c r="C1782" s="13"/>
      <c r="D1782" s="13"/>
      <c r="E1782" s="13"/>
      <c r="F1782" s="13"/>
      <c r="G1782" s="13"/>
      <c r="H1782" s="13"/>
      <c r="I1782" s="13"/>
      <c r="J1782" s="13"/>
      <c r="K1782" s="13"/>
      <c r="L1782" s="13"/>
      <c r="M1782" s="13"/>
      <c r="N1782" s="13"/>
      <c r="O1782" s="13"/>
      <c r="P1782" s="13"/>
      <c r="Q1782" s="13"/>
      <c r="R1782" s="13"/>
      <c r="S1782" s="10"/>
      <c r="T1782" s="10"/>
      <c r="U1782" s="10"/>
      <c r="V1782" s="10"/>
      <c r="W1782" s="10"/>
      <c r="X1782" s="10"/>
      <c r="Y1782" s="10"/>
    </row>
    <row r="1783" spans="1:25" s="10" customFormat="1" ht="8.25" x14ac:dyDescent="0.25">
      <c r="A1783" s="14" t="s">
        <v>71</v>
      </c>
      <c r="B1783" s="13"/>
      <c r="C1783" s="13"/>
      <c r="D1783" s="13"/>
      <c r="E1783" s="13"/>
      <c r="F1783" s="13"/>
      <c r="G1783" s="13"/>
      <c r="H1783" s="13"/>
      <c r="I1783" s="13"/>
      <c r="J1783" s="13"/>
      <c r="K1783" s="13"/>
      <c r="L1783" s="13"/>
      <c r="M1783" s="13"/>
      <c r="N1783" s="13"/>
      <c r="O1783" s="13"/>
      <c r="P1783" s="13"/>
      <c r="Q1783" s="13"/>
      <c r="R1783" s="13"/>
    </row>
    <row r="1784" spans="1:25" x14ac:dyDescent="0.25">
      <c r="A1784" s="14" t="s">
        <v>72</v>
      </c>
      <c r="B1784" s="13"/>
      <c r="C1784" s="13"/>
      <c r="D1784" s="13"/>
      <c r="E1784" s="13"/>
      <c r="F1784" s="13"/>
      <c r="G1784" s="13"/>
      <c r="H1784" s="13"/>
      <c r="I1784" s="13"/>
      <c r="J1784" s="13"/>
      <c r="K1784" s="13"/>
      <c r="L1784" s="13"/>
      <c r="M1784" s="13"/>
      <c r="N1784" s="13"/>
      <c r="O1784" s="13"/>
      <c r="P1784" s="13"/>
      <c r="Q1784" s="13"/>
      <c r="R1784" s="13"/>
      <c r="S1784" s="10"/>
      <c r="T1784" s="10"/>
      <c r="U1784" s="10"/>
      <c r="V1784" s="10"/>
      <c r="W1784" s="10"/>
      <c r="X1784" s="10"/>
      <c r="Y1784" s="10"/>
    </row>
    <row r="1785" spans="1:25" x14ac:dyDescent="0.25">
      <c r="A1785" s="14" t="s">
        <v>73</v>
      </c>
      <c r="B1785" s="13"/>
      <c r="C1785" s="13"/>
      <c r="D1785" s="13"/>
      <c r="E1785" s="13"/>
      <c r="F1785" s="13"/>
      <c r="G1785" s="13"/>
      <c r="H1785" s="13"/>
      <c r="I1785" s="13"/>
      <c r="J1785" s="13"/>
      <c r="K1785" s="13"/>
      <c r="L1785" s="13"/>
      <c r="M1785" s="13"/>
      <c r="N1785" s="13"/>
      <c r="O1785" s="13"/>
      <c r="P1785" s="13"/>
      <c r="Q1785" s="13"/>
      <c r="R1785" s="13"/>
      <c r="S1785" s="10"/>
      <c r="T1785" s="10"/>
      <c r="U1785" s="10"/>
      <c r="V1785" s="10"/>
      <c r="W1785" s="10"/>
      <c r="X1785" s="10"/>
      <c r="Y1785" s="10"/>
    </row>
    <row r="1786" spans="1:25" x14ac:dyDescent="0.25">
      <c r="A1786" s="14" t="s">
        <v>74</v>
      </c>
      <c r="B1786" s="13"/>
      <c r="C1786" s="13"/>
      <c r="D1786" s="13"/>
      <c r="E1786" s="13"/>
      <c r="F1786" s="13"/>
      <c r="G1786" s="13"/>
      <c r="H1786" s="13"/>
      <c r="I1786" s="13"/>
      <c r="J1786" s="13"/>
      <c r="K1786" s="13"/>
      <c r="L1786" s="13"/>
      <c r="M1786" s="13"/>
      <c r="N1786" s="13"/>
      <c r="O1786" s="13"/>
      <c r="P1786" s="13"/>
      <c r="Q1786" s="13"/>
      <c r="R1786" s="13"/>
      <c r="S1786" s="10"/>
      <c r="T1786" s="10"/>
      <c r="U1786" s="10"/>
      <c r="V1786" s="10"/>
      <c r="W1786" s="10"/>
      <c r="X1786" s="10"/>
      <c r="Y1786" s="10"/>
    </row>
    <row r="1787" spans="1:25" ht="28.15" customHeight="1" x14ac:dyDescent="0.25">
      <c r="A1787" s="140" t="s">
        <v>19</v>
      </c>
      <c r="B1787" s="140"/>
      <c r="C1787" s="140"/>
      <c r="D1787" s="140"/>
      <c r="E1787" s="140"/>
      <c r="F1787" s="140"/>
      <c r="G1787" s="140"/>
      <c r="H1787" s="140"/>
      <c r="I1787" s="140"/>
      <c r="J1787" s="140"/>
      <c r="K1787" s="140"/>
      <c r="L1787" s="140"/>
      <c r="M1787" s="140"/>
    </row>
    <row r="1788" spans="1:25" x14ac:dyDescent="0.25">
      <c r="A1788" s="2" t="s">
        <v>20</v>
      </c>
      <c r="B1788" s="2">
        <f>B1741+1</f>
        <v>39</v>
      </c>
    </row>
    <row r="1789" spans="1:25" ht="17.25" thickBot="1" x14ac:dyDescent="0.3">
      <c r="A1789" s="2" t="s">
        <v>21</v>
      </c>
      <c r="B1789" s="2" t="s">
        <v>22</v>
      </c>
      <c r="C1789" s="2" t="s">
        <v>23</v>
      </c>
      <c r="D1789" s="2" t="s">
        <v>24</v>
      </c>
      <c r="F1789" s="141" t="s">
        <v>25</v>
      </c>
      <c r="G1789" s="141"/>
      <c r="H1789" s="142">
        <f>H1742+1</f>
        <v>46193</v>
      </c>
      <c r="I1789" s="142"/>
      <c r="J1789" s="142"/>
      <c r="K1789" s="143">
        <f>H1789</f>
        <v>46193</v>
      </c>
      <c r="L1789" s="143"/>
      <c r="M1789" s="143"/>
    </row>
    <row r="1790" spans="1:25" ht="16.5" customHeight="1" x14ac:dyDescent="0.25">
      <c r="A1790" s="144" t="s">
        <v>26</v>
      </c>
      <c r="B1790" s="145"/>
      <c r="C1790" s="146"/>
      <c r="D1790" s="150" t="str">
        <f>D1743</f>
        <v>雲林縣明倫國民小學114-116年公立國民中小學老舊廁所整修工程計畫</v>
      </c>
      <c r="E1790" s="151"/>
      <c r="F1790" s="151"/>
      <c r="G1790" s="152"/>
      <c r="H1790" s="82" t="s">
        <v>27</v>
      </c>
      <c r="I1790" s="82"/>
      <c r="J1790" s="82"/>
      <c r="K1790" s="84" t="s">
        <v>78</v>
      </c>
      <c r="L1790" s="84"/>
      <c r="M1790" s="85"/>
    </row>
    <row r="1791" spans="1:25" ht="21" customHeight="1" x14ac:dyDescent="0.25">
      <c r="A1791" s="147"/>
      <c r="B1791" s="148"/>
      <c r="C1791" s="149"/>
      <c r="D1791" s="153"/>
      <c r="E1791" s="154"/>
      <c r="F1791" s="154"/>
      <c r="G1791" s="155"/>
      <c r="H1791" s="118"/>
      <c r="I1791" s="118"/>
      <c r="J1791" s="118"/>
      <c r="K1791" s="156"/>
      <c r="L1791" s="156"/>
      <c r="M1791" s="157"/>
    </row>
    <row r="1792" spans="1:25" x14ac:dyDescent="0.25">
      <c r="A1792" s="6" t="s">
        <v>28</v>
      </c>
      <c r="B1792" s="118" t="str">
        <f>B1745</f>
        <v>120日曆天</v>
      </c>
      <c r="C1792" s="118"/>
      <c r="D1792" s="118" t="s">
        <v>29</v>
      </c>
      <c r="E1792" s="118"/>
      <c r="F1792" s="118"/>
      <c r="G1792" s="7">
        <f>G1745+1</f>
        <v>39</v>
      </c>
      <c r="H1792" s="4" t="s">
        <v>30</v>
      </c>
      <c r="I1792" s="131">
        <f>I1745-1</f>
        <v>81</v>
      </c>
      <c r="J1792" s="131"/>
      <c r="K1792" s="118" t="s">
        <v>75</v>
      </c>
      <c r="L1792" s="118"/>
      <c r="M1792" s="8">
        <v>0</v>
      </c>
    </row>
    <row r="1793" spans="1:13" x14ac:dyDescent="0.25">
      <c r="A1793" s="117" t="s">
        <v>31</v>
      </c>
      <c r="B1793" s="118"/>
      <c r="C1793" s="118"/>
      <c r="D1793" s="118" t="str">
        <f>D1746</f>
        <v>115年5月13日</v>
      </c>
      <c r="E1793" s="118"/>
      <c r="F1793" s="118"/>
      <c r="G1793" s="118"/>
      <c r="H1793" s="118" t="s">
        <v>32</v>
      </c>
      <c r="I1793" s="118"/>
      <c r="J1793" s="118"/>
      <c r="K1793" s="132" t="str">
        <f>K1746</f>
        <v>115年9月9日</v>
      </c>
      <c r="L1793" s="118"/>
      <c r="M1793" s="119"/>
    </row>
    <row r="1794" spans="1:13" x14ac:dyDescent="0.25">
      <c r="A1794" s="117" t="s">
        <v>33</v>
      </c>
      <c r="B1794" s="118"/>
      <c r="C1794" s="118"/>
      <c r="D1794" s="133">
        <v>0.24</v>
      </c>
      <c r="E1794" s="133"/>
      <c r="F1794" s="133"/>
      <c r="G1794" s="133"/>
      <c r="H1794" s="118" t="s">
        <v>18</v>
      </c>
      <c r="I1794" s="118"/>
      <c r="J1794" s="118"/>
      <c r="K1794" s="134">
        <f>施工項目!AQ1868</f>
        <v>0.62836120880568258</v>
      </c>
      <c r="L1794" s="134"/>
      <c r="M1794" s="135"/>
    </row>
    <row r="1795" spans="1:13" x14ac:dyDescent="0.25">
      <c r="A1795" s="123" t="s">
        <v>34</v>
      </c>
      <c r="B1795" s="124"/>
      <c r="C1795" s="124"/>
      <c r="D1795" s="124"/>
      <c r="E1795" s="124"/>
      <c r="F1795" s="124"/>
      <c r="G1795" s="124"/>
      <c r="H1795" s="124"/>
      <c r="I1795" s="124"/>
      <c r="J1795" s="124"/>
      <c r="K1795" s="124"/>
      <c r="L1795" s="124"/>
      <c r="M1795" s="125"/>
    </row>
    <row r="1796" spans="1:13" s="2" customFormat="1" x14ac:dyDescent="0.25">
      <c r="A1796" s="136" t="s">
        <v>35</v>
      </c>
      <c r="B1796" s="137"/>
      <c r="C1796" s="137"/>
      <c r="D1796" s="138"/>
      <c r="E1796" s="11" t="s">
        <v>36</v>
      </c>
      <c r="F1796" s="136" t="s">
        <v>37</v>
      </c>
      <c r="G1796" s="138"/>
      <c r="H1796" s="136" t="s">
        <v>38</v>
      </c>
      <c r="I1796" s="138"/>
      <c r="J1796" s="139" t="s">
        <v>39</v>
      </c>
      <c r="K1796" s="139"/>
      <c r="L1796" s="118" t="s">
        <v>40</v>
      </c>
      <c r="M1796" s="119"/>
    </row>
    <row r="1797" spans="1:13" ht="24" customHeight="1" x14ac:dyDescent="0.25">
      <c r="A1797" s="158" t="s">
        <v>109</v>
      </c>
      <c r="B1797" s="159"/>
      <c r="C1797" s="159"/>
      <c r="D1797" s="159"/>
      <c r="E1797" s="4" t="s">
        <v>94</v>
      </c>
      <c r="F1797" s="121">
        <v>82</v>
      </c>
      <c r="G1797" s="121"/>
      <c r="H1797" s="121">
        <v>82</v>
      </c>
      <c r="I1797" s="121"/>
      <c r="J1797" s="121">
        <v>82</v>
      </c>
      <c r="K1797" s="121"/>
      <c r="L1797" s="124"/>
      <c r="M1797" s="125"/>
    </row>
    <row r="1798" spans="1:13" x14ac:dyDescent="0.25">
      <c r="A1798" s="130"/>
      <c r="B1798" s="124"/>
      <c r="C1798" s="124"/>
      <c r="D1798" s="124"/>
      <c r="E1798" s="4"/>
      <c r="F1798" s="121"/>
      <c r="G1798" s="121"/>
      <c r="H1798" s="121"/>
      <c r="I1798" s="121"/>
      <c r="J1798" s="121"/>
      <c r="K1798" s="121"/>
      <c r="L1798" s="124"/>
      <c r="M1798" s="125"/>
    </row>
    <row r="1799" spans="1:13" x14ac:dyDescent="0.25">
      <c r="A1799" s="123"/>
      <c r="B1799" s="124"/>
      <c r="C1799" s="124"/>
      <c r="D1799" s="124"/>
      <c r="E1799" s="4"/>
      <c r="F1799" s="121"/>
      <c r="G1799" s="121"/>
      <c r="H1799" s="121"/>
      <c r="I1799" s="121"/>
      <c r="J1799" s="121"/>
      <c r="K1799" s="121"/>
      <c r="L1799" s="124"/>
      <c r="M1799" s="125"/>
    </row>
    <row r="1800" spans="1:13" x14ac:dyDescent="0.25">
      <c r="A1800" s="123"/>
      <c r="B1800" s="124"/>
      <c r="C1800" s="124"/>
      <c r="D1800" s="124"/>
      <c r="E1800" s="4"/>
      <c r="F1800" s="121"/>
      <c r="G1800" s="121"/>
      <c r="H1800" s="121"/>
      <c r="I1800" s="121"/>
      <c r="J1800" s="121"/>
      <c r="K1800" s="121"/>
      <c r="L1800" s="124"/>
      <c r="M1800" s="125"/>
    </row>
    <row r="1801" spans="1:13" x14ac:dyDescent="0.25">
      <c r="A1801" s="123"/>
      <c r="B1801" s="124"/>
      <c r="C1801" s="124"/>
      <c r="D1801" s="124"/>
      <c r="E1801" s="4"/>
      <c r="F1801" s="118"/>
      <c r="G1801" s="118"/>
      <c r="H1801" s="121"/>
      <c r="I1801" s="121"/>
      <c r="J1801" s="121"/>
      <c r="K1801" s="121"/>
      <c r="L1801" s="124"/>
      <c r="M1801" s="125"/>
    </row>
    <row r="1802" spans="1:13" x14ac:dyDescent="0.25">
      <c r="A1802" s="123"/>
      <c r="B1802" s="124"/>
      <c r="C1802" s="124"/>
      <c r="D1802" s="124"/>
      <c r="E1802" s="4"/>
      <c r="F1802" s="121"/>
      <c r="G1802" s="121"/>
      <c r="H1802" s="121"/>
      <c r="I1802" s="121"/>
      <c r="J1802" s="126"/>
      <c r="K1802" s="127"/>
      <c r="L1802" s="124"/>
      <c r="M1802" s="125"/>
    </row>
    <row r="1803" spans="1:13" x14ac:dyDescent="0.25">
      <c r="A1803" s="123"/>
      <c r="B1803" s="124"/>
      <c r="C1803" s="124"/>
      <c r="D1803" s="124"/>
      <c r="E1803" s="4"/>
      <c r="F1803" s="121"/>
      <c r="G1803" s="121"/>
      <c r="H1803" s="121"/>
      <c r="I1803" s="121"/>
      <c r="J1803" s="121"/>
      <c r="K1803" s="121"/>
      <c r="L1803" s="124"/>
      <c r="M1803" s="125"/>
    </row>
    <row r="1804" spans="1:13" x14ac:dyDescent="0.25">
      <c r="A1804" s="123"/>
      <c r="B1804" s="124"/>
      <c r="C1804" s="124"/>
      <c r="D1804" s="124"/>
      <c r="E1804" s="9"/>
      <c r="F1804" s="121"/>
      <c r="G1804" s="121"/>
      <c r="H1804" s="121"/>
      <c r="I1804" s="121"/>
      <c r="J1804" s="121"/>
      <c r="K1804" s="121"/>
      <c r="L1804" s="124"/>
      <c r="M1804" s="125"/>
    </row>
    <row r="1805" spans="1:13" x14ac:dyDescent="0.25">
      <c r="A1805" s="123"/>
      <c r="B1805" s="124"/>
      <c r="C1805" s="124"/>
      <c r="D1805" s="124"/>
      <c r="E1805" s="9"/>
      <c r="F1805" s="121"/>
      <c r="G1805" s="121"/>
      <c r="H1805" s="121"/>
      <c r="I1805" s="121"/>
      <c r="J1805" s="121"/>
      <c r="K1805" s="121"/>
      <c r="L1805" s="124"/>
      <c r="M1805" s="125"/>
    </row>
    <row r="1806" spans="1:13" x14ac:dyDescent="0.25">
      <c r="A1806" s="123" t="s">
        <v>41</v>
      </c>
      <c r="B1806" s="124"/>
      <c r="C1806" s="124"/>
      <c r="D1806" s="124"/>
      <c r="E1806" s="9"/>
      <c r="F1806" s="124"/>
      <c r="G1806" s="124"/>
      <c r="H1806" s="124"/>
      <c r="I1806" s="124"/>
      <c r="J1806" s="124"/>
      <c r="K1806" s="124"/>
      <c r="L1806" s="124"/>
      <c r="M1806" s="125"/>
    </row>
    <row r="1807" spans="1:13" x14ac:dyDescent="0.25">
      <c r="A1807" s="123" t="s">
        <v>16</v>
      </c>
      <c r="B1807" s="124"/>
      <c r="C1807" s="124"/>
      <c r="D1807" s="124"/>
      <c r="E1807" s="9"/>
      <c r="F1807" s="124"/>
      <c r="G1807" s="124"/>
      <c r="H1807" s="124"/>
      <c r="I1807" s="124"/>
      <c r="J1807" s="124"/>
      <c r="K1807" s="124"/>
      <c r="L1807" s="124"/>
      <c r="M1807" s="125"/>
    </row>
    <row r="1808" spans="1:13" x14ac:dyDescent="0.25">
      <c r="A1808" s="123" t="s">
        <v>17</v>
      </c>
      <c r="B1808" s="124"/>
      <c r="C1808" s="124"/>
      <c r="D1808" s="124"/>
      <c r="E1808" s="9"/>
      <c r="F1808" s="124"/>
      <c r="G1808" s="124"/>
      <c r="H1808" s="124"/>
      <c r="I1808" s="124"/>
      <c r="J1808" s="124"/>
      <c r="K1808" s="124"/>
      <c r="L1808" s="124"/>
      <c r="M1808" s="125"/>
    </row>
    <row r="1809" spans="1:13" x14ac:dyDescent="0.25">
      <c r="A1809" s="123" t="s">
        <v>42</v>
      </c>
      <c r="B1809" s="124"/>
      <c r="C1809" s="124"/>
      <c r="D1809" s="124"/>
      <c r="E1809" s="124"/>
      <c r="F1809" s="124"/>
      <c r="G1809" s="124"/>
      <c r="H1809" s="124"/>
      <c r="I1809" s="124"/>
      <c r="J1809" s="124"/>
      <c r="K1809" s="124"/>
      <c r="L1809" s="124"/>
      <c r="M1809" s="125"/>
    </row>
    <row r="1810" spans="1:13" x14ac:dyDescent="0.25">
      <c r="A1810" s="117" t="s">
        <v>43</v>
      </c>
      <c r="B1810" s="118"/>
      <c r="C1810" s="118"/>
      <c r="D1810" s="118"/>
      <c r="E1810" s="4" t="s">
        <v>36</v>
      </c>
      <c r="F1810" s="118" t="s">
        <v>44</v>
      </c>
      <c r="G1810" s="118"/>
      <c r="H1810" s="118" t="s">
        <v>45</v>
      </c>
      <c r="I1810" s="118"/>
      <c r="J1810" s="118" t="s">
        <v>46</v>
      </c>
      <c r="K1810" s="118"/>
      <c r="L1810" s="118" t="s">
        <v>40</v>
      </c>
      <c r="M1810" s="119"/>
    </row>
    <row r="1811" spans="1:13" x14ac:dyDescent="0.25">
      <c r="A1811" s="123"/>
      <c r="B1811" s="124"/>
      <c r="C1811" s="124"/>
      <c r="D1811" s="124"/>
      <c r="E1811" s="9"/>
      <c r="F1811" s="124"/>
      <c r="G1811" s="124"/>
      <c r="H1811" s="124"/>
      <c r="I1811" s="124"/>
      <c r="J1811" s="124"/>
      <c r="K1811" s="124"/>
      <c r="L1811" s="124"/>
      <c r="M1811" s="125"/>
    </row>
    <row r="1812" spans="1:13" x14ac:dyDescent="0.25">
      <c r="A1812" s="123"/>
      <c r="B1812" s="124"/>
      <c r="C1812" s="124"/>
      <c r="D1812" s="124"/>
      <c r="E1812" s="9"/>
      <c r="F1812" s="124"/>
      <c r="G1812" s="124"/>
      <c r="H1812" s="124"/>
      <c r="I1812" s="124"/>
      <c r="J1812" s="124"/>
      <c r="K1812" s="124"/>
      <c r="L1812" s="124"/>
      <c r="M1812" s="125"/>
    </row>
    <row r="1813" spans="1:13" x14ac:dyDescent="0.25">
      <c r="A1813" s="123" t="s">
        <v>47</v>
      </c>
      <c r="B1813" s="124"/>
      <c r="C1813" s="124"/>
      <c r="D1813" s="124"/>
      <c r="E1813" s="124"/>
      <c r="F1813" s="124"/>
      <c r="G1813" s="124"/>
      <c r="H1813" s="124"/>
      <c r="I1813" s="124"/>
      <c r="J1813" s="124"/>
      <c r="K1813" s="124"/>
      <c r="L1813" s="124"/>
      <c r="M1813" s="125"/>
    </row>
    <row r="1814" spans="1:13" x14ac:dyDescent="0.25">
      <c r="A1814" s="117" t="s">
        <v>48</v>
      </c>
      <c r="B1814" s="118"/>
      <c r="C1814" s="118" t="s">
        <v>49</v>
      </c>
      <c r="D1814" s="118"/>
      <c r="E1814" s="118" t="s">
        <v>50</v>
      </c>
      <c r="F1814" s="118"/>
      <c r="G1814" s="118"/>
      <c r="H1814" s="118" t="s">
        <v>51</v>
      </c>
      <c r="I1814" s="118"/>
      <c r="J1814" s="118" t="s">
        <v>45</v>
      </c>
      <c r="K1814" s="118"/>
      <c r="L1814" s="118" t="s">
        <v>46</v>
      </c>
      <c r="M1814" s="119"/>
    </row>
    <row r="1815" spans="1:13" x14ac:dyDescent="0.25">
      <c r="A1815" s="120" t="s">
        <v>52</v>
      </c>
      <c r="B1815" s="121"/>
      <c r="C1815" s="121"/>
      <c r="D1815" s="121"/>
      <c r="E1815" s="121"/>
      <c r="F1815" s="121"/>
      <c r="G1815" s="121"/>
      <c r="H1815" s="121"/>
      <c r="I1815" s="121"/>
      <c r="J1815" s="121"/>
      <c r="K1815" s="121"/>
      <c r="L1815" s="121"/>
      <c r="M1815" s="122"/>
    </row>
    <row r="1816" spans="1:13" ht="17.25" thickBot="1" x14ac:dyDescent="0.3">
      <c r="A1816" s="120" t="s">
        <v>53</v>
      </c>
      <c r="B1816" s="121"/>
      <c r="C1816" s="121">
        <v>3</v>
      </c>
      <c r="D1816" s="121"/>
      <c r="E1816" s="121">
        <v>67</v>
      </c>
      <c r="F1816" s="121"/>
      <c r="G1816" s="121"/>
      <c r="H1816" s="121"/>
      <c r="I1816" s="121"/>
      <c r="J1816" s="121"/>
      <c r="K1816" s="121"/>
      <c r="L1816" s="121"/>
      <c r="M1816" s="122"/>
    </row>
    <row r="1817" spans="1:13" ht="25.15" customHeight="1" thickBot="1" x14ac:dyDescent="0.3">
      <c r="A1817" s="93" t="s">
        <v>59</v>
      </c>
      <c r="B1817" s="94"/>
      <c r="C1817" s="94"/>
      <c r="D1817" s="94"/>
      <c r="E1817" s="94"/>
      <c r="F1817" s="94"/>
      <c r="G1817" s="94"/>
      <c r="H1817" s="94"/>
      <c r="I1817" s="94"/>
      <c r="J1817" s="94"/>
      <c r="K1817" s="94"/>
      <c r="L1817" s="94"/>
      <c r="M1817" s="95"/>
    </row>
    <row r="1818" spans="1:13" x14ac:dyDescent="0.25">
      <c r="A1818" s="96" t="s">
        <v>60</v>
      </c>
      <c r="B1818" s="97"/>
      <c r="C1818" s="97"/>
      <c r="D1818" s="97"/>
      <c r="E1818" s="97"/>
      <c r="F1818" s="97"/>
      <c r="G1818" s="97"/>
      <c r="H1818" s="97"/>
      <c r="I1818" s="97"/>
      <c r="J1818" s="97"/>
      <c r="K1818" s="97"/>
      <c r="L1818" s="97"/>
      <c r="M1818" s="98"/>
    </row>
    <row r="1819" spans="1:13" x14ac:dyDescent="0.25">
      <c r="A1819" s="99" t="s">
        <v>61</v>
      </c>
      <c r="B1819" s="100"/>
      <c r="C1819" s="100"/>
      <c r="D1819" s="100"/>
      <c r="E1819" s="100"/>
      <c r="F1819" s="100"/>
      <c r="G1819" s="100"/>
      <c r="H1819" s="100"/>
      <c r="I1819" s="100"/>
      <c r="J1819" s="100"/>
      <c r="K1819" s="100"/>
      <c r="L1819" s="100"/>
      <c r="M1819" s="101"/>
    </row>
    <row r="1820" spans="1:13" x14ac:dyDescent="0.25">
      <c r="A1820" s="102" t="s">
        <v>62</v>
      </c>
      <c r="B1820" s="103"/>
      <c r="C1820" s="103"/>
      <c r="D1820" s="103"/>
      <c r="E1820" s="103"/>
      <c r="F1820" s="103"/>
      <c r="G1820" s="103"/>
      <c r="H1820" s="103"/>
      <c r="I1820" s="103"/>
      <c r="J1820" s="103"/>
      <c r="K1820" s="103"/>
      <c r="L1820" s="103"/>
      <c r="M1820" s="104"/>
    </row>
    <row r="1821" spans="1:13" x14ac:dyDescent="0.25">
      <c r="A1821" s="102" t="s">
        <v>63</v>
      </c>
      <c r="B1821" s="103"/>
      <c r="C1821" s="103"/>
      <c r="D1821" s="103"/>
      <c r="E1821" s="103"/>
      <c r="F1821" s="103"/>
      <c r="G1821" s="103"/>
      <c r="H1821" s="103"/>
      <c r="I1821" s="103"/>
      <c r="J1821" s="103"/>
      <c r="K1821" s="103"/>
      <c r="L1821" s="103"/>
      <c r="M1821" s="104"/>
    </row>
    <row r="1822" spans="1:13" x14ac:dyDescent="0.25">
      <c r="A1822" s="105" t="s">
        <v>64</v>
      </c>
      <c r="B1822" s="106"/>
      <c r="C1822" s="106"/>
      <c r="D1822" s="106"/>
      <c r="E1822" s="106"/>
      <c r="F1822" s="106"/>
      <c r="G1822" s="106"/>
      <c r="H1822" s="106"/>
      <c r="I1822" s="106"/>
      <c r="J1822" s="106"/>
      <c r="K1822" s="106"/>
      <c r="L1822" s="106"/>
      <c r="M1822" s="107"/>
    </row>
    <row r="1823" spans="1:13" ht="17.25" thickBot="1" x14ac:dyDescent="0.3">
      <c r="A1823" s="108" t="s">
        <v>65</v>
      </c>
      <c r="B1823" s="109"/>
      <c r="C1823" s="109"/>
      <c r="D1823" s="109"/>
      <c r="E1823" s="109"/>
      <c r="F1823" s="109"/>
      <c r="G1823" s="109"/>
      <c r="H1823" s="109"/>
      <c r="I1823" s="109"/>
      <c r="J1823" s="109"/>
      <c r="K1823" s="109"/>
      <c r="L1823" s="109"/>
      <c r="M1823" s="110"/>
    </row>
    <row r="1824" spans="1:13" ht="17.25" thickBot="1" x14ac:dyDescent="0.3">
      <c r="A1824" s="111" t="s">
        <v>54</v>
      </c>
      <c r="B1824" s="112"/>
      <c r="C1824" s="112"/>
      <c r="D1824" s="112"/>
      <c r="E1824" s="112"/>
      <c r="F1824" s="112"/>
      <c r="G1824" s="112"/>
      <c r="H1824" s="112"/>
      <c r="I1824" s="112"/>
      <c r="J1824" s="112"/>
      <c r="K1824" s="112"/>
      <c r="L1824" s="112"/>
      <c r="M1824" s="113"/>
    </row>
    <row r="1825" spans="1:25" ht="17.25" thickBot="1" x14ac:dyDescent="0.3">
      <c r="A1825" s="111" t="s">
        <v>55</v>
      </c>
      <c r="B1825" s="112"/>
      <c r="C1825" s="112"/>
      <c r="D1825" s="112"/>
      <c r="E1825" s="112"/>
      <c r="F1825" s="112"/>
      <c r="G1825" s="112"/>
      <c r="H1825" s="112"/>
      <c r="I1825" s="112"/>
      <c r="J1825" s="112"/>
      <c r="K1825" s="112"/>
      <c r="L1825" s="112"/>
      <c r="M1825" s="113"/>
    </row>
    <row r="1826" spans="1:25" ht="17.25" thickBot="1" x14ac:dyDescent="0.3">
      <c r="A1826" s="111" t="s">
        <v>66</v>
      </c>
      <c r="B1826" s="112"/>
      <c r="C1826" s="112"/>
      <c r="D1826" s="112"/>
      <c r="E1826" s="112"/>
      <c r="F1826" s="112"/>
      <c r="G1826" s="112"/>
      <c r="H1826" s="112"/>
      <c r="I1826" s="112"/>
      <c r="J1826" s="112"/>
      <c r="K1826" s="112"/>
      <c r="L1826" s="112"/>
      <c r="M1826" s="113"/>
    </row>
    <row r="1827" spans="1:25" ht="17.25" thickBot="1" x14ac:dyDescent="0.3">
      <c r="A1827" s="114" t="s">
        <v>67</v>
      </c>
      <c r="B1827" s="115"/>
      <c r="C1827" s="115"/>
      <c r="D1827" s="115"/>
      <c r="E1827" s="115"/>
      <c r="F1827" s="115"/>
      <c r="G1827" s="115"/>
      <c r="H1827" s="115"/>
      <c r="I1827" s="115"/>
      <c r="J1827" s="115"/>
      <c r="K1827" s="115"/>
      <c r="L1827" s="115"/>
      <c r="M1827" s="116"/>
    </row>
    <row r="1828" spans="1:25" x14ac:dyDescent="0.25">
      <c r="A1828" s="12" t="s">
        <v>69</v>
      </c>
      <c r="B1828" s="13"/>
      <c r="C1828" s="13"/>
      <c r="D1828" s="13"/>
      <c r="E1828" s="13"/>
      <c r="F1828" s="13"/>
      <c r="G1828" s="13"/>
      <c r="H1828" s="13"/>
      <c r="I1828" s="13"/>
      <c r="J1828" s="13"/>
      <c r="K1828" s="13"/>
      <c r="L1828" s="13"/>
      <c r="M1828" s="13"/>
      <c r="N1828" s="13"/>
      <c r="O1828" s="13"/>
      <c r="P1828" s="13"/>
      <c r="Q1828" s="13"/>
      <c r="R1828" s="13"/>
      <c r="S1828" s="10"/>
      <c r="T1828" s="10"/>
      <c r="U1828" s="10"/>
      <c r="V1828" s="10"/>
      <c r="W1828" s="10"/>
      <c r="X1828" s="10"/>
      <c r="Y1828" s="10"/>
    </row>
    <row r="1829" spans="1:25" x14ac:dyDescent="0.25">
      <c r="A1829" s="14" t="s">
        <v>70</v>
      </c>
      <c r="B1829" s="13"/>
      <c r="C1829" s="13"/>
      <c r="D1829" s="13"/>
      <c r="E1829" s="13"/>
      <c r="F1829" s="13"/>
      <c r="G1829" s="13"/>
      <c r="H1829" s="13"/>
      <c r="I1829" s="13"/>
      <c r="J1829" s="13"/>
      <c r="K1829" s="13"/>
      <c r="L1829" s="13"/>
      <c r="M1829" s="13"/>
      <c r="N1829" s="13"/>
      <c r="O1829" s="13"/>
      <c r="P1829" s="13"/>
      <c r="Q1829" s="13"/>
      <c r="R1829" s="13"/>
      <c r="S1829" s="10"/>
      <c r="T1829" s="10"/>
      <c r="U1829" s="10"/>
      <c r="V1829" s="10"/>
      <c r="W1829" s="10"/>
      <c r="X1829" s="10"/>
      <c r="Y1829" s="10"/>
    </row>
    <row r="1830" spans="1:25" s="10" customFormat="1" ht="8.25" x14ac:dyDescent="0.25">
      <c r="A1830" s="14" t="s">
        <v>71</v>
      </c>
      <c r="B1830" s="13"/>
      <c r="C1830" s="13"/>
      <c r="D1830" s="13"/>
      <c r="E1830" s="13"/>
      <c r="F1830" s="13"/>
      <c r="G1830" s="13"/>
      <c r="H1830" s="13"/>
      <c r="I1830" s="13"/>
      <c r="J1830" s="13"/>
      <c r="K1830" s="13"/>
      <c r="L1830" s="13"/>
      <c r="M1830" s="13"/>
      <c r="N1830" s="13"/>
      <c r="O1830" s="13"/>
      <c r="P1830" s="13"/>
      <c r="Q1830" s="13"/>
      <c r="R1830" s="13"/>
    </row>
    <row r="1831" spans="1:25" x14ac:dyDescent="0.25">
      <c r="A1831" s="14" t="s">
        <v>72</v>
      </c>
      <c r="B1831" s="13"/>
      <c r="C1831" s="13"/>
      <c r="D1831" s="13"/>
      <c r="E1831" s="13"/>
      <c r="F1831" s="13"/>
      <c r="G1831" s="13"/>
      <c r="H1831" s="13"/>
      <c r="I1831" s="13"/>
      <c r="J1831" s="13"/>
      <c r="K1831" s="13"/>
      <c r="L1831" s="13"/>
      <c r="M1831" s="13"/>
      <c r="N1831" s="13"/>
      <c r="O1831" s="13"/>
      <c r="P1831" s="13"/>
      <c r="Q1831" s="13"/>
      <c r="R1831" s="13"/>
      <c r="S1831" s="10"/>
      <c r="T1831" s="10"/>
      <c r="U1831" s="10"/>
      <c r="V1831" s="10"/>
      <c r="W1831" s="10"/>
      <c r="X1831" s="10"/>
      <c r="Y1831" s="10"/>
    </row>
    <row r="1832" spans="1:25" x14ac:dyDescent="0.25">
      <c r="A1832" s="14" t="s">
        <v>73</v>
      </c>
      <c r="B1832" s="13"/>
      <c r="C1832" s="13"/>
      <c r="D1832" s="13"/>
      <c r="E1832" s="13"/>
      <c r="F1832" s="13"/>
      <c r="G1832" s="13"/>
      <c r="H1832" s="13"/>
      <c r="I1832" s="13"/>
      <c r="J1832" s="13"/>
      <c r="K1832" s="13"/>
      <c r="L1832" s="13"/>
      <c r="M1832" s="13"/>
      <c r="N1832" s="13"/>
      <c r="O1832" s="13"/>
      <c r="P1832" s="13"/>
      <c r="Q1832" s="13"/>
      <c r="R1832" s="13"/>
      <c r="S1832" s="10"/>
      <c r="T1832" s="10"/>
      <c r="U1832" s="10"/>
      <c r="V1832" s="10"/>
      <c r="W1832" s="10"/>
      <c r="X1832" s="10"/>
      <c r="Y1832" s="10"/>
    </row>
    <row r="1833" spans="1:25" x14ac:dyDescent="0.25">
      <c r="A1833" s="14" t="s">
        <v>74</v>
      </c>
      <c r="B1833" s="13"/>
      <c r="C1833" s="13"/>
      <c r="D1833" s="13"/>
      <c r="E1833" s="13"/>
      <c r="F1833" s="13"/>
      <c r="G1833" s="13"/>
      <c r="H1833" s="13"/>
      <c r="I1833" s="13"/>
      <c r="J1833" s="13"/>
      <c r="K1833" s="13"/>
      <c r="L1833" s="13"/>
      <c r="M1833" s="13"/>
      <c r="N1833" s="13"/>
      <c r="O1833" s="13"/>
      <c r="P1833" s="13"/>
      <c r="Q1833" s="13"/>
      <c r="R1833" s="13"/>
      <c r="S1833" s="10"/>
      <c r="T1833" s="10"/>
      <c r="U1833" s="10"/>
      <c r="V1833" s="10"/>
      <c r="W1833" s="10"/>
      <c r="X1833" s="10"/>
      <c r="Y1833" s="10"/>
    </row>
    <row r="1834" spans="1:25" ht="28.15" customHeight="1" x14ac:dyDescent="0.25">
      <c r="A1834" s="140" t="s">
        <v>19</v>
      </c>
      <c r="B1834" s="140"/>
      <c r="C1834" s="140"/>
      <c r="D1834" s="140"/>
      <c r="E1834" s="140"/>
      <c r="F1834" s="140"/>
      <c r="G1834" s="140"/>
      <c r="H1834" s="140"/>
      <c r="I1834" s="140"/>
      <c r="J1834" s="140"/>
      <c r="K1834" s="140"/>
      <c r="L1834" s="140"/>
      <c r="M1834" s="140"/>
    </row>
    <row r="1835" spans="1:25" x14ac:dyDescent="0.25">
      <c r="A1835" s="2" t="s">
        <v>20</v>
      </c>
      <c r="B1835" s="2">
        <f>B1788+1</f>
        <v>40</v>
      </c>
    </row>
    <row r="1836" spans="1:25" ht="17.25" thickBot="1" x14ac:dyDescent="0.3">
      <c r="A1836" s="2" t="s">
        <v>21</v>
      </c>
      <c r="B1836" s="2" t="s">
        <v>22</v>
      </c>
      <c r="C1836" s="2" t="s">
        <v>23</v>
      </c>
      <c r="D1836" s="2" t="s">
        <v>24</v>
      </c>
      <c r="F1836" s="141" t="s">
        <v>25</v>
      </c>
      <c r="G1836" s="141"/>
      <c r="H1836" s="142">
        <f>H1789+1</f>
        <v>46194</v>
      </c>
      <c r="I1836" s="142"/>
      <c r="J1836" s="142"/>
      <c r="K1836" s="143">
        <f>H1836</f>
        <v>46194</v>
      </c>
      <c r="L1836" s="143"/>
      <c r="M1836" s="143"/>
    </row>
    <row r="1837" spans="1:25" ht="16.5" customHeight="1" x14ac:dyDescent="0.25">
      <c r="A1837" s="144" t="s">
        <v>26</v>
      </c>
      <c r="B1837" s="145"/>
      <c r="C1837" s="146"/>
      <c r="D1837" s="150" t="str">
        <f>D1790</f>
        <v>雲林縣明倫國民小學114-116年公立國民中小學老舊廁所整修工程計畫</v>
      </c>
      <c r="E1837" s="151"/>
      <c r="F1837" s="151"/>
      <c r="G1837" s="152"/>
      <c r="H1837" s="82" t="s">
        <v>27</v>
      </c>
      <c r="I1837" s="82"/>
      <c r="J1837" s="82"/>
      <c r="K1837" s="84" t="s">
        <v>78</v>
      </c>
      <c r="L1837" s="84"/>
      <c r="M1837" s="85"/>
    </row>
    <row r="1838" spans="1:25" ht="21" customHeight="1" x14ac:dyDescent="0.25">
      <c r="A1838" s="147"/>
      <c r="B1838" s="148"/>
      <c r="C1838" s="149"/>
      <c r="D1838" s="153"/>
      <c r="E1838" s="154"/>
      <c r="F1838" s="154"/>
      <c r="G1838" s="155"/>
      <c r="H1838" s="118"/>
      <c r="I1838" s="118"/>
      <c r="J1838" s="118"/>
      <c r="K1838" s="156"/>
      <c r="L1838" s="156"/>
      <c r="M1838" s="157"/>
    </row>
    <row r="1839" spans="1:25" x14ac:dyDescent="0.25">
      <c r="A1839" s="6" t="s">
        <v>28</v>
      </c>
      <c r="B1839" s="118" t="str">
        <f>B1792</f>
        <v>120日曆天</v>
      </c>
      <c r="C1839" s="118"/>
      <c r="D1839" s="118" t="s">
        <v>29</v>
      </c>
      <c r="E1839" s="118"/>
      <c r="F1839" s="118"/>
      <c r="G1839" s="7">
        <f>G1792+1</f>
        <v>40</v>
      </c>
      <c r="H1839" s="4" t="s">
        <v>30</v>
      </c>
      <c r="I1839" s="131">
        <f>I1792-1</f>
        <v>80</v>
      </c>
      <c r="J1839" s="131"/>
      <c r="K1839" s="118" t="s">
        <v>75</v>
      </c>
      <c r="L1839" s="118"/>
      <c r="M1839" s="8">
        <v>0</v>
      </c>
    </row>
    <row r="1840" spans="1:25" x14ac:dyDescent="0.25">
      <c r="A1840" s="117" t="s">
        <v>31</v>
      </c>
      <c r="B1840" s="118"/>
      <c r="C1840" s="118"/>
      <c r="D1840" s="118" t="str">
        <f>D1793</f>
        <v>115年5月13日</v>
      </c>
      <c r="E1840" s="118"/>
      <c r="F1840" s="118"/>
      <c r="G1840" s="118"/>
      <c r="H1840" s="118" t="s">
        <v>32</v>
      </c>
      <c r="I1840" s="118"/>
      <c r="J1840" s="118"/>
      <c r="K1840" s="132" t="str">
        <f>K1793</f>
        <v>115年9月9日</v>
      </c>
      <c r="L1840" s="118"/>
      <c r="M1840" s="119"/>
    </row>
    <row r="1841" spans="1:13" x14ac:dyDescent="0.25">
      <c r="A1841" s="117" t="s">
        <v>33</v>
      </c>
      <c r="B1841" s="118"/>
      <c r="C1841" s="118"/>
      <c r="D1841" s="133">
        <v>0.25</v>
      </c>
      <c r="E1841" s="133"/>
      <c r="F1841" s="133"/>
      <c r="G1841" s="133"/>
      <c r="H1841" s="118" t="s">
        <v>18</v>
      </c>
      <c r="I1841" s="118"/>
      <c r="J1841" s="118"/>
      <c r="K1841" s="134">
        <f>施工項目!AQ1916</f>
        <v>0.64922149899991111</v>
      </c>
      <c r="L1841" s="134"/>
      <c r="M1841" s="135"/>
    </row>
    <row r="1842" spans="1:13" x14ac:dyDescent="0.25">
      <c r="A1842" s="123" t="s">
        <v>34</v>
      </c>
      <c r="B1842" s="124"/>
      <c r="C1842" s="124"/>
      <c r="D1842" s="124"/>
      <c r="E1842" s="124"/>
      <c r="F1842" s="124"/>
      <c r="G1842" s="124"/>
      <c r="H1842" s="124"/>
      <c r="I1842" s="124"/>
      <c r="J1842" s="124"/>
      <c r="K1842" s="124"/>
      <c r="L1842" s="124"/>
      <c r="M1842" s="125"/>
    </row>
    <row r="1843" spans="1:13" s="2" customFormat="1" x14ac:dyDescent="0.25">
      <c r="A1843" s="136" t="s">
        <v>35</v>
      </c>
      <c r="B1843" s="137"/>
      <c r="C1843" s="137"/>
      <c r="D1843" s="138"/>
      <c r="E1843" s="11" t="s">
        <v>36</v>
      </c>
      <c r="F1843" s="136" t="s">
        <v>37</v>
      </c>
      <c r="G1843" s="138"/>
      <c r="H1843" s="136" t="s">
        <v>38</v>
      </c>
      <c r="I1843" s="138"/>
      <c r="J1843" s="139" t="s">
        <v>39</v>
      </c>
      <c r="K1843" s="139"/>
      <c r="L1843" s="118" t="s">
        <v>40</v>
      </c>
      <c r="M1843" s="119"/>
    </row>
    <row r="1844" spans="1:13" ht="18" customHeight="1" x14ac:dyDescent="0.25">
      <c r="A1844" s="158" t="s">
        <v>100</v>
      </c>
      <c r="B1844" s="159"/>
      <c r="C1844" s="159"/>
      <c r="D1844" s="159"/>
      <c r="E1844" s="4" t="s">
        <v>57</v>
      </c>
      <c r="F1844" s="121">
        <v>1</v>
      </c>
      <c r="G1844" s="121"/>
      <c r="H1844" s="121">
        <v>0.4</v>
      </c>
      <c r="I1844" s="121"/>
      <c r="J1844" s="121">
        <v>1</v>
      </c>
      <c r="K1844" s="121"/>
      <c r="L1844" s="124"/>
      <c r="M1844" s="125"/>
    </row>
    <row r="1845" spans="1:13" x14ac:dyDescent="0.25">
      <c r="A1845" s="130"/>
      <c r="B1845" s="124"/>
      <c r="C1845" s="124"/>
      <c r="D1845" s="124"/>
      <c r="E1845" s="4"/>
      <c r="F1845" s="121"/>
      <c r="G1845" s="121"/>
      <c r="H1845" s="121"/>
      <c r="I1845" s="121"/>
      <c r="J1845" s="121"/>
      <c r="K1845" s="121"/>
      <c r="L1845" s="124"/>
      <c r="M1845" s="125"/>
    </row>
    <row r="1846" spans="1:13" x14ac:dyDescent="0.25">
      <c r="A1846" s="123"/>
      <c r="B1846" s="124"/>
      <c r="C1846" s="124"/>
      <c r="D1846" s="124"/>
      <c r="E1846" s="4"/>
      <c r="F1846" s="121"/>
      <c r="G1846" s="121"/>
      <c r="H1846" s="121"/>
      <c r="I1846" s="121"/>
      <c r="J1846" s="121"/>
      <c r="K1846" s="121"/>
      <c r="L1846" s="124"/>
      <c r="M1846" s="125"/>
    </row>
    <row r="1847" spans="1:13" x14ac:dyDescent="0.25">
      <c r="A1847" s="123"/>
      <c r="B1847" s="124"/>
      <c r="C1847" s="124"/>
      <c r="D1847" s="124"/>
      <c r="E1847" s="4"/>
      <c r="F1847" s="121"/>
      <c r="G1847" s="121"/>
      <c r="H1847" s="121"/>
      <c r="I1847" s="121"/>
      <c r="J1847" s="121"/>
      <c r="K1847" s="121"/>
      <c r="L1847" s="124"/>
      <c r="M1847" s="125"/>
    </row>
    <row r="1848" spans="1:13" x14ac:dyDescent="0.25">
      <c r="A1848" s="123"/>
      <c r="B1848" s="124"/>
      <c r="C1848" s="124"/>
      <c r="D1848" s="124"/>
      <c r="E1848" s="4"/>
      <c r="F1848" s="118"/>
      <c r="G1848" s="118"/>
      <c r="H1848" s="121"/>
      <c r="I1848" s="121"/>
      <c r="J1848" s="121"/>
      <c r="K1848" s="121"/>
      <c r="L1848" s="124"/>
      <c r="M1848" s="125"/>
    </row>
    <row r="1849" spans="1:13" x14ac:dyDescent="0.25">
      <c r="A1849" s="123"/>
      <c r="B1849" s="124"/>
      <c r="C1849" s="124"/>
      <c r="D1849" s="124"/>
      <c r="E1849" s="4"/>
      <c r="F1849" s="121"/>
      <c r="G1849" s="121"/>
      <c r="H1849" s="121"/>
      <c r="I1849" s="121"/>
      <c r="J1849" s="126"/>
      <c r="K1849" s="127"/>
      <c r="L1849" s="124"/>
      <c r="M1849" s="125"/>
    </row>
    <row r="1850" spans="1:13" x14ac:dyDescent="0.25">
      <c r="A1850" s="123"/>
      <c r="B1850" s="124"/>
      <c r="C1850" s="124"/>
      <c r="D1850" s="124"/>
      <c r="E1850" s="4"/>
      <c r="F1850" s="121"/>
      <c r="G1850" s="121"/>
      <c r="H1850" s="121"/>
      <c r="I1850" s="121"/>
      <c r="J1850" s="121"/>
      <c r="K1850" s="121"/>
      <c r="L1850" s="124"/>
      <c r="M1850" s="125"/>
    </row>
    <row r="1851" spans="1:13" x14ac:dyDescent="0.25">
      <c r="A1851" s="123"/>
      <c r="B1851" s="124"/>
      <c r="C1851" s="124"/>
      <c r="D1851" s="124"/>
      <c r="E1851" s="9"/>
      <c r="F1851" s="121"/>
      <c r="G1851" s="121"/>
      <c r="H1851" s="121"/>
      <c r="I1851" s="121"/>
      <c r="J1851" s="121"/>
      <c r="K1851" s="121"/>
      <c r="L1851" s="124"/>
      <c r="M1851" s="125"/>
    </row>
    <row r="1852" spans="1:13" x14ac:dyDescent="0.25">
      <c r="A1852" s="123"/>
      <c r="B1852" s="124"/>
      <c r="C1852" s="124"/>
      <c r="D1852" s="124"/>
      <c r="E1852" s="9"/>
      <c r="F1852" s="121"/>
      <c r="G1852" s="121"/>
      <c r="H1852" s="121"/>
      <c r="I1852" s="121"/>
      <c r="J1852" s="121"/>
      <c r="K1852" s="121"/>
      <c r="L1852" s="124"/>
      <c r="M1852" s="125"/>
    </row>
    <row r="1853" spans="1:13" x14ac:dyDescent="0.25">
      <c r="A1853" s="123" t="s">
        <v>41</v>
      </c>
      <c r="B1853" s="124"/>
      <c r="C1853" s="124"/>
      <c r="D1853" s="124"/>
      <c r="E1853" s="9"/>
      <c r="F1853" s="124"/>
      <c r="G1853" s="124"/>
      <c r="H1853" s="124"/>
      <c r="I1853" s="124"/>
      <c r="J1853" s="124"/>
      <c r="K1853" s="124"/>
      <c r="L1853" s="124"/>
      <c r="M1853" s="125"/>
    </row>
    <row r="1854" spans="1:13" x14ac:dyDescent="0.25">
      <c r="A1854" s="123" t="s">
        <v>16</v>
      </c>
      <c r="B1854" s="124"/>
      <c r="C1854" s="124"/>
      <c r="D1854" s="124"/>
      <c r="E1854" s="9"/>
      <c r="F1854" s="124"/>
      <c r="G1854" s="124"/>
      <c r="H1854" s="124"/>
      <c r="I1854" s="124"/>
      <c r="J1854" s="124"/>
      <c r="K1854" s="124"/>
      <c r="L1854" s="124"/>
      <c r="M1854" s="125"/>
    </row>
    <row r="1855" spans="1:13" x14ac:dyDescent="0.25">
      <c r="A1855" s="123" t="s">
        <v>17</v>
      </c>
      <c r="B1855" s="124"/>
      <c r="C1855" s="124"/>
      <c r="D1855" s="124"/>
      <c r="E1855" s="9"/>
      <c r="F1855" s="124"/>
      <c r="G1855" s="124"/>
      <c r="H1855" s="124"/>
      <c r="I1855" s="124"/>
      <c r="J1855" s="124"/>
      <c r="K1855" s="124"/>
      <c r="L1855" s="124"/>
      <c r="M1855" s="125"/>
    </row>
    <row r="1856" spans="1:13" x14ac:dyDescent="0.25">
      <c r="A1856" s="123" t="s">
        <v>42</v>
      </c>
      <c r="B1856" s="124"/>
      <c r="C1856" s="124"/>
      <c r="D1856" s="124"/>
      <c r="E1856" s="124"/>
      <c r="F1856" s="124"/>
      <c r="G1856" s="124"/>
      <c r="H1856" s="124"/>
      <c r="I1856" s="124"/>
      <c r="J1856" s="124"/>
      <c r="K1856" s="124"/>
      <c r="L1856" s="124"/>
      <c r="M1856" s="125"/>
    </row>
    <row r="1857" spans="1:13" x14ac:dyDescent="0.25">
      <c r="A1857" s="117" t="s">
        <v>43</v>
      </c>
      <c r="B1857" s="118"/>
      <c r="C1857" s="118"/>
      <c r="D1857" s="118"/>
      <c r="E1857" s="4" t="s">
        <v>36</v>
      </c>
      <c r="F1857" s="118" t="s">
        <v>44</v>
      </c>
      <c r="G1857" s="118"/>
      <c r="H1857" s="118" t="s">
        <v>45</v>
      </c>
      <c r="I1857" s="118"/>
      <c r="J1857" s="118" t="s">
        <v>46</v>
      </c>
      <c r="K1857" s="118"/>
      <c r="L1857" s="118" t="s">
        <v>40</v>
      </c>
      <c r="M1857" s="119"/>
    </row>
    <row r="1858" spans="1:13" x14ac:dyDescent="0.25">
      <c r="A1858" s="123"/>
      <c r="B1858" s="124"/>
      <c r="C1858" s="124"/>
      <c r="D1858" s="124"/>
      <c r="E1858" s="9"/>
      <c r="F1858" s="124"/>
      <c r="G1858" s="124"/>
      <c r="H1858" s="124"/>
      <c r="I1858" s="124"/>
      <c r="J1858" s="124"/>
      <c r="K1858" s="124"/>
      <c r="L1858" s="124"/>
      <c r="M1858" s="125"/>
    </row>
    <row r="1859" spans="1:13" x14ac:dyDescent="0.25">
      <c r="A1859" s="123"/>
      <c r="B1859" s="124"/>
      <c r="C1859" s="124"/>
      <c r="D1859" s="124"/>
      <c r="E1859" s="9"/>
      <c r="F1859" s="124"/>
      <c r="G1859" s="124"/>
      <c r="H1859" s="124"/>
      <c r="I1859" s="124"/>
      <c r="J1859" s="124"/>
      <c r="K1859" s="124"/>
      <c r="L1859" s="124"/>
      <c r="M1859" s="125"/>
    </row>
    <row r="1860" spans="1:13" x14ac:dyDescent="0.25">
      <c r="A1860" s="123" t="s">
        <v>47</v>
      </c>
      <c r="B1860" s="124"/>
      <c r="C1860" s="124"/>
      <c r="D1860" s="124"/>
      <c r="E1860" s="124"/>
      <c r="F1860" s="124"/>
      <c r="G1860" s="124"/>
      <c r="H1860" s="124"/>
      <c r="I1860" s="124"/>
      <c r="J1860" s="124"/>
      <c r="K1860" s="124"/>
      <c r="L1860" s="124"/>
      <c r="M1860" s="125"/>
    </row>
    <row r="1861" spans="1:13" x14ac:dyDescent="0.25">
      <c r="A1861" s="117" t="s">
        <v>48</v>
      </c>
      <c r="B1861" s="118"/>
      <c r="C1861" s="118" t="s">
        <v>49</v>
      </c>
      <c r="D1861" s="118"/>
      <c r="E1861" s="118" t="s">
        <v>50</v>
      </c>
      <c r="F1861" s="118"/>
      <c r="G1861" s="118"/>
      <c r="H1861" s="118" t="s">
        <v>51</v>
      </c>
      <c r="I1861" s="118"/>
      <c r="J1861" s="118" t="s">
        <v>45</v>
      </c>
      <c r="K1861" s="118"/>
      <c r="L1861" s="118" t="s">
        <v>46</v>
      </c>
      <c r="M1861" s="119"/>
    </row>
    <row r="1862" spans="1:13" x14ac:dyDescent="0.25">
      <c r="A1862" s="120" t="s">
        <v>52</v>
      </c>
      <c r="B1862" s="121"/>
      <c r="C1862" s="121"/>
      <c r="D1862" s="121"/>
      <c r="E1862" s="121"/>
      <c r="F1862" s="121"/>
      <c r="G1862" s="121"/>
      <c r="H1862" s="121"/>
      <c r="I1862" s="121"/>
      <c r="J1862" s="121"/>
      <c r="K1862" s="121"/>
      <c r="L1862" s="121"/>
      <c r="M1862" s="122"/>
    </row>
    <row r="1863" spans="1:13" ht="17.25" thickBot="1" x14ac:dyDescent="0.3">
      <c r="A1863" s="120" t="s">
        <v>53</v>
      </c>
      <c r="B1863" s="121"/>
      <c r="C1863" s="121">
        <v>2</v>
      </c>
      <c r="D1863" s="121"/>
      <c r="E1863" s="121">
        <v>69</v>
      </c>
      <c r="F1863" s="121"/>
      <c r="G1863" s="121"/>
      <c r="H1863" s="121"/>
      <c r="I1863" s="121"/>
      <c r="J1863" s="121"/>
      <c r="K1863" s="121"/>
      <c r="L1863" s="121"/>
      <c r="M1863" s="122"/>
    </row>
    <row r="1864" spans="1:13" ht="25.15" customHeight="1" thickBot="1" x14ac:dyDescent="0.3">
      <c r="A1864" s="93" t="s">
        <v>59</v>
      </c>
      <c r="B1864" s="94"/>
      <c r="C1864" s="94"/>
      <c r="D1864" s="94"/>
      <c r="E1864" s="94"/>
      <c r="F1864" s="94"/>
      <c r="G1864" s="94"/>
      <c r="H1864" s="94"/>
      <c r="I1864" s="94"/>
      <c r="J1864" s="94"/>
      <c r="K1864" s="94"/>
      <c r="L1864" s="94"/>
      <c r="M1864" s="95"/>
    </row>
    <row r="1865" spans="1:13" x14ac:dyDescent="0.25">
      <c r="A1865" s="96" t="s">
        <v>60</v>
      </c>
      <c r="B1865" s="97"/>
      <c r="C1865" s="97"/>
      <c r="D1865" s="97"/>
      <c r="E1865" s="97"/>
      <c r="F1865" s="97"/>
      <c r="G1865" s="97"/>
      <c r="H1865" s="97"/>
      <c r="I1865" s="97"/>
      <c r="J1865" s="97"/>
      <c r="K1865" s="97"/>
      <c r="L1865" s="97"/>
      <c r="M1865" s="98"/>
    </row>
    <row r="1866" spans="1:13" x14ac:dyDescent="0.25">
      <c r="A1866" s="99" t="s">
        <v>61</v>
      </c>
      <c r="B1866" s="100"/>
      <c r="C1866" s="100"/>
      <c r="D1866" s="100"/>
      <c r="E1866" s="100"/>
      <c r="F1866" s="100"/>
      <c r="G1866" s="100"/>
      <c r="H1866" s="100"/>
      <c r="I1866" s="100"/>
      <c r="J1866" s="100"/>
      <c r="K1866" s="100"/>
      <c r="L1866" s="100"/>
      <c r="M1866" s="101"/>
    </row>
    <row r="1867" spans="1:13" x14ac:dyDescent="0.25">
      <c r="A1867" s="102" t="s">
        <v>62</v>
      </c>
      <c r="B1867" s="103"/>
      <c r="C1867" s="103"/>
      <c r="D1867" s="103"/>
      <c r="E1867" s="103"/>
      <c r="F1867" s="103"/>
      <c r="G1867" s="103"/>
      <c r="H1867" s="103"/>
      <c r="I1867" s="103"/>
      <c r="J1867" s="103"/>
      <c r="K1867" s="103"/>
      <c r="L1867" s="103"/>
      <c r="M1867" s="104"/>
    </row>
    <row r="1868" spans="1:13" x14ac:dyDescent="0.25">
      <c r="A1868" s="102" t="s">
        <v>63</v>
      </c>
      <c r="B1868" s="103"/>
      <c r="C1868" s="103"/>
      <c r="D1868" s="103"/>
      <c r="E1868" s="103"/>
      <c r="F1868" s="103"/>
      <c r="G1868" s="103"/>
      <c r="H1868" s="103"/>
      <c r="I1868" s="103"/>
      <c r="J1868" s="103"/>
      <c r="K1868" s="103"/>
      <c r="L1868" s="103"/>
      <c r="M1868" s="104"/>
    </row>
    <row r="1869" spans="1:13" x14ac:dyDescent="0.25">
      <c r="A1869" s="105" t="s">
        <v>64</v>
      </c>
      <c r="B1869" s="106"/>
      <c r="C1869" s="106"/>
      <c r="D1869" s="106"/>
      <c r="E1869" s="106"/>
      <c r="F1869" s="106"/>
      <c r="G1869" s="106"/>
      <c r="H1869" s="106"/>
      <c r="I1869" s="106"/>
      <c r="J1869" s="106"/>
      <c r="K1869" s="106"/>
      <c r="L1869" s="106"/>
      <c r="M1869" s="107"/>
    </row>
    <row r="1870" spans="1:13" ht="17.25" thickBot="1" x14ac:dyDescent="0.3">
      <c r="A1870" s="108" t="s">
        <v>65</v>
      </c>
      <c r="B1870" s="109"/>
      <c r="C1870" s="109"/>
      <c r="D1870" s="109"/>
      <c r="E1870" s="109"/>
      <c r="F1870" s="109"/>
      <c r="G1870" s="109"/>
      <c r="H1870" s="109"/>
      <c r="I1870" s="109"/>
      <c r="J1870" s="109"/>
      <c r="K1870" s="109"/>
      <c r="L1870" s="109"/>
      <c r="M1870" s="110"/>
    </row>
    <row r="1871" spans="1:13" ht="17.25" thickBot="1" x14ac:dyDescent="0.3">
      <c r="A1871" s="111" t="s">
        <v>54</v>
      </c>
      <c r="B1871" s="112"/>
      <c r="C1871" s="112"/>
      <c r="D1871" s="112"/>
      <c r="E1871" s="112"/>
      <c r="F1871" s="112"/>
      <c r="G1871" s="112"/>
      <c r="H1871" s="112"/>
      <c r="I1871" s="112"/>
      <c r="J1871" s="112"/>
      <c r="K1871" s="112"/>
      <c r="L1871" s="112"/>
      <c r="M1871" s="113"/>
    </row>
    <row r="1872" spans="1:13" ht="17.25" thickBot="1" x14ac:dyDescent="0.3">
      <c r="A1872" s="111" t="s">
        <v>55</v>
      </c>
      <c r="B1872" s="112"/>
      <c r="C1872" s="112"/>
      <c r="D1872" s="112"/>
      <c r="E1872" s="112"/>
      <c r="F1872" s="112"/>
      <c r="G1872" s="112"/>
      <c r="H1872" s="112"/>
      <c r="I1872" s="112"/>
      <c r="J1872" s="112"/>
      <c r="K1872" s="112"/>
      <c r="L1872" s="112"/>
      <c r="M1872" s="113"/>
    </row>
    <row r="1873" spans="1:25" ht="17.25" thickBot="1" x14ac:dyDescent="0.3">
      <c r="A1873" s="111" t="s">
        <v>66</v>
      </c>
      <c r="B1873" s="112"/>
      <c r="C1873" s="112"/>
      <c r="D1873" s="112"/>
      <c r="E1873" s="112"/>
      <c r="F1873" s="112"/>
      <c r="G1873" s="112"/>
      <c r="H1873" s="112"/>
      <c r="I1873" s="112"/>
      <c r="J1873" s="112"/>
      <c r="K1873" s="112"/>
      <c r="L1873" s="112"/>
      <c r="M1873" s="113"/>
    </row>
    <row r="1874" spans="1:25" ht="17.25" thickBot="1" x14ac:dyDescent="0.3">
      <c r="A1874" s="114" t="s">
        <v>67</v>
      </c>
      <c r="B1874" s="115"/>
      <c r="C1874" s="115"/>
      <c r="D1874" s="115"/>
      <c r="E1874" s="115"/>
      <c r="F1874" s="115"/>
      <c r="G1874" s="115"/>
      <c r="H1874" s="115"/>
      <c r="I1874" s="115"/>
      <c r="J1874" s="115"/>
      <c r="K1874" s="115"/>
      <c r="L1874" s="115"/>
      <c r="M1874" s="116"/>
    </row>
    <row r="1875" spans="1:25" x14ac:dyDescent="0.25">
      <c r="A1875" s="12" t="s">
        <v>69</v>
      </c>
      <c r="B1875" s="13"/>
      <c r="C1875" s="13"/>
      <c r="D1875" s="13"/>
      <c r="E1875" s="13"/>
      <c r="F1875" s="13"/>
      <c r="G1875" s="13"/>
      <c r="H1875" s="13"/>
      <c r="I1875" s="13"/>
      <c r="J1875" s="13"/>
      <c r="K1875" s="13"/>
      <c r="L1875" s="13"/>
      <c r="M1875" s="13"/>
      <c r="N1875" s="13"/>
      <c r="O1875" s="13"/>
      <c r="P1875" s="13"/>
      <c r="Q1875" s="13"/>
      <c r="R1875" s="13"/>
      <c r="S1875" s="10"/>
      <c r="T1875" s="10"/>
      <c r="U1875" s="10"/>
      <c r="V1875" s="10"/>
      <c r="W1875" s="10"/>
      <c r="X1875" s="10"/>
      <c r="Y1875" s="10"/>
    </row>
    <row r="1876" spans="1:25" x14ac:dyDescent="0.25">
      <c r="A1876" s="14" t="s">
        <v>70</v>
      </c>
      <c r="B1876" s="13"/>
      <c r="C1876" s="13"/>
      <c r="D1876" s="13"/>
      <c r="E1876" s="13"/>
      <c r="F1876" s="13"/>
      <c r="G1876" s="13"/>
      <c r="H1876" s="13"/>
      <c r="I1876" s="13"/>
      <c r="J1876" s="13"/>
      <c r="K1876" s="13"/>
      <c r="L1876" s="13"/>
      <c r="M1876" s="13"/>
      <c r="N1876" s="13"/>
      <c r="O1876" s="13"/>
      <c r="P1876" s="13"/>
      <c r="Q1876" s="13"/>
      <c r="R1876" s="13"/>
      <c r="S1876" s="10"/>
      <c r="T1876" s="10"/>
      <c r="U1876" s="10"/>
      <c r="V1876" s="10"/>
      <c r="W1876" s="10"/>
      <c r="X1876" s="10"/>
      <c r="Y1876" s="10"/>
    </row>
    <row r="1877" spans="1:25" s="10" customFormat="1" ht="8.25" x14ac:dyDescent="0.25">
      <c r="A1877" s="14" t="s">
        <v>71</v>
      </c>
      <c r="B1877" s="13"/>
      <c r="C1877" s="13"/>
      <c r="D1877" s="13"/>
      <c r="E1877" s="13"/>
      <c r="F1877" s="13"/>
      <c r="G1877" s="13"/>
      <c r="H1877" s="13"/>
      <c r="I1877" s="13"/>
      <c r="J1877" s="13"/>
      <c r="K1877" s="13"/>
      <c r="L1877" s="13"/>
      <c r="M1877" s="13"/>
      <c r="N1877" s="13"/>
      <c r="O1877" s="13"/>
      <c r="P1877" s="13"/>
      <c r="Q1877" s="13"/>
      <c r="R1877" s="13"/>
    </row>
    <row r="1878" spans="1:25" x14ac:dyDescent="0.25">
      <c r="A1878" s="14" t="s">
        <v>72</v>
      </c>
      <c r="B1878" s="13"/>
      <c r="C1878" s="13"/>
      <c r="D1878" s="13"/>
      <c r="E1878" s="13"/>
      <c r="F1878" s="13"/>
      <c r="G1878" s="13"/>
      <c r="H1878" s="13"/>
      <c r="I1878" s="13"/>
      <c r="J1878" s="13"/>
      <c r="K1878" s="13"/>
      <c r="L1878" s="13"/>
      <c r="M1878" s="13"/>
      <c r="N1878" s="13"/>
      <c r="O1878" s="13"/>
      <c r="P1878" s="13"/>
      <c r="Q1878" s="13"/>
      <c r="R1878" s="13"/>
      <c r="S1878" s="10"/>
      <c r="T1878" s="10"/>
      <c r="U1878" s="10"/>
      <c r="V1878" s="10"/>
      <c r="W1878" s="10"/>
      <c r="X1878" s="10"/>
      <c r="Y1878" s="10"/>
    </row>
    <row r="1879" spans="1:25" x14ac:dyDescent="0.25">
      <c r="A1879" s="14" t="s">
        <v>73</v>
      </c>
      <c r="B1879" s="13"/>
      <c r="C1879" s="13"/>
      <c r="D1879" s="13"/>
      <c r="E1879" s="13"/>
      <c r="F1879" s="13"/>
      <c r="G1879" s="13"/>
      <c r="H1879" s="13"/>
      <c r="I1879" s="13"/>
      <c r="J1879" s="13"/>
      <c r="K1879" s="13"/>
      <c r="L1879" s="13"/>
      <c r="M1879" s="13"/>
      <c r="N1879" s="13"/>
      <c r="O1879" s="13"/>
      <c r="P1879" s="13"/>
      <c r="Q1879" s="13"/>
      <c r="R1879" s="13"/>
      <c r="S1879" s="10"/>
      <c r="T1879" s="10"/>
      <c r="U1879" s="10"/>
      <c r="V1879" s="10"/>
      <c r="W1879" s="10"/>
      <c r="X1879" s="10"/>
      <c r="Y1879" s="10"/>
    </row>
    <row r="1880" spans="1:25" x14ac:dyDescent="0.25">
      <c r="A1880" s="14" t="s">
        <v>74</v>
      </c>
      <c r="B1880" s="13"/>
      <c r="C1880" s="13"/>
      <c r="D1880" s="13"/>
      <c r="E1880" s="13"/>
      <c r="F1880" s="13"/>
      <c r="G1880" s="13"/>
      <c r="H1880" s="13"/>
      <c r="I1880" s="13"/>
      <c r="J1880" s="13"/>
      <c r="K1880" s="13"/>
      <c r="L1880" s="13"/>
      <c r="M1880" s="13"/>
      <c r="N1880" s="13"/>
      <c r="O1880" s="13"/>
      <c r="P1880" s="13"/>
      <c r="Q1880" s="13"/>
      <c r="R1880" s="13"/>
      <c r="S1880" s="10"/>
      <c r="T1880" s="10"/>
      <c r="U1880" s="10"/>
      <c r="V1880" s="10"/>
      <c r="W1880" s="10"/>
      <c r="X1880" s="10"/>
      <c r="Y1880" s="10"/>
    </row>
    <row r="1881" spans="1:25" ht="28.15" customHeight="1" x14ac:dyDescent="0.25">
      <c r="A1881" s="140" t="s">
        <v>19</v>
      </c>
      <c r="B1881" s="140"/>
      <c r="C1881" s="140"/>
      <c r="D1881" s="140"/>
      <c r="E1881" s="140"/>
      <c r="F1881" s="140"/>
      <c r="G1881" s="140"/>
      <c r="H1881" s="140"/>
      <c r="I1881" s="140"/>
      <c r="J1881" s="140"/>
      <c r="K1881" s="140"/>
      <c r="L1881" s="140"/>
      <c r="M1881" s="140"/>
    </row>
    <row r="1882" spans="1:25" x14ac:dyDescent="0.25">
      <c r="A1882" s="2" t="s">
        <v>20</v>
      </c>
      <c r="B1882" s="2">
        <f>B1835+1</f>
        <v>41</v>
      </c>
    </row>
    <row r="1883" spans="1:25" ht="17.25" thickBot="1" x14ac:dyDescent="0.3">
      <c r="A1883" s="2" t="s">
        <v>21</v>
      </c>
      <c r="B1883" s="2" t="s">
        <v>22</v>
      </c>
      <c r="C1883" s="2" t="s">
        <v>23</v>
      </c>
      <c r="D1883" s="2" t="s">
        <v>24</v>
      </c>
      <c r="F1883" s="141" t="s">
        <v>25</v>
      </c>
      <c r="G1883" s="141"/>
      <c r="H1883" s="142">
        <f>H1836+1</f>
        <v>46195</v>
      </c>
      <c r="I1883" s="142"/>
      <c r="J1883" s="142"/>
      <c r="K1883" s="143">
        <f>H1883</f>
        <v>46195</v>
      </c>
      <c r="L1883" s="143"/>
      <c r="M1883" s="143"/>
    </row>
    <row r="1884" spans="1:25" ht="16.5" customHeight="1" x14ac:dyDescent="0.25">
      <c r="A1884" s="144" t="s">
        <v>26</v>
      </c>
      <c r="B1884" s="145"/>
      <c r="C1884" s="146"/>
      <c r="D1884" s="150" t="str">
        <f>D1837</f>
        <v>雲林縣明倫國民小學114-116年公立國民中小學老舊廁所整修工程計畫</v>
      </c>
      <c r="E1884" s="151"/>
      <c r="F1884" s="151"/>
      <c r="G1884" s="152"/>
      <c r="H1884" s="82" t="s">
        <v>27</v>
      </c>
      <c r="I1884" s="82"/>
      <c r="J1884" s="82"/>
      <c r="K1884" s="84" t="s">
        <v>78</v>
      </c>
      <c r="L1884" s="84"/>
      <c r="M1884" s="85"/>
    </row>
    <row r="1885" spans="1:25" ht="21" customHeight="1" x14ac:dyDescent="0.25">
      <c r="A1885" s="147"/>
      <c r="B1885" s="148"/>
      <c r="C1885" s="149"/>
      <c r="D1885" s="153"/>
      <c r="E1885" s="154"/>
      <c r="F1885" s="154"/>
      <c r="G1885" s="155"/>
      <c r="H1885" s="118"/>
      <c r="I1885" s="118"/>
      <c r="J1885" s="118"/>
      <c r="K1885" s="156"/>
      <c r="L1885" s="156"/>
      <c r="M1885" s="157"/>
    </row>
    <row r="1886" spans="1:25" x14ac:dyDescent="0.25">
      <c r="A1886" s="6" t="s">
        <v>28</v>
      </c>
      <c r="B1886" s="118" t="str">
        <f>B1839</f>
        <v>120日曆天</v>
      </c>
      <c r="C1886" s="118"/>
      <c r="D1886" s="118" t="s">
        <v>29</v>
      </c>
      <c r="E1886" s="118"/>
      <c r="F1886" s="118"/>
      <c r="G1886" s="7">
        <f>G1839+1</f>
        <v>41</v>
      </c>
      <c r="H1886" s="4" t="s">
        <v>30</v>
      </c>
      <c r="I1886" s="131">
        <f>I1839-1</f>
        <v>79</v>
      </c>
      <c r="J1886" s="131"/>
      <c r="K1886" s="118" t="s">
        <v>75</v>
      </c>
      <c r="L1886" s="118"/>
      <c r="M1886" s="8">
        <v>0</v>
      </c>
    </row>
    <row r="1887" spans="1:25" x14ac:dyDescent="0.25">
      <c r="A1887" s="117" t="s">
        <v>31</v>
      </c>
      <c r="B1887" s="118"/>
      <c r="C1887" s="118"/>
      <c r="D1887" s="118" t="str">
        <f>D1840</f>
        <v>115年5月13日</v>
      </c>
      <c r="E1887" s="118"/>
      <c r="F1887" s="118"/>
      <c r="G1887" s="118"/>
      <c r="H1887" s="118" t="s">
        <v>32</v>
      </c>
      <c r="I1887" s="118"/>
      <c r="J1887" s="118"/>
      <c r="K1887" s="132" t="str">
        <f>K1840</f>
        <v>115年9月9日</v>
      </c>
      <c r="L1887" s="118"/>
      <c r="M1887" s="119"/>
    </row>
    <row r="1888" spans="1:25" x14ac:dyDescent="0.25">
      <c r="A1888" s="117" t="s">
        <v>33</v>
      </c>
      <c r="B1888" s="118"/>
      <c r="C1888" s="118"/>
      <c r="D1888" s="133">
        <v>0.26</v>
      </c>
      <c r="E1888" s="133"/>
      <c r="F1888" s="133"/>
      <c r="G1888" s="133"/>
      <c r="H1888" s="118" t="s">
        <v>18</v>
      </c>
      <c r="I1888" s="118"/>
      <c r="J1888" s="118"/>
      <c r="K1888" s="134">
        <f>施工項目!AQ1964</f>
        <v>0.65035568794778109</v>
      </c>
      <c r="L1888" s="134"/>
      <c r="M1888" s="135"/>
    </row>
    <row r="1889" spans="1:13" x14ac:dyDescent="0.25">
      <c r="A1889" s="123" t="s">
        <v>34</v>
      </c>
      <c r="B1889" s="124"/>
      <c r="C1889" s="124"/>
      <c r="D1889" s="124"/>
      <c r="E1889" s="124"/>
      <c r="F1889" s="124"/>
      <c r="G1889" s="124"/>
      <c r="H1889" s="124"/>
      <c r="I1889" s="124"/>
      <c r="J1889" s="124"/>
      <c r="K1889" s="124"/>
      <c r="L1889" s="124"/>
      <c r="M1889" s="125"/>
    </row>
    <row r="1890" spans="1:13" s="2" customFormat="1" x14ac:dyDescent="0.25">
      <c r="A1890" s="136" t="s">
        <v>35</v>
      </c>
      <c r="B1890" s="137"/>
      <c r="C1890" s="137"/>
      <c r="D1890" s="138"/>
      <c r="E1890" s="11" t="s">
        <v>36</v>
      </c>
      <c r="F1890" s="136" t="s">
        <v>37</v>
      </c>
      <c r="G1890" s="138"/>
      <c r="H1890" s="136" t="s">
        <v>38</v>
      </c>
      <c r="I1890" s="138"/>
      <c r="J1890" s="139" t="s">
        <v>39</v>
      </c>
      <c r="K1890" s="139"/>
      <c r="L1890" s="118" t="s">
        <v>40</v>
      </c>
      <c r="M1890" s="119"/>
    </row>
    <row r="1891" spans="1:13" ht="18" customHeight="1" x14ac:dyDescent="0.25">
      <c r="A1891" s="128" t="s">
        <v>98</v>
      </c>
      <c r="B1891" s="129"/>
      <c r="C1891" s="129"/>
      <c r="D1891" s="129"/>
      <c r="E1891" s="4"/>
      <c r="F1891" s="121"/>
      <c r="G1891" s="121"/>
      <c r="H1891" s="121"/>
      <c r="I1891" s="121"/>
      <c r="J1891" s="121"/>
      <c r="K1891" s="121"/>
      <c r="L1891" s="124"/>
      <c r="M1891" s="125"/>
    </row>
    <row r="1892" spans="1:13" x14ac:dyDescent="0.25">
      <c r="A1892" s="130"/>
      <c r="B1892" s="124"/>
      <c r="C1892" s="124"/>
      <c r="D1892" s="124"/>
      <c r="E1892" s="4"/>
      <c r="F1892" s="121"/>
      <c r="G1892" s="121"/>
      <c r="H1892" s="121"/>
      <c r="I1892" s="121"/>
      <c r="J1892" s="121"/>
      <c r="K1892" s="121"/>
      <c r="L1892" s="124"/>
      <c r="M1892" s="125"/>
    </row>
    <row r="1893" spans="1:13" x14ac:dyDescent="0.25">
      <c r="A1893" s="123"/>
      <c r="B1893" s="124"/>
      <c r="C1893" s="124"/>
      <c r="D1893" s="124"/>
      <c r="E1893" s="4"/>
      <c r="F1893" s="121"/>
      <c r="G1893" s="121"/>
      <c r="H1893" s="121"/>
      <c r="I1893" s="121"/>
      <c r="J1893" s="121"/>
      <c r="K1893" s="121"/>
      <c r="L1893" s="124"/>
      <c r="M1893" s="125"/>
    </row>
    <row r="1894" spans="1:13" x14ac:dyDescent="0.25">
      <c r="A1894" s="123"/>
      <c r="B1894" s="124"/>
      <c r="C1894" s="124"/>
      <c r="D1894" s="124"/>
      <c r="E1894" s="4"/>
      <c r="F1894" s="121"/>
      <c r="G1894" s="121"/>
      <c r="H1894" s="121"/>
      <c r="I1894" s="121"/>
      <c r="J1894" s="121"/>
      <c r="K1894" s="121"/>
      <c r="L1894" s="124"/>
      <c r="M1894" s="125"/>
    </row>
    <row r="1895" spans="1:13" x14ac:dyDescent="0.25">
      <c r="A1895" s="123"/>
      <c r="B1895" s="124"/>
      <c r="C1895" s="124"/>
      <c r="D1895" s="124"/>
      <c r="E1895" s="4"/>
      <c r="F1895" s="118"/>
      <c r="G1895" s="118"/>
      <c r="H1895" s="121"/>
      <c r="I1895" s="121"/>
      <c r="J1895" s="121"/>
      <c r="K1895" s="121"/>
      <c r="L1895" s="124"/>
      <c r="M1895" s="125"/>
    </row>
    <row r="1896" spans="1:13" x14ac:dyDescent="0.25">
      <c r="A1896" s="123"/>
      <c r="B1896" s="124"/>
      <c r="C1896" s="124"/>
      <c r="D1896" s="124"/>
      <c r="E1896" s="4"/>
      <c r="F1896" s="121"/>
      <c r="G1896" s="121"/>
      <c r="H1896" s="121"/>
      <c r="I1896" s="121"/>
      <c r="J1896" s="126"/>
      <c r="K1896" s="127"/>
      <c r="L1896" s="124"/>
      <c r="M1896" s="125"/>
    </row>
    <row r="1897" spans="1:13" x14ac:dyDescent="0.25">
      <c r="A1897" s="123"/>
      <c r="B1897" s="124"/>
      <c r="C1897" s="124"/>
      <c r="D1897" s="124"/>
      <c r="E1897" s="4"/>
      <c r="F1897" s="121"/>
      <c r="G1897" s="121"/>
      <c r="H1897" s="121"/>
      <c r="I1897" s="121"/>
      <c r="J1897" s="121"/>
      <c r="K1897" s="121"/>
      <c r="L1897" s="124"/>
      <c r="M1897" s="125"/>
    </row>
    <row r="1898" spans="1:13" x14ac:dyDescent="0.25">
      <c r="A1898" s="123"/>
      <c r="B1898" s="124"/>
      <c r="C1898" s="124"/>
      <c r="D1898" s="124"/>
      <c r="E1898" s="9"/>
      <c r="F1898" s="121"/>
      <c r="G1898" s="121"/>
      <c r="H1898" s="121"/>
      <c r="I1898" s="121"/>
      <c r="J1898" s="121"/>
      <c r="K1898" s="121"/>
      <c r="L1898" s="124"/>
      <c r="M1898" s="125"/>
    </row>
    <row r="1899" spans="1:13" x14ac:dyDescent="0.25">
      <c r="A1899" s="123"/>
      <c r="B1899" s="124"/>
      <c r="C1899" s="124"/>
      <c r="D1899" s="124"/>
      <c r="E1899" s="9"/>
      <c r="F1899" s="121"/>
      <c r="G1899" s="121"/>
      <c r="H1899" s="121"/>
      <c r="I1899" s="121"/>
      <c r="J1899" s="121"/>
      <c r="K1899" s="121"/>
      <c r="L1899" s="124"/>
      <c r="M1899" s="125"/>
    </row>
    <row r="1900" spans="1:13" x14ac:dyDescent="0.25">
      <c r="A1900" s="123" t="s">
        <v>41</v>
      </c>
      <c r="B1900" s="124"/>
      <c r="C1900" s="124"/>
      <c r="D1900" s="124"/>
      <c r="E1900" s="9"/>
      <c r="F1900" s="124"/>
      <c r="G1900" s="124"/>
      <c r="H1900" s="124"/>
      <c r="I1900" s="124"/>
      <c r="J1900" s="124"/>
      <c r="K1900" s="124"/>
      <c r="L1900" s="124"/>
      <c r="M1900" s="125"/>
    </row>
    <row r="1901" spans="1:13" x14ac:dyDescent="0.25">
      <c r="A1901" s="123" t="s">
        <v>16</v>
      </c>
      <c r="B1901" s="124"/>
      <c r="C1901" s="124"/>
      <c r="D1901" s="124"/>
      <c r="E1901" s="9"/>
      <c r="F1901" s="124"/>
      <c r="G1901" s="124"/>
      <c r="H1901" s="124"/>
      <c r="I1901" s="124"/>
      <c r="J1901" s="124"/>
      <c r="K1901" s="124"/>
      <c r="L1901" s="124"/>
      <c r="M1901" s="125"/>
    </row>
    <row r="1902" spans="1:13" x14ac:dyDescent="0.25">
      <c r="A1902" s="123" t="s">
        <v>17</v>
      </c>
      <c r="B1902" s="124"/>
      <c r="C1902" s="124"/>
      <c r="D1902" s="124"/>
      <c r="E1902" s="9"/>
      <c r="F1902" s="124"/>
      <c r="G1902" s="124"/>
      <c r="H1902" s="124"/>
      <c r="I1902" s="124"/>
      <c r="J1902" s="124"/>
      <c r="K1902" s="124"/>
      <c r="L1902" s="124"/>
      <c r="M1902" s="125"/>
    </row>
    <row r="1903" spans="1:13" x14ac:dyDescent="0.25">
      <c r="A1903" s="123" t="s">
        <v>42</v>
      </c>
      <c r="B1903" s="124"/>
      <c r="C1903" s="124"/>
      <c r="D1903" s="124"/>
      <c r="E1903" s="124"/>
      <c r="F1903" s="124"/>
      <c r="G1903" s="124"/>
      <c r="H1903" s="124"/>
      <c r="I1903" s="124"/>
      <c r="J1903" s="124"/>
      <c r="K1903" s="124"/>
      <c r="L1903" s="124"/>
      <c r="M1903" s="125"/>
    </row>
    <row r="1904" spans="1:13" x14ac:dyDescent="0.25">
      <c r="A1904" s="117" t="s">
        <v>43</v>
      </c>
      <c r="B1904" s="118"/>
      <c r="C1904" s="118"/>
      <c r="D1904" s="118"/>
      <c r="E1904" s="4" t="s">
        <v>36</v>
      </c>
      <c r="F1904" s="118" t="s">
        <v>44</v>
      </c>
      <c r="G1904" s="118"/>
      <c r="H1904" s="118" t="s">
        <v>45</v>
      </c>
      <c r="I1904" s="118"/>
      <c r="J1904" s="118" t="s">
        <v>46</v>
      </c>
      <c r="K1904" s="118"/>
      <c r="L1904" s="118" t="s">
        <v>40</v>
      </c>
      <c r="M1904" s="119"/>
    </row>
    <row r="1905" spans="1:13" x14ac:dyDescent="0.25">
      <c r="A1905" s="123"/>
      <c r="B1905" s="124"/>
      <c r="C1905" s="124"/>
      <c r="D1905" s="124"/>
      <c r="E1905" s="9"/>
      <c r="F1905" s="124"/>
      <c r="G1905" s="124"/>
      <c r="H1905" s="124"/>
      <c r="I1905" s="124"/>
      <c r="J1905" s="124"/>
      <c r="K1905" s="124"/>
      <c r="L1905" s="124"/>
      <c r="M1905" s="125"/>
    </row>
    <row r="1906" spans="1:13" x14ac:dyDescent="0.25">
      <c r="A1906" s="123"/>
      <c r="B1906" s="124"/>
      <c r="C1906" s="124"/>
      <c r="D1906" s="124"/>
      <c r="E1906" s="9"/>
      <c r="F1906" s="124"/>
      <c r="G1906" s="124"/>
      <c r="H1906" s="124"/>
      <c r="I1906" s="124"/>
      <c r="J1906" s="124"/>
      <c r="K1906" s="124"/>
      <c r="L1906" s="124"/>
      <c r="M1906" s="125"/>
    </row>
    <row r="1907" spans="1:13" x14ac:dyDescent="0.25">
      <c r="A1907" s="123" t="s">
        <v>47</v>
      </c>
      <c r="B1907" s="124"/>
      <c r="C1907" s="124"/>
      <c r="D1907" s="124"/>
      <c r="E1907" s="124"/>
      <c r="F1907" s="124"/>
      <c r="G1907" s="124"/>
      <c r="H1907" s="124"/>
      <c r="I1907" s="124"/>
      <c r="J1907" s="124"/>
      <c r="K1907" s="124"/>
      <c r="L1907" s="124"/>
      <c r="M1907" s="125"/>
    </row>
    <row r="1908" spans="1:13" x14ac:dyDescent="0.25">
      <c r="A1908" s="117" t="s">
        <v>48</v>
      </c>
      <c r="B1908" s="118"/>
      <c r="C1908" s="118" t="s">
        <v>49</v>
      </c>
      <c r="D1908" s="118"/>
      <c r="E1908" s="118" t="s">
        <v>50</v>
      </c>
      <c r="F1908" s="118"/>
      <c r="G1908" s="118"/>
      <c r="H1908" s="118" t="s">
        <v>51</v>
      </c>
      <c r="I1908" s="118"/>
      <c r="J1908" s="118" t="s">
        <v>45</v>
      </c>
      <c r="K1908" s="118"/>
      <c r="L1908" s="118" t="s">
        <v>46</v>
      </c>
      <c r="M1908" s="119"/>
    </row>
    <row r="1909" spans="1:13" x14ac:dyDescent="0.25">
      <c r="A1909" s="120" t="s">
        <v>52</v>
      </c>
      <c r="B1909" s="121"/>
      <c r="C1909" s="121"/>
      <c r="D1909" s="121"/>
      <c r="E1909" s="121"/>
      <c r="F1909" s="121"/>
      <c r="G1909" s="121"/>
      <c r="H1909" s="121"/>
      <c r="I1909" s="121"/>
      <c r="J1909" s="121"/>
      <c r="K1909" s="121"/>
      <c r="L1909" s="121"/>
      <c r="M1909" s="122"/>
    </row>
    <row r="1910" spans="1:13" ht="17.25" thickBot="1" x14ac:dyDescent="0.3">
      <c r="A1910" s="120" t="s">
        <v>53</v>
      </c>
      <c r="B1910" s="121"/>
      <c r="C1910" s="121">
        <v>1</v>
      </c>
      <c r="D1910" s="121"/>
      <c r="E1910" s="121">
        <v>70</v>
      </c>
      <c r="F1910" s="121"/>
      <c r="G1910" s="121"/>
      <c r="H1910" s="121"/>
      <c r="I1910" s="121"/>
      <c r="J1910" s="121"/>
      <c r="K1910" s="121"/>
      <c r="L1910" s="121"/>
      <c r="M1910" s="122"/>
    </row>
    <row r="1911" spans="1:13" ht="25.15" customHeight="1" thickBot="1" x14ac:dyDescent="0.3">
      <c r="A1911" s="93" t="s">
        <v>59</v>
      </c>
      <c r="B1911" s="94"/>
      <c r="C1911" s="94"/>
      <c r="D1911" s="94"/>
      <c r="E1911" s="94"/>
      <c r="F1911" s="94"/>
      <c r="G1911" s="94"/>
      <c r="H1911" s="94"/>
      <c r="I1911" s="94"/>
      <c r="J1911" s="94"/>
      <c r="K1911" s="94"/>
      <c r="L1911" s="94"/>
      <c r="M1911" s="95"/>
    </row>
    <row r="1912" spans="1:13" x14ac:dyDescent="0.25">
      <c r="A1912" s="96" t="s">
        <v>60</v>
      </c>
      <c r="B1912" s="97"/>
      <c r="C1912" s="97"/>
      <c r="D1912" s="97"/>
      <c r="E1912" s="97"/>
      <c r="F1912" s="97"/>
      <c r="G1912" s="97"/>
      <c r="H1912" s="97"/>
      <c r="I1912" s="97"/>
      <c r="J1912" s="97"/>
      <c r="K1912" s="97"/>
      <c r="L1912" s="97"/>
      <c r="M1912" s="98"/>
    </row>
    <row r="1913" spans="1:13" x14ac:dyDescent="0.25">
      <c r="A1913" s="99" t="s">
        <v>61</v>
      </c>
      <c r="B1913" s="100"/>
      <c r="C1913" s="100"/>
      <c r="D1913" s="100"/>
      <c r="E1913" s="100"/>
      <c r="F1913" s="100"/>
      <c r="G1913" s="100"/>
      <c r="H1913" s="100"/>
      <c r="I1913" s="100"/>
      <c r="J1913" s="100"/>
      <c r="K1913" s="100"/>
      <c r="L1913" s="100"/>
      <c r="M1913" s="101"/>
    </row>
    <row r="1914" spans="1:13" x14ac:dyDescent="0.25">
      <c r="A1914" s="102" t="s">
        <v>62</v>
      </c>
      <c r="B1914" s="103"/>
      <c r="C1914" s="103"/>
      <c r="D1914" s="103"/>
      <c r="E1914" s="103"/>
      <c r="F1914" s="103"/>
      <c r="G1914" s="103"/>
      <c r="H1914" s="103"/>
      <c r="I1914" s="103"/>
      <c r="J1914" s="103"/>
      <c r="K1914" s="103"/>
      <c r="L1914" s="103"/>
      <c r="M1914" s="104"/>
    </row>
    <row r="1915" spans="1:13" x14ac:dyDescent="0.25">
      <c r="A1915" s="102" t="s">
        <v>63</v>
      </c>
      <c r="B1915" s="103"/>
      <c r="C1915" s="103"/>
      <c r="D1915" s="103"/>
      <c r="E1915" s="103"/>
      <c r="F1915" s="103"/>
      <c r="G1915" s="103"/>
      <c r="H1915" s="103"/>
      <c r="I1915" s="103"/>
      <c r="J1915" s="103"/>
      <c r="K1915" s="103"/>
      <c r="L1915" s="103"/>
      <c r="M1915" s="104"/>
    </row>
    <row r="1916" spans="1:13" x14ac:dyDescent="0.25">
      <c r="A1916" s="105" t="s">
        <v>64</v>
      </c>
      <c r="B1916" s="106"/>
      <c r="C1916" s="106"/>
      <c r="D1916" s="106"/>
      <c r="E1916" s="106"/>
      <c r="F1916" s="106"/>
      <c r="G1916" s="106"/>
      <c r="H1916" s="106"/>
      <c r="I1916" s="106"/>
      <c r="J1916" s="106"/>
      <c r="K1916" s="106"/>
      <c r="L1916" s="106"/>
      <c r="M1916" s="107"/>
    </row>
    <row r="1917" spans="1:13" ht="17.25" thickBot="1" x14ac:dyDescent="0.3">
      <c r="A1917" s="108" t="s">
        <v>65</v>
      </c>
      <c r="B1917" s="109"/>
      <c r="C1917" s="109"/>
      <c r="D1917" s="109"/>
      <c r="E1917" s="109"/>
      <c r="F1917" s="109"/>
      <c r="G1917" s="109"/>
      <c r="H1917" s="109"/>
      <c r="I1917" s="109"/>
      <c r="J1917" s="109"/>
      <c r="K1917" s="109"/>
      <c r="L1917" s="109"/>
      <c r="M1917" s="110"/>
    </row>
    <row r="1918" spans="1:13" ht="17.25" thickBot="1" x14ac:dyDescent="0.3">
      <c r="A1918" s="111" t="s">
        <v>54</v>
      </c>
      <c r="B1918" s="112"/>
      <c r="C1918" s="112"/>
      <c r="D1918" s="112"/>
      <c r="E1918" s="112"/>
      <c r="F1918" s="112"/>
      <c r="G1918" s="112"/>
      <c r="H1918" s="112"/>
      <c r="I1918" s="112"/>
      <c r="J1918" s="112"/>
      <c r="K1918" s="112"/>
      <c r="L1918" s="112"/>
      <c r="M1918" s="113"/>
    </row>
    <row r="1919" spans="1:13" ht="17.25" thickBot="1" x14ac:dyDescent="0.3">
      <c r="A1919" s="111" t="s">
        <v>55</v>
      </c>
      <c r="B1919" s="112"/>
      <c r="C1919" s="112"/>
      <c r="D1919" s="112"/>
      <c r="E1919" s="112"/>
      <c r="F1919" s="112"/>
      <c r="G1919" s="112"/>
      <c r="H1919" s="112"/>
      <c r="I1919" s="112"/>
      <c r="J1919" s="112"/>
      <c r="K1919" s="112"/>
      <c r="L1919" s="112"/>
      <c r="M1919" s="113"/>
    </row>
    <row r="1920" spans="1:13" ht="17.25" thickBot="1" x14ac:dyDescent="0.3">
      <c r="A1920" s="111" t="s">
        <v>66</v>
      </c>
      <c r="B1920" s="112"/>
      <c r="C1920" s="112"/>
      <c r="D1920" s="112"/>
      <c r="E1920" s="112"/>
      <c r="F1920" s="112"/>
      <c r="G1920" s="112"/>
      <c r="H1920" s="112"/>
      <c r="I1920" s="112"/>
      <c r="J1920" s="112"/>
      <c r="K1920" s="112"/>
      <c r="L1920" s="112"/>
      <c r="M1920" s="113"/>
    </row>
    <row r="1921" spans="1:25" ht="17.25" thickBot="1" x14ac:dyDescent="0.3">
      <c r="A1921" s="114" t="s">
        <v>67</v>
      </c>
      <c r="B1921" s="115"/>
      <c r="C1921" s="115"/>
      <c r="D1921" s="115"/>
      <c r="E1921" s="115"/>
      <c r="F1921" s="115"/>
      <c r="G1921" s="115"/>
      <c r="H1921" s="115"/>
      <c r="I1921" s="115"/>
      <c r="J1921" s="115"/>
      <c r="K1921" s="115"/>
      <c r="L1921" s="115"/>
      <c r="M1921" s="116"/>
    </row>
    <row r="1922" spans="1:25" x14ac:dyDescent="0.25">
      <c r="A1922" s="12" t="s">
        <v>69</v>
      </c>
      <c r="B1922" s="13"/>
      <c r="C1922" s="13"/>
      <c r="D1922" s="13"/>
      <c r="E1922" s="13"/>
      <c r="F1922" s="13"/>
      <c r="G1922" s="13"/>
      <c r="H1922" s="13"/>
      <c r="I1922" s="13"/>
      <c r="J1922" s="13"/>
      <c r="K1922" s="13"/>
      <c r="L1922" s="13"/>
      <c r="M1922" s="13"/>
      <c r="N1922" s="13"/>
      <c r="O1922" s="13"/>
      <c r="P1922" s="13"/>
      <c r="Q1922" s="13"/>
      <c r="R1922" s="13"/>
      <c r="S1922" s="10"/>
      <c r="T1922" s="10"/>
      <c r="U1922" s="10"/>
      <c r="V1922" s="10"/>
      <c r="W1922" s="10"/>
      <c r="X1922" s="10"/>
      <c r="Y1922" s="10"/>
    </row>
    <row r="1923" spans="1:25" x14ac:dyDescent="0.25">
      <c r="A1923" s="14" t="s">
        <v>70</v>
      </c>
      <c r="B1923" s="13"/>
      <c r="C1923" s="13"/>
      <c r="D1923" s="13"/>
      <c r="E1923" s="13"/>
      <c r="F1923" s="13"/>
      <c r="G1923" s="13"/>
      <c r="H1923" s="13"/>
      <c r="I1923" s="13"/>
      <c r="J1923" s="13"/>
      <c r="K1923" s="13"/>
      <c r="L1923" s="13"/>
      <c r="M1923" s="13"/>
      <c r="N1923" s="13"/>
      <c r="O1923" s="13"/>
      <c r="P1923" s="13"/>
      <c r="Q1923" s="13"/>
      <c r="R1923" s="13"/>
      <c r="S1923" s="10"/>
      <c r="T1923" s="10"/>
      <c r="U1923" s="10"/>
      <c r="V1923" s="10"/>
      <c r="W1923" s="10"/>
      <c r="X1923" s="10"/>
      <c r="Y1923" s="10"/>
    </row>
    <row r="1924" spans="1:25" s="10" customFormat="1" ht="8.25" x14ac:dyDescent="0.25">
      <c r="A1924" s="14" t="s">
        <v>71</v>
      </c>
      <c r="B1924" s="13"/>
      <c r="C1924" s="13"/>
      <c r="D1924" s="13"/>
      <c r="E1924" s="13"/>
      <c r="F1924" s="13"/>
      <c r="G1924" s="13"/>
      <c r="H1924" s="13"/>
      <c r="I1924" s="13"/>
      <c r="J1924" s="13"/>
      <c r="K1924" s="13"/>
      <c r="L1924" s="13"/>
      <c r="M1924" s="13"/>
      <c r="N1924" s="13"/>
      <c r="O1924" s="13"/>
      <c r="P1924" s="13"/>
      <c r="Q1924" s="13"/>
      <c r="R1924" s="13"/>
    </row>
    <row r="1925" spans="1:25" x14ac:dyDescent="0.25">
      <c r="A1925" s="14" t="s">
        <v>72</v>
      </c>
      <c r="B1925" s="13"/>
      <c r="C1925" s="13"/>
      <c r="D1925" s="13"/>
      <c r="E1925" s="13"/>
      <c r="F1925" s="13"/>
      <c r="G1925" s="13"/>
      <c r="H1925" s="13"/>
      <c r="I1925" s="13"/>
      <c r="J1925" s="13"/>
      <c r="K1925" s="13"/>
      <c r="L1925" s="13"/>
      <c r="M1925" s="13"/>
      <c r="N1925" s="13"/>
      <c r="O1925" s="13"/>
      <c r="P1925" s="13"/>
      <c r="Q1925" s="13"/>
      <c r="R1925" s="13"/>
      <c r="S1925" s="10"/>
      <c r="T1925" s="10"/>
      <c r="U1925" s="10"/>
      <c r="V1925" s="10"/>
      <c r="W1925" s="10"/>
      <c r="X1925" s="10"/>
      <c r="Y1925" s="10"/>
    </row>
    <row r="1926" spans="1:25" x14ac:dyDescent="0.25">
      <c r="A1926" s="14" t="s">
        <v>73</v>
      </c>
      <c r="B1926" s="13"/>
      <c r="C1926" s="13"/>
      <c r="D1926" s="13"/>
      <c r="E1926" s="13"/>
      <c r="F1926" s="13"/>
      <c r="G1926" s="13"/>
      <c r="H1926" s="13"/>
      <c r="I1926" s="13"/>
      <c r="J1926" s="13"/>
      <c r="K1926" s="13"/>
      <c r="L1926" s="13"/>
      <c r="M1926" s="13"/>
      <c r="N1926" s="13"/>
      <c r="O1926" s="13"/>
      <c r="P1926" s="13"/>
      <c r="Q1926" s="13"/>
      <c r="R1926" s="13"/>
      <c r="S1926" s="10"/>
      <c r="T1926" s="10"/>
      <c r="U1926" s="10"/>
      <c r="V1926" s="10"/>
      <c r="W1926" s="10"/>
      <c r="X1926" s="10"/>
      <c r="Y1926" s="10"/>
    </row>
    <row r="1927" spans="1:25" x14ac:dyDescent="0.25">
      <c r="A1927" s="14" t="s">
        <v>74</v>
      </c>
      <c r="B1927" s="13"/>
      <c r="C1927" s="13"/>
      <c r="D1927" s="13"/>
      <c r="E1927" s="13"/>
      <c r="F1927" s="13"/>
      <c r="G1927" s="13"/>
      <c r="H1927" s="13"/>
      <c r="I1927" s="13"/>
      <c r="J1927" s="13"/>
      <c r="K1927" s="13"/>
      <c r="L1927" s="13"/>
      <c r="M1927" s="13"/>
      <c r="N1927" s="13"/>
      <c r="O1927" s="13"/>
      <c r="P1927" s="13"/>
      <c r="Q1927" s="13"/>
      <c r="R1927" s="13"/>
      <c r="S1927" s="10"/>
      <c r="T1927" s="10"/>
      <c r="U1927" s="10"/>
      <c r="V1927" s="10"/>
      <c r="W1927" s="10"/>
      <c r="X1927" s="10"/>
      <c r="Y1927" s="10"/>
    </row>
    <row r="1928" spans="1:25" ht="28.15" customHeight="1" x14ac:dyDescent="0.25">
      <c r="A1928" s="140" t="s">
        <v>19</v>
      </c>
      <c r="B1928" s="140"/>
      <c r="C1928" s="140"/>
      <c r="D1928" s="140"/>
      <c r="E1928" s="140"/>
      <c r="F1928" s="140"/>
      <c r="G1928" s="140"/>
      <c r="H1928" s="140"/>
      <c r="I1928" s="140"/>
      <c r="J1928" s="140"/>
      <c r="K1928" s="140"/>
      <c r="L1928" s="140"/>
      <c r="M1928" s="140"/>
    </row>
    <row r="1929" spans="1:25" x14ac:dyDescent="0.25">
      <c r="A1929" s="2" t="s">
        <v>20</v>
      </c>
      <c r="B1929" s="2">
        <f>B1882+1</f>
        <v>42</v>
      </c>
    </row>
    <row r="1930" spans="1:25" ht="17.25" thickBot="1" x14ac:dyDescent="0.3">
      <c r="A1930" s="2" t="s">
        <v>21</v>
      </c>
      <c r="B1930" s="2" t="s">
        <v>22</v>
      </c>
      <c r="C1930" s="2" t="s">
        <v>23</v>
      </c>
      <c r="D1930" s="2" t="s">
        <v>24</v>
      </c>
      <c r="F1930" s="141" t="s">
        <v>25</v>
      </c>
      <c r="G1930" s="141"/>
      <c r="H1930" s="142">
        <f>H1883+1</f>
        <v>46196</v>
      </c>
      <c r="I1930" s="142"/>
      <c r="J1930" s="142"/>
      <c r="K1930" s="143">
        <f>H1930</f>
        <v>46196</v>
      </c>
      <c r="L1930" s="143"/>
      <c r="M1930" s="143"/>
    </row>
    <row r="1931" spans="1:25" ht="16.5" customHeight="1" x14ac:dyDescent="0.25">
      <c r="A1931" s="144" t="s">
        <v>26</v>
      </c>
      <c r="B1931" s="145"/>
      <c r="C1931" s="146"/>
      <c r="D1931" s="150" t="str">
        <f>D1884</f>
        <v>雲林縣明倫國民小學114-116年公立國民中小學老舊廁所整修工程計畫</v>
      </c>
      <c r="E1931" s="151"/>
      <c r="F1931" s="151"/>
      <c r="G1931" s="152"/>
      <c r="H1931" s="82" t="s">
        <v>27</v>
      </c>
      <c r="I1931" s="82"/>
      <c r="J1931" s="82"/>
      <c r="K1931" s="84" t="s">
        <v>78</v>
      </c>
      <c r="L1931" s="84"/>
      <c r="M1931" s="85"/>
    </row>
    <row r="1932" spans="1:25" ht="21" customHeight="1" x14ac:dyDescent="0.25">
      <c r="A1932" s="147"/>
      <c r="B1932" s="148"/>
      <c r="C1932" s="149"/>
      <c r="D1932" s="153"/>
      <c r="E1932" s="154"/>
      <c r="F1932" s="154"/>
      <c r="G1932" s="155"/>
      <c r="H1932" s="118"/>
      <c r="I1932" s="118"/>
      <c r="J1932" s="118"/>
      <c r="K1932" s="156"/>
      <c r="L1932" s="156"/>
      <c r="M1932" s="157"/>
    </row>
    <row r="1933" spans="1:25" x14ac:dyDescent="0.25">
      <c r="A1933" s="6" t="s">
        <v>28</v>
      </c>
      <c r="B1933" s="118" t="str">
        <f>B1886</f>
        <v>120日曆天</v>
      </c>
      <c r="C1933" s="118"/>
      <c r="D1933" s="118" t="s">
        <v>29</v>
      </c>
      <c r="E1933" s="118"/>
      <c r="F1933" s="118"/>
      <c r="G1933" s="7">
        <f>G1886+1</f>
        <v>42</v>
      </c>
      <c r="H1933" s="4" t="s">
        <v>30</v>
      </c>
      <c r="I1933" s="131">
        <f>I1886-1</f>
        <v>78</v>
      </c>
      <c r="J1933" s="131"/>
      <c r="K1933" s="118" t="s">
        <v>75</v>
      </c>
      <c r="L1933" s="118"/>
      <c r="M1933" s="8">
        <v>0</v>
      </c>
    </row>
    <row r="1934" spans="1:25" x14ac:dyDescent="0.25">
      <c r="A1934" s="117" t="s">
        <v>31</v>
      </c>
      <c r="B1934" s="118"/>
      <c r="C1934" s="118"/>
      <c r="D1934" s="118" t="str">
        <f>D1887</f>
        <v>115年5月13日</v>
      </c>
      <c r="E1934" s="118"/>
      <c r="F1934" s="118"/>
      <c r="G1934" s="118"/>
      <c r="H1934" s="118" t="s">
        <v>32</v>
      </c>
      <c r="I1934" s="118"/>
      <c r="J1934" s="118"/>
      <c r="K1934" s="132" t="str">
        <f>K1887</f>
        <v>115年9月9日</v>
      </c>
      <c r="L1934" s="118"/>
      <c r="M1934" s="119"/>
    </row>
    <row r="1935" spans="1:25" x14ac:dyDescent="0.25">
      <c r="A1935" s="117" t="s">
        <v>33</v>
      </c>
      <c r="B1935" s="118"/>
      <c r="C1935" s="118"/>
      <c r="D1935" s="133">
        <v>0.27</v>
      </c>
      <c r="E1935" s="133"/>
      <c r="F1935" s="133"/>
      <c r="G1935" s="133"/>
      <c r="H1935" s="118" t="s">
        <v>18</v>
      </c>
      <c r="I1935" s="118"/>
      <c r="J1935" s="118"/>
      <c r="K1935" s="134">
        <f>施工項目!AQ2012</f>
        <v>0.67813849193343367</v>
      </c>
      <c r="L1935" s="134"/>
      <c r="M1935" s="135"/>
    </row>
    <row r="1936" spans="1:25" x14ac:dyDescent="0.25">
      <c r="A1936" s="123" t="s">
        <v>34</v>
      </c>
      <c r="B1936" s="124"/>
      <c r="C1936" s="124"/>
      <c r="D1936" s="124"/>
      <c r="E1936" s="124"/>
      <c r="F1936" s="124"/>
      <c r="G1936" s="124"/>
      <c r="H1936" s="124"/>
      <c r="I1936" s="124"/>
      <c r="J1936" s="124"/>
      <c r="K1936" s="124"/>
      <c r="L1936" s="124"/>
      <c r="M1936" s="125"/>
    </row>
    <row r="1937" spans="1:13" s="2" customFormat="1" x14ac:dyDescent="0.25">
      <c r="A1937" s="136" t="s">
        <v>35</v>
      </c>
      <c r="B1937" s="137"/>
      <c r="C1937" s="137"/>
      <c r="D1937" s="138"/>
      <c r="E1937" s="11" t="s">
        <v>36</v>
      </c>
      <c r="F1937" s="136" t="s">
        <v>37</v>
      </c>
      <c r="G1937" s="138"/>
      <c r="H1937" s="136" t="s">
        <v>38</v>
      </c>
      <c r="I1937" s="138"/>
      <c r="J1937" s="139" t="s">
        <v>39</v>
      </c>
      <c r="K1937" s="139"/>
      <c r="L1937" s="118" t="s">
        <v>40</v>
      </c>
      <c r="M1937" s="119"/>
    </row>
    <row r="1938" spans="1:13" ht="18" customHeight="1" x14ac:dyDescent="0.25">
      <c r="A1938" s="160" t="s">
        <v>110</v>
      </c>
      <c r="B1938" s="161"/>
      <c r="C1938" s="161"/>
      <c r="D1938" s="161"/>
      <c r="E1938" s="4" t="s">
        <v>111</v>
      </c>
      <c r="F1938" s="121">
        <v>58</v>
      </c>
      <c r="G1938" s="121"/>
      <c r="H1938" s="121">
        <v>58</v>
      </c>
      <c r="I1938" s="121"/>
      <c r="J1938" s="121">
        <v>58</v>
      </c>
      <c r="K1938" s="121"/>
      <c r="L1938" s="124"/>
      <c r="M1938" s="125"/>
    </row>
    <row r="1939" spans="1:13" x14ac:dyDescent="0.25">
      <c r="A1939" s="130"/>
      <c r="B1939" s="124"/>
      <c r="C1939" s="124"/>
      <c r="D1939" s="124"/>
      <c r="E1939" s="4"/>
      <c r="F1939" s="121"/>
      <c r="G1939" s="121"/>
      <c r="H1939" s="121"/>
      <c r="I1939" s="121"/>
      <c r="J1939" s="121"/>
      <c r="K1939" s="121"/>
      <c r="L1939" s="124"/>
      <c r="M1939" s="125"/>
    </row>
    <row r="1940" spans="1:13" x14ac:dyDescent="0.25">
      <c r="A1940" s="123"/>
      <c r="B1940" s="124"/>
      <c r="C1940" s="124"/>
      <c r="D1940" s="124"/>
      <c r="E1940" s="4"/>
      <c r="F1940" s="121"/>
      <c r="G1940" s="121"/>
      <c r="H1940" s="121"/>
      <c r="I1940" s="121"/>
      <c r="J1940" s="121"/>
      <c r="K1940" s="121"/>
      <c r="L1940" s="124"/>
      <c r="M1940" s="125"/>
    </row>
    <row r="1941" spans="1:13" x14ac:dyDescent="0.25">
      <c r="A1941" s="123"/>
      <c r="B1941" s="124"/>
      <c r="C1941" s="124"/>
      <c r="D1941" s="124"/>
      <c r="E1941" s="4"/>
      <c r="F1941" s="121"/>
      <c r="G1941" s="121"/>
      <c r="H1941" s="121"/>
      <c r="I1941" s="121"/>
      <c r="J1941" s="121"/>
      <c r="K1941" s="121"/>
      <c r="L1941" s="124"/>
      <c r="M1941" s="125"/>
    </row>
    <row r="1942" spans="1:13" x14ac:dyDescent="0.25">
      <c r="A1942" s="123"/>
      <c r="B1942" s="124"/>
      <c r="C1942" s="124"/>
      <c r="D1942" s="124"/>
      <c r="E1942" s="4"/>
      <c r="F1942" s="118"/>
      <c r="G1942" s="118"/>
      <c r="H1942" s="121"/>
      <c r="I1942" s="121"/>
      <c r="J1942" s="121"/>
      <c r="K1942" s="121"/>
      <c r="L1942" s="124"/>
      <c r="M1942" s="125"/>
    </row>
    <row r="1943" spans="1:13" x14ac:dyDescent="0.25">
      <c r="A1943" s="123"/>
      <c r="B1943" s="124"/>
      <c r="C1943" s="124"/>
      <c r="D1943" s="124"/>
      <c r="E1943" s="4"/>
      <c r="F1943" s="121"/>
      <c r="G1943" s="121"/>
      <c r="H1943" s="121"/>
      <c r="I1943" s="121"/>
      <c r="J1943" s="126"/>
      <c r="K1943" s="127"/>
      <c r="L1943" s="124"/>
      <c r="M1943" s="125"/>
    </row>
    <row r="1944" spans="1:13" x14ac:dyDescent="0.25">
      <c r="A1944" s="123"/>
      <c r="B1944" s="124"/>
      <c r="C1944" s="124"/>
      <c r="D1944" s="124"/>
      <c r="E1944" s="4"/>
      <c r="F1944" s="121"/>
      <c r="G1944" s="121"/>
      <c r="H1944" s="121"/>
      <c r="I1944" s="121"/>
      <c r="J1944" s="121"/>
      <c r="K1944" s="121"/>
      <c r="L1944" s="124"/>
      <c r="M1944" s="125"/>
    </row>
    <row r="1945" spans="1:13" x14ac:dyDescent="0.25">
      <c r="A1945" s="123"/>
      <c r="B1945" s="124"/>
      <c r="C1945" s="124"/>
      <c r="D1945" s="124"/>
      <c r="E1945" s="9"/>
      <c r="F1945" s="121"/>
      <c r="G1945" s="121"/>
      <c r="H1945" s="121"/>
      <c r="I1945" s="121"/>
      <c r="J1945" s="121"/>
      <c r="K1945" s="121"/>
      <c r="L1945" s="124"/>
      <c r="M1945" s="125"/>
    </row>
    <row r="1946" spans="1:13" x14ac:dyDescent="0.25">
      <c r="A1946" s="123"/>
      <c r="B1946" s="124"/>
      <c r="C1946" s="124"/>
      <c r="D1946" s="124"/>
      <c r="E1946" s="9"/>
      <c r="F1946" s="121"/>
      <c r="G1946" s="121"/>
      <c r="H1946" s="121"/>
      <c r="I1946" s="121"/>
      <c r="J1946" s="121"/>
      <c r="K1946" s="121"/>
      <c r="L1946" s="124"/>
      <c r="M1946" s="125"/>
    </row>
    <row r="1947" spans="1:13" x14ac:dyDescent="0.25">
      <c r="A1947" s="123" t="s">
        <v>41</v>
      </c>
      <c r="B1947" s="124"/>
      <c r="C1947" s="124"/>
      <c r="D1947" s="124"/>
      <c r="E1947" s="9"/>
      <c r="F1947" s="124"/>
      <c r="G1947" s="124"/>
      <c r="H1947" s="124"/>
      <c r="I1947" s="124"/>
      <c r="J1947" s="124"/>
      <c r="K1947" s="124"/>
      <c r="L1947" s="124"/>
      <c r="M1947" s="125"/>
    </row>
    <row r="1948" spans="1:13" x14ac:dyDescent="0.25">
      <c r="A1948" s="123" t="s">
        <v>16</v>
      </c>
      <c r="B1948" s="124"/>
      <c r="C1948" s="124"/>
      <c r="D1948" s="124"/>
      <c r="E1948" s="9"/>
      <c r="F1948" s="124"/>
      <c r="G1948" s="124"/>
      <c r="H1948" s="124"/>
      <c r="I1948" s="124"/>
      <c r="J1948" s="124"/>
      <c r="K1948" s="124"/>
      <c r="L1948" s="124"/>
      <c r="M1948" s="125"/>
    </row>
    <row r="1949" spans="1:13" x14ac:dyDescent="0.25">
      <c r="A1949" s="123" t="s">
        <v>17</v>
      </c>
      <c r="B1949" s="124"/>
      <c r="C1949" s="124"/>
      <c r="D1949" s="124"/>
      <c r="E1949" s="9"/>
      <c r="F1949" s="124"/>
      <c r="G1949" s="124"/>
      <c r="H1949" s="124"/>
      <c r="I1949" s="124"/>
      <c r="J1949" s="124"/>
      <c r="K1949" s="124"/>
      <c r="L1949" s="124"/>
      <c r="M1949" s="125"/>
    </row>
    <row r="1950" spans="1:13" x14ac:dyDescent="0.25">
      <c r="A1950" s="123" t="s">
        <v>42</v>
      </c>
      <c r="B1950" s="124"/>
      <c r="C1950" s="124"/>
      <c r="D1950" s="124"/>
      <c r="E1950" s="124"/>
      <c r="F1950" s="124"/>
      <c r="G1950" s="124"/>
      <c r="H1950" s="124"/>
      <c r="I1950" s="124"/>
      <c r="J1950" s="124"/>
      <c r="K1950" s="124"/>
      <c r="L1950" s="124"/>
      <c r="M1950" s="125"/>
    </row>
    <row r="1951" spans="1:13" x14ac:dyDescent="0.25">
      <c r="A1951" s="117" t="s">
        <v>43</v>
      </c>
      <c r="B1951" s="118"/>
      <c r="C1951" s="118"/>
      <c r="D1951" s="118"/>
      <c r="E1951" s="4" t="s">
        <v>36</v>
      </c>
      <c r="F1951" s="118" t="s">
        <v>44</v>
      </c>
      <c r="G1951" s="118"/>
      <c r="H1951" s="118" t="s">
        <v>45</v>
      </c>
      <c r="I1951" s="118"/>
      <c r="J1951" s="118" t="s">
        <v>46</v>
      </c>
      <c r="K1951" s="118"/>
      <c r="L1951" s="118" t="s">
        <v>40</v>
      </c>
      <c r="M1951" s="119"/>
    </row>
    <row r="1952" spans="1:13" x14ac:dyDescent="0.25">
      <c r="A1952" s="123"/>
      <c r="B1952" s="124"/>
      <c r="C1952" s="124"/>
      <c r="D1952" s="124"/>
      <c r="E1952" s="9"/>
      <c r="F1952" s="124"/>
      <c r="G1952" s="124"/>
      <c r="H1952" s="124"/>
      <c r="I1952" s="124"/>
      <c r="J1952" s="124"/>
      <c r="K1952" s="124"/>
      <c r="L1952" s="124"/>
      <c r="M1952" s="125"/>
    </row>
    <row r="1953" spans="1:13" x14ac:dyDescent="0.25">
      <c r="A1953" s="123"/>
      <c r="B1953" s="124"/>
      <c r="C1953" s="124"/>
      <c r="D1953" s="124"/>
      <c r="E1953" s="9"/>
      <c r="F1953" s="124"/>
      <c r="G1953" s="124"/>
      <c r="H1953" s="124"/>
      <c r="I1953" s="124"/>
      <c r="J1953" s="124"/>
      <c r="K1953" s="124"/>
      <c r="L1953" s="124"/>
      <c r="M1953" s="125"/>
    </row>
    <row r="1954" spans="1:13" x14ac:dyDescent="0.25">
      <c r="A1954" s="123" t="s">
        <v>47</v>
      </c>
      <c r="B1954" s="124"/>
      <c r="C1954" s="124"/>
      <c r="D1954" s="124"/>
      <c r="E1954" s="124"/>
      <c r="F1954" s="124"/>
      <c r="G1954" s="124"/>
      <c r="H1954" s="124"/>
      <c r="I1954" s="124"/>
      <c r="J1954" s="124"/>
      <c r="K1954" s="124"/>
      <c r="L1954" s="124"/>
      <c r="M1954" s="125"/>
    </row>
    <row r="1955" spans="1:13" x14ac:dyDescent="0.25">
      <c r="A1955" s="117" t="s">
        <v>48</v>
      </c>
      <c r="B1955" s="118"/>
      <c r="C1955" s="118" t="s">
        <v>49</v>
      </c>
      <c r="D1955" s="118"/>
      <c r="E1955" s="118" t="s">
        <v>50</v>
      </c>
      <c r="F1955" s="118"/>
      <c r="G1955" s="118"/>
      <c r="H1955" s="118" t="s">
        <v>51</v>
      </c>
      <c r="I1955" s="118"/>
      <c r="J1955" s="118" t="s">
        <v>45</v>
      </c>
      <c r="K1955" s="118"/>
      <c r="L1955" s="118" t="s">
        <v>46</v>
      </c>
      <c r="M1955" s="119"/>
    </row>
    <row r="1956" spans="1:13" x14ac:dyDescent="0.25">
      <c r="A1956" s="120" t="s">
        <v>52</v>
      </c>
      <c r="B1956" s="121"/>
      <c r="C1956" s="121"/>
      <c r="D1956" s="121"/>
      <c r="E1956" s="121"/>
      <c r="F1956" s="121"/>
      <c r="G1956" s="121"/>
      <c r="H1956" s="121"/>
      <c r="I1956" s="121"/>
      <c r="J1956" s="121"/>
      <c r="K1956" s="121"/>
      <c r="L1956" s="121"/>
      <c r="M1956" s="122"/>
    </row>
    <row r="1957" spans="1:13" ht="17.25" thickBot="1" x14ac:dyDescent="0.3">
      <c r="A1957" s="120" t="s">
        <v>53</v>
      </c>
      <c r="B1957" s="121"/>
      <c r="C1957" s="121">
        <v>3</v>
      </c>
      <c r="D1957" s="121"/>
      <c r="E1957" s="121">
        <v>73</v>
      </c>
      <c r="F1957" s="121"/>
      <c r="G1957" s="121"/>
      <c r="H1957" s="121"/>
      <c r="I1957" s="121"/>
      <c r="J1957" s="121"/>
      <c r="K1957" s="121"/>
      <c r="L1957" s="121"/>
      <c r="M1957" s="122"/>
    </row>
    <row r="1958" spans="1:13" ht="25.15" customHeight="1" thickBot="1" x14ac:dyDescent="0.3">
      <c r="A1958" s="93" t="s">
        <v>59</v>
      </c>
      <c r="B1958" s="94"/>
      <c r="C1958" s="94"/>
      <c r="D1958" s="94"/>
      <c r="E1958" s="94"/>
      <c r="F1958" s="94"/>
      <c r="G1958" s="94"/>
      <c r="H1958" s="94"/>
      <c r="I1958" s="94"/>
      <c r="J1958" s="94"/>
      <c r="K1958" s="94"/>
      <c r="L1958" s="94"/>
      <c r="M1958" s="95"/>
    </row>
    <row r="1959" spans="1:13" x14ac:dyDescent="0.25">
      <c r="A1959" s="96" t="s">
        <v>60</v>
      </c>
      <c r="B1959" s="97"/>
      <c r="C1959" s="97"/>
      <c r="D1959" s="97"/>
      <c r="E1959" s="97"/>
      <c r="F1959" s="97"/>
      <c r="G1959" s="97"/>
      <c r="H1959" s="97"/>
      <c r="I1959" s="97"/>
      <c r="J1959" s="97"/>
      <c r="K1959" s="97"/>
      <c r="L1959" s="97"/>
      <c r="M1959" s="98"/>
    </row>
    <row r="1960" spans="1:13" x14ac:dyDescent="0.25">
      <c r="A1960" s="99" t="s">
        <v>61</v>
      </c>
      <c r="B1960" s="100"/>
      <c r="C1960" s="100"/>
      <c r="D1960" s="100"/>
      <c r="E1960" s="100"/>
      <c r="F1960" s="100"/>
      <c r="G1960" s="100"/>
      <c r="H1960" s="100"/>
      <c r="I1960" s="100"/>
      <c r="J1960" s="100"/>
      <c r="K1960" s="100"/>
      <c r="L1960" s="100"/>
      <c r="M1960" s="101"/>
    </row>
    <row r="1961" spans="1:13" x14ac:dyDescent="0.25">
      <c r="A1961" s="102" t="s">
        <v>62</v>
      </c>
      <c r="B1961" s="103"/>
      <c r="C1961" s="103"/>
      <c r="D1961" s="103"/>
      <c r="E1961" s="103"/>
      <c r="F1961" s="103"/>
      <c r="G1961" s="103"/>
      <c r="H1961" s="103"/>
      <c r="I1961" s="103"/>
      <c r="J1961" s="103"/>
      <c r="K1961" s="103"/>
      <c r="L1961" s="103"/>
      <c r="M1961" s="104"/>
    </row>
    <row r="1962" spans="1:13" x14ac:dyDescent="0.25">
      <c r="A1962" s="102" t="s">
        <v>63</v>
      </c>
      <c r="B1962" s="103"/>
      <c r="C1962" s="103"/>
      <c r="D1962" s="103"/>
      <c r="E1962" s="103"/>
      <c r="F1962" s="103"/>
      <c r="G1962" s="103"/>
      <c r="H1962" s="103"/>
      <c r="I1962" s="103"/>
      <c r="J1962" s="103"/>
      <c r="K1962" s="103"/>
      <c r="L1962" s="103"/>
      <c r="M1962" s="104"/>
    </row>
    <row r="1963" spans="1:13" x14ac:dyDescent="0.25">
      <c r="A1963" s="105" t="s">
        <v>64</v>
      </c>
      <c r="B1963" s="106"/>
      <c r="C1963" s="106"/>
      <c r="D1963" s="106"/>
      <c r="E1963" s="106"/>
      <c r="F1963" s="106"/>
      <c r="G1963" s="106"/>
      <c r="H1963" s="106"/>
      <c r="I1963" s="106"/>
      <c r="J1963" s="106"/>
      <c r="K1963" s="106"/>
      <c r="L1963" s="106"/>
      <c r="M1963" s="107"/>
    </row>
    <row r="1964" spans="1:13" ht="17.25" thickBot="1" x14ac:dyDescent="0.3">
      <c r="A1964" s="108" t="s">
        <v>65</v>
      </c>
      <c r="B1964" s="109"/>
      <c r="C1964" s="109"/>
      <c r="D1964" s="109"/>
      <c r="E1964" s="109"/>
      <c r="F1964" s="109"/>
      <c r="G1964" s="109"/>
      <c r="H1964" s="109"/>
      <c r="I1964" s="109"/>
      <c r="J1964" s="109"/>
      <c r="K1964" s="109"/>
      <c r="L1964" s="109"/>
      <c r="M1964" s="110"/>
    </row>
    <row r="1965" spans="1:13" ht="17.25" thickBot="1" x14ac:dyDescent="0.3">
      <c r="A1965" s="111" t="s">
        <v>54</v>
      </c>
      <c r="B1965" s="112"/>
      <c r="C1965" s="112"/>
      <c r="D1965" s="112"/>
      <c r="E1965" s="112"/>
      <c r="F1965" s="112"/>
      <c r="G1965" s="112"/>
      <c r="H1965" s="112"/>
      <c r="I1965" s="112"/>
      <c r="J1965" s="112"/>
      <c r="K1965" s="112"/>
      <c r="L1965" s="112"/>
      <c r="M1965" s="113"/>
    </row>
    <row r="1966" spans="1:13" ht="17.25" thickBot="1" x14ac:dyDescent="0.3">
      <c r="A1966" s="111" t="s">
        <v>55</v>
      </c>
      <c r="B1966" s="112"/>
      <c r="C1966" s="112"/>
      <c r="D1966" s="112"/>
      <c r="E1966" s="112"/>
      <c r="F1966" s="112"/>
      <c r="G1966" s="112"/>
      <c r="H1966" s="112"/>
      <c r="I1966" s="112"/>
      <c r="J1966" s="112"/>
      <c r="K1966" s="112"/>
      <c r="L1966" s="112"/>
      <c r="M1966" s="113"/>
    </row>
    <row r="1967" spans="1:13" ht="17.25" thickBot="1" x14ac:dyDescent="0.3">
      <c r="A1967" s="111" t="s">
        <v>66</v>
      </c>
      <c r="B1967" s="112"/>
      <c r="C1967" s="112"/>
      <c r="D1967" s="112"/>
      <c r="E1967" s="112"/>
      <c r="F1967" s="112"/>
      <c r="G1967" s="112"/>
      <c r="H1967" s="112"/>
      <c r="I1967" s="112"/>
      <c r="J1967" s="112"/>
      <c r="K1967" s="112"/>
      <c r="L1967" s="112"/>
      <c r="M1967" s="113"/>
    </row>
    <row r="1968" spans="1:13" ht="17.25" thickBot="1" x14ac:dyDescent="0.3">
      <c r="A1968" s="114" t="s">
        <v>67</v>
      </c>
      <c r="B1968" s="115"/>
      <c r="C1968" s="115"/>
      <c r="D1968" s="115"/>
      <c r="E1968" s="115"/>
      <c r="F1968" s="115"/>
      <c r="G1968" s="115"/>
      <c r="H1968" s="115"/>
      <c r="I1968" s="115"/>
      <c r="J1968" s="115"/>
      <c r="K1968" s="115"/>
      <c r="L1968" s="115"/>
      <c r="M1968" s="116"/>
    </row>
    <row r="1969" spans="1:25" x14ac:dyDescent="0.25">
      <c r="A1969" s="12" t="s">
        <v>69</v>
      </c>
      <c r="B1969" s="13"/>
      <c r="C1969" s="13"/>
      <c r="D1969" s="13"/>
      <c r="E1969" s="13"/>
      <c r="F1969" s="13"/>
      <c r="G1969" s="13"/>
      <c r="H1969" s="13"/>
      <c r="I1969" s="13"/>
      <c r="J1969" s="13"/>
      <c r="K1969" s="13"/>
      <c r="L1969" s="13"/>
      <c r="M1969" s="13"/>
      <c r="N1969" s="13"/>
      <c r="O1969" s="13"/>
      <c r="P1969" s="13"/>
      <c r="Q1969" s="13"/>
      <c r="R1969" s="13"/>
      <c r="S1969" s="10"/>
      <c r="T1969" s="10"/>
      <c r="U1969" s="10"/>
      <c r="V1969" s="10"/>
      <c r="W1969" s="10"/>
      <c r="X1969" s="10"/>
      <c r="Y1969" s="10"/>
    </row>
    <row r="1970" spans="1:25" x14ac:dyDescent="0.25">
      <c r="A1970" s="14" t="s">
        <v>70</v>
      </c>
      <c r="B1970" s="13"/>
      <c r="C1970" s="13"/>
      <c r="D1970" s="13"/>
      <c r="E1970" s="13"/>
      <c r="F1970" s="13"/>
      <c r="G1970" s="13"/>
      <c r="H1970" s="13"/>
      <c r="I1970" s="13"/>
      <c r="J1970" s="13"/>
      <c r="K1970" s="13"/>
      <c r="L1970" s="13"/>
      <c r="M1970" s="13"/>
      <c r="N1970" s="13"/>
      <c r="O1970" s="13"/>
      <c r="P1970" s="13"/>
      <c r="Q1970" s="13"/>
      <c r="R1970" s="13"/>
      <c r="S1970" s="10"/>
      <c r="T1970" s="10"/>
      <c r="U1970" s="10"/>
      <c r="V1970" s="10"/>
      <c r="W1970" s="10"/>
      <c r="X1970" s="10"/>
      <c r="Y1970" s="10"/>
    </row>
    <row r="1971" spans="1:25" s="10" customFormat="1" ht="8.25" x14ac:dyDescent="0.25">
      <c r="A1971" s="14" t="s">
        <v>71</v>
      </c>
      <c r="B1971" s="13"/>
      <c r="C1971" s="13"/>
      <c r="D1971" s="13"/>
      <c r="E1971" s="13"/>
      <c r="F1971" s="13"/>
      <c r="G1971" s="13"/>
      <c r="H1971" s="13"/>
      <c r="I1971" s="13"/>
      <c r="J1971" s="13"/>
      <c r="K1971" s="13"/>
      <c r="L1971" s="13"/>
      <c r="M1971" s="13"/>
      <c r="N1971" s="13"/>
      <c r="O1971" s="13"/>
      <c r="P1971" s="13"/>
      <c r="Q1971" s="13"/>
      <c r="R1971" s="13"/>
    </row>
    <row r="1972" spans="1:25" x14ac:dyDescent="0.25">
      <c r="A1972" s="14" t="s">
        <v>72</v>
      </c>
      <c r="B1972" s="13"/>
      <c r="C1972" s="13"/>
      <c r="D1972" s="13"/>
      <c r="E1972" s="13"/>
      <c r="F1972" s="13"/>
      <c r="G1972" s="13"/>
      <c r="H1972" s="13"/>
      <c r="I1972" s="13"/>
      <c r="J1972" s="13"/>
      <c r="K1972" s="13"/>
      <c r="L1972" s="13"/>
      <c r="M1972" s="13"/>
      <c r="N1972" s="13"/>
      <c r="O1972" s="13"/>
      <c r="P1972" s="13"/>
      <c r="Q1972" s="13"/>
      <c r="R1972" s="13"/>
      <c r="S1972" s="10"/>
      <c r="T1972" s="10"/>
      <c r="U1972" s="10"/>
      <c r="V1972" s="10"/>
      <c r="W1972" s="10"/>
      <c r="X1972" s="10"/>
      <c r="Y1972" s="10"/>
    </row>
    <row r="1973" spans="1:25" x14ac:dyDescent="0.25">
      <c r="A1973" s="14" t="s">
        <v>73</v>
      </c>
      <c r="B1973" s="13"/>
      <c r="C1973" s="13"/>
      <c r="D1973" s="13"/>
      <c r="E1973" s="13"/>
      <c r="F1973" s="13"/>
      <c r="G1973" s="13"/>
      <c r="H1973" s="13"/>
      <c r="I1973" s="13"/>
      <c r="J1973" s="13"/>
      <c r="K1973" s="13"/>
      <c r="L1973" s="13"/>
      <c r="M1973" s="13"/>
      <c r="N1973" s="13"/>
      <c r="O1973" s="13"/>
      <c r="P1973" s="13"/>
      <c r="Q1973" s="13"/>
      <c r="R1973" s="13"/>
      <c r="S1973" s="10"/>
      <c r="T1973" s="10"/>
      <c r="U1973" s="10"/>
      <c r="V1973" s="10"/>
      <c r="W1973" s="10"/>
      <c r="X1973" s="10"/>
      <c r="Y1973" s="10"/>
    </row>
    <row r="1974" spans="1:25" x14ac:dyDescent="0.25">
      <c r="A1974" s="14" t="s">
        <v>74</v>
      </c>
      <c r="B1974" s="13"/>
      <c r="C1974" s="13"/>
      <c r="D1974" s="13"/>
      <c r="E1974" s="13"/>
      <c r="F1974" s="13"/>
      <c r="G1974" s="13"/>
      <c r="H1974" s="13"/>
      <c r="I1974" s="13"/>
      <c r="J1974" s="13"/>
      <c r="K1974" s="13"/>
      <c r="L1974" s="13"/>
      <c r="M1974" s="13"/>
      <c r="N1974" s="13"/>
      <c r="O1974" s="13"/>
      <c r="P1974" s="13"/>
      <c r="Q1974" s="13"/>
      <c r="R1974" s="13"/>
      <c r="S1974" s="10"/>
      <c r="T1974" s="10"/>
      <c r="U1974" s="10"/>
      <c r="V1974" s="10"/>
      <c r="W1974" s="10"/>
      <c r="X1974" s="10"/>
      <c r="Y1974" s="10"/>
    </row>
    <row r="1975" spans="1:25" ht="28.15" customHeight="1" x14ac:dyDescent="0.25">
      <c r="A1975" s="140" t="s">
        <v>19</v>
      </c>
      <c r="B1975" s="140"/>
      <c r="C1975" s="140"/>
      <c r="D1975" s="140"/>
      <c r="E1975" s="140"/>
      <c r="F1975" s="140"/>
      <c r="G1975" s="140"/>
      <c r="H1975" s="140"/>
      <c r="I1975" s="140"/>
      <c r="J1975" s="140"/>
      <c r="K1975" s="140"/>
      <c r="L1975" s="140"/>
      <c r="M1975" s="140"/>
    </row>
    <row r="1976" spans="1:25" x14ac:dyDescent="0.25">
      <c r="A1976" s="2" t="s">
        <v>20</v>
      </c>
      <c r="B1976" s="2">
        <f>B1929+1</f>
        <v>43</v>
      </c>
    </row>
    <row r="1977" spans="1:25" ht="17.25" thickBot="1" x14ac:dyDescent="0.3">
      <c r="A1977" s="2" t="s">
        <v>21</v>
      </c>
      <c r="B1977" s="2" t="s">
        <v>22</v>
      </c>
      <c r="C1977" s="2" t="s">
        <v>23</v>
      </c>
      <c r="D1977" s="2" t="s">
        <v>24</v>
      </c>
      <c r="F1977" s="141" t="s">
        <v>25</v>
      </c>
      <c r="G1977" s="141"/>
      <c r="H1977" s="142">
        <f>H1930+1</f>
        <v>46197</v>
      </c>
      <c r="I1977" s="142"/>
      <c r="J1977" s="142"/>
      <c r="K1977" s="143">
        <f>H1977</f>
        <v>46197</v>
      </c>
      <c r="L1977" s="143"/>
      <c r="M1977" s="143"/>
    </row>
    <row r="1978" spans="1:25" ht="16.5" customHeight="1" x14ac:dyDescent="0.25">
      <c r="A1978" s="144" t="s">
        <v>26</v>
      </c>
      <c r="B1978" s="145"/>
      <c r="C1978" s="146"/>
      <c r="D1978" s="150" t="str">
        <f>D1931</f>
        <v>雲林縣明倫國民小學114-116年公立國民中小學老舊廁所整修工程計畫</v>
      </c>
      <c r="E1978" s="151"/>
      <c r="F1978" s="151"/>
      <c r="G1978" s="152"/>
      <c r="H1978" s="82" t="s">
        <v>27</v>
      </c>
      <c r="I1978" s="82"/>
      <c r="J1978" s="82"/>
      <c r="K1978" s="84" t="s">
        <v>78</v>
      </c>
      <c r="L1978" s="84"/>
      <c r="M1978" s="85"/>
    </row>
    <row r="1979" spans="1:25" ht="21" customHeight="1" x14ac:dyDescent="0.25">
      <c r="A1979" s="147"/>
      <c r="B1979" s="148"/>
      <c r="C1979" s="149"/>
      <c r="D1979" s="153"/>
      <c r="E1979" s="154"/>
      <c r="F1979" s="154"/>
      <c r="G1979" s="155"/>
      <c r="H1979" s="118"/>
      <c r="I1979" s="118"/>
      <c r="J1979" s="118"/>
      <c r="K1979" s="156"/>
      <c r="L1979" s="156"/>
      <c r="M1979" s="157"/>
    </row>
    <row r="1980" spans="1:25" x14ac:dyDescent="0.25">
      <c r="A1980" s="6" t="s">
        <v>28</v>
      </c>
      <c r="B1980" s="118" t="str">
        <f>B1933</f>
        <v>120日曆天</v>
      </c>
      <c r="C1980" s="118"/>
      <c r="D1980" s="118" t="s">
        <v>29</v>
      </c>
      <c r="E1980" s="118"/>
      <c r="F1980" s="118"/>
      <c r="G1980" s="7">
        <f>G1933+1</f>
        <v>43</v>
      </c>
      <c r="H1980" s="4" t="s">
        <v>30</v>
      </c>
      <c r="I1980" s="131">
        <f>I1933-1</f>
        <v>77</v>
      </c>
      <c r="J1980" s="131"/>
      <c r="K1980" s="118" t="s">
        <v>75</v>
      </c>
      <c r="L1980" s="118"/>
      <c r="M1980" s="8">
        <v>0</v>
      </c>
    </row>
    <row r="1981" spans="1:25" x14ac:dyDescent="0.25">
      <c r="A1981" s="117" t="s">
        <v>31</v>
      </c>
      <c r="B1981" s="118"/>
      <c r="C1981" s="118"/>
      <c r="D1981" s="118" t="str">
        <f>D1934</f>
        <v>115年5月13日</v>
      </c>
      <c r="E1981" s="118"/>
      <c r="F1981" s="118"/>
      <c r="G1981" s="118"/>
      <c r="H1981" s="118" t="s">
        <v>32</v>
      </c>
      <c r="I1981" s="118"/>
      <c r="J1981" s="118"/>
      <c r="K1981" s="132" t="str">
        <f>K1934</f>
        <v>115年9月9日</v>
      </c>
      <c r="L1981" s="118"/>
      <c r="M1981" s="119"/>
    </row>
    <row r="1982" spans="1:25" x14ac:dyDescent="0.25">
      <c r="A1982" s="117" t="s">
        <v>33</v>
      </c>
      <c r="B1982" s="118"/>
      <c r="C1982" s="118"/>
      <c r="D1982" s="133">
        <v>0.28000000000000003</v>
      </c>
      <c r="E1982" s="133"/>
      <c r="F1982" s="133"/>
      <c r="G1982" s="133"/>
      <c r="H1982" s="118" t="s">
        <v>18</v>
      </c>
      <c r="I1982" s="118"/>
      <c r="J1982" s="118"/>
      <c r="K1982" s="134">
        <f>施工項目!AQ2060</f>
        <v>0.68478618744084474</v>
      </c>
      <c r="L1982" s="134"/>
      <c r="M1982" s="135"/>
    </row>
    <row r="1983" spans="1:25" x14ac:dyDescent="0.25">
      <c r="A1983" s="123" t="s">
        <v>34</v>
      </c>
      <c r="B1983" s="124"/>
      <c r="C1983" s="124"/>
      <c r="D1983" s="124"/>
      <c r="E1983" s="124"/>
      <c r="F1983" s="124"/>
      <c r="G1983" s="124"/>
      <c r="H1983" s="124"/>
      <c r="I1983" s="124"/>
      <c r="J1983" s="124"/>
      <c r="K1983" s="124"/>
      <c r="L1983" s="124"/>
      <c r="M1983" s="125"/>
    </row>
    <row r="1984" spans="1:25" s="2" customFormat="1" x14ac:dyDescent="0.25">
      <c r="A1984" s="136" t="s">
        <v>35</v>
      </c>
      <c r="B1984" s="137"/>
      <c r="C1984" s="137"/>
      <c r="D1984" s="138"/>
      <c r="E1984" s="11" t="s">
        <v>36</v>
      </c>
      <c r="F1984" s="136" t="s">
        <v>37</v>
      </c>
      <c r="G1984" s="138"/>
      <c r="H1984" s="136" t="s">
        <v>38</v>
      </c>
      <c r="I1984" s="138"/>
      <c r="J1984" s="139" t="s">
        <v>39</v>
      </c>
      <c r="K1984" s="139"/>
      <c r="L1984" s="118" t="s">
        <v>40</v>
      </c>
      <c r="M1984" s="119"/>
    </row>
    <row r="1985" spans="1:13" ht="18" customHeight="1" x14ac:dyDescent="0.25">
      <c r="A1985" s="128" t="s">
        <v>112</v>
      </c>
      <c r="B1985" s="129"/>
      <c r="C1985" s="129"/>
      <c r="D1985" s="129"/>
      <c r="E1985" s="4" t="s">
        <v>57</v>
      </c>
      <c r="F1985" s="121">
        <v>1</v>
      </c>
      <c r="G1985" s="121"/>
      <c r="H1985" s="121">
        <v>1</v>
      </c>
      <c r="I1985" s="121"/>
      <c r="J1985" s="121">
        <v>1</v>
      </c>
      <c r="K1985" s="121"/>
      <c r="L1985" s="124"/>
      <c r="M1985" s="125"/>
    </row>
    <row r="1986" spans="1:13" x14ac:dyDescent="0.25">
      <c r="A1986" s="130"/>
      <c r="B1986" s="124"/>
      <c r="C1986" s="124"/>
      <c r="D1986" s="124"/>
      <c r="E1986" s="4"/>
      <c r="F1986" s="121"/>
      <c r="G1986" s="121"/>
      <c r="H1986" s="121"/>
      <c r="I1986" s="121"/>
      <c r="J1986" s="121"/>
      <c r="K1986" s="121"/>
      <c r="L1986" s="124"/>
      <c r="M1986" s="125"/>
    </row>
    <row r="1987" spans="1:13" x14ac:dyDescent="0.25">
      <c r="A1987" s="123"/>
      <c r="B1987" s="124"/>
      <c r="C1987" s="124"/>
      <c r="D1987" s="124"/>
      <c r="E1987" s="4"/>
      <c r="F1987" s="121"/>
      <c r="G1987" s="121"/>
      <c r="H1987" s="121"/>
      <c r="I1987" s="121"/>
      <c r="J1987" s="121"/>
      <c r="K1987" s="121"/>
      <c r="L1987" s="124"/>
      <c r="M1987" s="125"/>
    </row>
    <row r="1988" spans="1:13" x14ac:dyDescent="0.25">
      <c r="A1988" s="123"/>
      <c r="B1988" s="124"/>
      <c r="C1988" s="124"/>
      <c r="D1988" s="124"/>
      <c r="E1988" s="4"/>
      <c r="F1988" s="121"/>
      <c r="G1988" s="121"/>
      <c r="H1988" s="121"/>
      <c r="I1988" s="121"/>
      <c r="J1988" s="121"/>
      <c r="K1988" s="121"/>
      <c r="L1988" s="124"/>
      <c r="M1988" s="125"/>
    </row>
    <row r="1989" spans="1:13" x14ac:dyDescent="0.25">
      <c r="A1989" s="123"/>
      <c r="B1989" s="124"/>
      <c r="C1989" s="124"/>
      <c r="D1989" s="124"/>
      <c r="E1989" s="4"/>
      <c r="F1989" s="118"/>
      <c r="G1989" s="118"/>
      <c r="H1989" s="121"/>
      <c r="I1989" s="121"/>
      <c r="J1989" s="121"/>
      <c r="K1989" s="121"/>
      <c r="L1989" s="124"/>
      <c r="M1989" s="125"/>
    </row>
    <row r="1990" spans="1:13" x14ac:dyDescent="0.25">
      <c r="A1990" s="123"/>
      <c r="B1990" s="124"/>
      <c r="C1990" s="124"/>
      <c r="D1990" s="124"/>
      <c r="E1990" s="4"/>
      <c r="F1990" s="121"/>
      <c r="G1990" s="121"/>
      <c r="H1990" s="121"/>
      <c r="I1990" s="121"/>
      <c r="J1990" s="126"/>
      <c r="K1990" s="127"/>
      <c r="L1990" s="124"/>
      <c r="M1990" s="125"/>
    </row>
    <row r="1991" spans="1:13" x14ac:dyDescent="0.25">
      <c r="A1991" s="123"/>
      <c r="B1991" s="124"/>
      <c r="C1991" s="124"/>
      <c r="D1991" s="124"/>
      <c r="E1991" s="4"/>
      <c r="F1991" s="121"/>
      <c r="G1991" s="121"/>
      <c r="H1991" s="121"/>
      <c r="I1991" s="121"/>
      <c r="J1991" s="121"/>
      <c r="K1991" s="121"/>
      <c r="L1991" s="124"/>
      <c r="M1991" s="125"/>
    </row>
    <row r="1992" spans="1:13" x14ac:dyDescent="0.25">
      <c r="A1992" s="123"/>
      <c r="B1992" s="124"/>
      <c r="C1992" s="124"/>
      <c r="D1992" s="124"/>
      <c r="E1992" s="9"/>
      <c r="F1992" s="121"/>
      <c r="G1992" s="121"/>
      <c r="H1992" s="121"/>
      <c r="I1992" s="121"/>
      <c r="J1992" s="121"/>
      <c r="K1992" s="121"/>
      <c r="L1992" s="124"/>
      <c r="M1992" s="125"/>
    </row>
    <row r="1993" spans="1:13" x14ac:dyDescent="0.25">
      <c r="A1993" s="123"/>
      <c r="B1993" s="124"/>
      <c r="C1993" s="124"/>
      <c r="D1993" s="124"/>
      <c r="E1993" s="9"/>
      <c r="F1993" s="121"/>
      <c r="G1993" s="121"/>
      <c r="H1993" s="121"/>
      <c r="I1993" s="121"/>
      <c r="J1993" s="121"/>
      <c r="K1993" s="121"/>
      <c r="L1993" s="124"/>
      <c r="M1993" s="125"/>
    </row>
    <row r="1994" spans="1:13" x14ac:dyDescent="0.25">
      <c r="A1994" s="123" t="s">
        <v>41</v>
      </c>
      <c r="B1994" s="124"/>
      <c r="C1994" s="124"/>
      <c r="D1994" s="124"/>
      <c r="E1994" s="9"/>
      <c r="F1994" s="124"/>
      <c r="G1994" s="124"/>
      <c r="H1994" s="124"/>
      <c r="I1994" s="124"/>
      <c r="J1994" s="124"/>
      <c r="K1994" s="124"/>
      <c r="L1994" s="124"/>
      <c r="M1994" s="125"/>
    </row>
    <row r="1995" spans="1:13" x14ac:dyDescent="0.25">
      <c r="A1995" s="123" t="s">
        <v>16</v>
      </c>
      <c r="B1995" s="124"/>
      <c r="C1995" s="124"/>
      <c r="D1995" s="124"/>
      <c r="E1995" s="9"/>
      <c r="F1995" s="124"/>
      <c r="G1995" s="124"/>
      <c r="H1995" s="124"/>
      <c r="I1995" s="124"/>
      <c r="J1995" s="124"/>
      <c r="K1995" s="124"/>
      <c r="L1995" s="124"/>
      <c r="M1995" s="125"/>
    </row>
    <row r="1996" spans="1:13" x14ac:dyDescent="0.25">
      <c r="A1996" s="123" t="s">
        <v>17</v>
      </c>
      <c r="B1996" s="124"/>
      <c r="C1996" s="124"/>
      <c r="D1996" s="124"/>
      <c r="E1996" s="9"/>
      <c r="F1996" s="124"/>
      <c r="G1996" s="124"/>
      <c r="H1996" s="124"/>
      <c r="I1996" s="124"/>
      <c r="J1996" s="124"/>
      <c r="K1996" s="124"/>
      <c r="L1996" s="124"/>
      <c r="M1996" s="125"/>
    </row>
    <row r="1997" spans="1:13" x14ac:dyDescent="0.25">
      <c r="A1997" s="123" t="s">
        <v>42</v>
      </c>
      <c r="B1997" s="124"/>
      <c r="C1997" s="124"/>
      <c r="D1997" s="124"/>
      <c r="E1997" s="124"/>
      <c r="F1997" s="124"/>
      <c r="G1997" s="124"/>
      <c r="H1997" s="124"/>
      <c r="I1997" s="124"/>
      <c r="J1997" s="124"/>
      <c r="K1997" s="124"/>
      <c r="L1997" s="124"/>
      <c r="M1997" s="125"/>
    </row>
    <row r="1998" spans="1:13" x14ac:dyDescent="0.25">
      <c r="A1998" s="117" t="s">
        <v>43</v>
      </c>
      <c r="B1998" s="118"/>
      <c r="C1998" s="118"/>
      <c r="D1998" s="118"/>
      <c r="E1998" s="4" t="s">
        <v>36</v>
      </c>
      <c r="F1998" s="118" t="s">
        <v>44</v>
      </c>
      <c r="G1998" s="118"/>
      <c r="H1998" s="118" t="s">
        <v>45</v>
      </c>
      <c r="I1998" s="118"/>
      <c r="J1998" s="118" t="s">
        <v>46</v>
      </c>
      <c r="K1998" s="118"/>
      <c r="L1998" s="118" t="s">
        <v>40</v>
      </c>
      <c r="M1998" s="119"/>
    </row>
    <row r="1999" spans="1:13" x14ac:dyDescent="0.25">
      <c r="A1999" s="123"/>
      <c r="B1999" s="124"/>
      <c r="C1999" s="124"/>
      <c r="D1999" s="124"/>
      <c r="E1999" s="9"/>
      <c r="F1999" s="124"/>
      <c r="G1999" s="124"/>
      <c r="H1999" s="124"/>
      <c r="I1999" s="124"/>
      <c r="J1999" s="124"/>
      <c r="K1999" s="124"/>
      <c r="L1999" s="124"/>
      <c r="M1999" s="125"/>
    </row>
    <row r="2000" spans="1:13" x14ac:dyDescent="0.25">
      <c r="A2000" s="123"/>
      <c r="B2000" s="124"/>
      <c r="C2000" s="124"/>
      <c r="D2000" s="124"/>
      <c r="E2000" s="9"/>
      <c r="F2000" s="124"/>
      <c r="G2000" s="124"/>
      <c r="H2000" s="124"/>
      <c r="I2000" s="124"/>
      <c r="J2000" s="124"/>
      <c r="K2000" s="124"/>
      <c r="L2000" s="124"/>
      <c r="M2000" s="125"/>
    </row>
    <row r="2001" spans="1:25" x14ac:dyDescent="0.25">
      <c r="A2001" s="123" t="s">
        <v>47</v>
      </c>
      <c r="B2001" s="124"/>
      <c r="C2001" s="124"/>
      <c r="D2001" s="124"/>
      <c r="E2001" s="124"/>
      <c r="F2001" s="124"/>
      <c r="G2001" s="124"/>
      <c r="H2001" s="124"/>
      <c r="I2001" s="124"/>
      <c r="J2001" s="124"/>
      <c r="K2001" s="124"/>
      <c r="L2001" s="124"/>
      <c r="M2001" s="125"/>
    </row>
    <row r="2002" spans="1:25" x14ac:dyDescent="0.25">
      <c r="A2002" s="117" t="s">
        <v>48</v>
      </c>
      <c r="B2002" s="118"/>
      <c r="C2002" s="118" t="s">
        <v>49</v>
      </c>
      <c r="D2002" s="118"/>
      <c r="E2002" s="118" t="s">
        <v>50</v>
      </c>
      <c r="F2002" s="118"/>
      <c r="G2002" s="118"/>
      <c r="H2002" s="118" t="s">
        <v>51</v>
      </c>
      <c r="I2002" s="118"/>
      <c r="J2002" s="118" t="s">
        <v>45</v>
      </c>
      <c r="K2002" s="118"/>
      <c r="L2002" s="118" t="s">
        <v>46</v>
      </c>
      <c r="M2002" s="119"/>
    </row>
    <row r="2003" spans="1:25" x14ac:dyDescent="0.25">
      <c r="A2003" s="120" t="s">
        <v>52</v>
      </c>
      <c r="B2003" s="121"/>
      <c r="C2003" s="121"/>
      <c r="D2003" s="121"/>
      <c r="E2003" s="121"/>
      <c r="F2003" s="121"/>
      <c r="G2003" s="121"/>
      <c r="H2003" s="121"/>
      <c r="I2003" s="121"/>
      <c r="J2003" s="121"/>
      <c r="K2003" s="121"/>
      <c r="L2003" s="121"/>
      <c r="M2003" s="122"/>
    </row>
    <row r="2004" spans="1:25" ht="17.25" thickBot="1" x14ac:dyDescent="0.3">
      <c r="A2004" s="120" t="s">
        <v>53</v>
      </c>
      <c r="B2004" s="121"/>
      <c r="C2004" s="121">
        <v>2</v>
      </c>
      <c r="D2004" s="121"/>
      <c r="E2004" s="121">
        <v>75</v>
      </c>
      <c r="F2004" s="121"/>
      <c r="G2004" s="121"/>
      <c r="H2004" s="121"/>
      <c r="I2004" s="121"/>
      <c r="J2004" s="121"/>
      <c r="K2004" s="121"/>
      <c r="L2004" s="121"/>
      <c r="M2004" s="122"/>
    </row>
    <row r="2005" spans="1:25" ht="25.15" customHeight="1" thickBot="1" x14ac:dyDescent="0.3">
      <c r="A2005" s="93" t="s">
        <v>59</v>
      </c>
      <c r="B2005" s="94"/>
      <c r="C2005" s="94"/>
      <c r="D2005" s="94"/>
      <c r="E2005" s="94"/>
      <c r="F2005" s="94"/>
      <c r="G2005" s="94"/>
      <c r="H2005" s="94"/>
      <c r="I2005" s="94"/>
      <c r="J2005" s="94"/>
      <c r="K2005" s="94"/>
      <c r="L2005" s="94"/>
      <c r="M2005" s="95"/>
    </row>
    <row r="2006" spans="1:25" x14ac:dyDescent="0.25">
      <c r="A2006" s="96" t="s">
        <v>60</v>
      </c>
      <c r="B2006" s="97"/>
      <c r="C2006" s="97"/>
      <c r="D2006" s="97"/>
      <c r="E2006" s="97"/>
      <c r="F2006" s="97"/>
      <c r="G2006" s="97"/>
      <c r="H2006" s="97"/>
      <c r="I2006" s="97"/>
      <c r="J2006" s="97"/>
      <c r="K2006" s="97"/>
      <c r="L2006" s="97"/>
      <c r="M2006" s="98"/>
    </row>
    <row r="2007" spans="1:25" x14ac:dyDescent="0.25">
      <c r="A2007" s="99" t="s">
        <v>61</v>
      </c>
      <c r="B2007" s="100"/>
      <c r="C2007" s="100"/>
      <c r="D2007" s="100"/>
      <c r="E2007" s="100"/>
      <c r="F2007" s="100"/>
      <c r="G2007" s="100"/>
      <c r="H2007" s="100"/>
      <c r="I2007" s="100"/>
      <c r="J2007" s="100"/>
      <c r="K2007" s="100"/>
      <c r="L2007" s="100"/>
      <c r="M2007" s="101"/>
    </row>
    <row r="2008" spans="1:25" x14ac:dyDescent="0.25">
      <c r="A2008" s="102" t="s">
        <v>62</v>
      </c>
      <c r="B2008" s="103"/>
      <c r="C2008" s="103"/>
      <c r="D2008" s="103"/>
      <c r="E2008" s="103"/>
      <c r="F2008" s="103"/>
      <c r="G2008" s="103"/>
      <c r="H2008" s="103"/>
      <c r="I2008" s="103"/>
      <c r="J2008" s="103"/>
      <c r="K2008" s="103"/>
      <c r="L2008" s="103"/>
      <c r="M2008" s="104"/>
    </row>
    <row r="2009" spans="1:25" x14ac:dyDescent="0.25">
      <c r="A2009" s="102" t="s">
        <v>63</v>
      </c>
      <c r="B2009" s="103"/>
      <c r="C2009" s="103"/>
      <c r="D2009" s="103"/>
      <c r="E2009" s="103"/>
      <c r="F2009" s="103"/>
      <c r="G2009" s="103"/>
      <c r="H2009" s="103"/>
      <c r="I2009" s="103"/>
      <c r="J2009" s="103"/>
      <c r="K2009" s="103"/>
      <c r="L2009" s="103"/>
      <c r="M2009" s="104"/>
    </row>
    <row r="2010" spans="1:25" x14ac:dyDescent="0.25">
      <c r="A2010" s="105" t="s">
        <v>64</v>
      </c>
      <c r="B2010" s="106"/>
      <c r="C2010" s="106"/>
      <c r="D2010" s="106"/>
      <c r="E2010" s="106"/>
      <c r="F2010" s="106"/>
      <c r="G2010" s="106"/>
      <c r="H2010" s="106"/>
      <c r="I2010" s="106"/>
      <c r="J2010" s="106"/>
      <c r="K2010" s="106"/>
      <c r="L2010" s="106"/>
      <c r="M2010" s="107"/>
    </row>
    <row r="2011" spans="1:25" ht="17.25" thickBot="1" x14ac:dyDescent="0.3">
      <c r="A2011" s="108" t="s">
        <v>65</v>
      </c>
      <c r="B2011" s="109"/>
      <c r="C2011" s="109"/>
      <c r="D2011" s="109"/>
      <c r="E2011" s="109"/>
      <c r="F2011" s="109"/>
      <c r="G2011" s="109"/>
      <c r="H2011" s="109"/>
      <c r="I2011" s="109"/>
      <c r="J2011" s="109"/>
      <c r="K2011" s="109"/>
      <c r="L2011" s="109"/>
      <c r="M2011" s="110"/>
    </row>
    <row r="2012" spans="1:25" ht="17.25" thickBot="1" x14ac:dyDescent="0.3">
      <c r="A2012" s="111" t="s">
        <v>54</v>
      </c>
      <c r="B2012" s="112"/>
      <c r="C2012" s="112"/>
      <c r="D2012" s="112"/>
      <c r="E2012" s="112"/>
      <c r="F2012" s="112"/>
      <c r="G2012" s="112"/>
      <c r="H2012" s="112"/>
      <c r="I2012" s="112"/>
      <c r="J2012" s="112"/>
      <c r="K2012" s="112"/>
      <c r="L2012" s="112"/>
      <c r="M2012" s="113"/>
    </row>
    <row r="2013" spans="1:25" ht="17.25" thickBot="1" x14ac:dyDescent="0.3">
      <c r="A2013" s="111" t="s">
        <v>55</v>
      </c>
      <c r="B2013" s="112"/>
      <c r="C2013" s="112"/>
      <c r="D2013" s="112"/>
      <c r="E2013" s="112"/>
      <c r="F2013" s="112"/>
      <c r="G2013" s="112"/>
      <c r="H2013" s="112"/>
      <c r="I2013" s="112"/>
      <c r="J2013" s="112"/>
      <c r="K2013" s="112"/>
      <c r="L2013" s="112"/>
      <c r="M2013" s="113"/>
    </row>
    <row r="2014" spans="1:25" ht="17.25" thickBot="1" x14ac:dyDescent="0.3">
      <c r="A2014" s="111" t="s">
        <v>66</v>
      </c>
      <c r="B2014" s="112"/>
      <c r="C2014" s="112"/>
      <c r="D2014" s="112"/>
      <c r="E2014" s="112"/>
      <c r="F2014" s="112"/>
      <c r="G2014" s="112"/>
      <c r="H2014" s="112"/>
      <c r="I2014" s="112"/>
      <c r="J2014" s="112"/>
      <c r="K2014" s="112"/>
      <c r="L2014" s="112"/>
      <c r="M2014" s="113"/>
    </row>
    <row r="2015" spans="1:25" ht="17.25" thickBot="1" x14ac:dyDescent="0.3">
      <c r="A2015" s="114" t="s">
        <v>67</v>
      </c>
      <c r="B2015" s="115"/>
      <c r="C2015" s="115"/>
      <c r="D2015" s="115"/>
      <c r="E2015" s="115"/>
      <c r="F2015" s="115"/>
      <c r="G2015" s="115"/>
      <c r="H2015" s="115"/>
      <c r="I2015" s="115"/>
      <c r="J2015" s="115"/>
      <c r="K2015" s="115"/>
      <c r="L2015" s="115"/>
      <c r="M2015" s="116"/>
    </row>
    <row r="2016" spans="1:25" x14ac:dyDescent="0.25">
      <c r="A2016" s="12" t="s">
        <v>69</v>
      </c>
      <c r="B2016" s="13"/>
      <c r="C2016" s="13"/>
      <c r="D2016" s="13"/>
      <c r="E2016" s="13"/>
      <c r="F2016" s="13"/>
      <c r="G2016" s="13"/>
      <c r="H2016" s="13"/>
      <c r="I2016" s="13"/>
      <c r="J2016" s="13"/>
      <c r="K2016" s="13"/>
      <c r="L2016" s="13"/>
      <c r="M2016" s="13"/>
      <c r="N2016" s="13"/>
      <c r="O2016" s="13"/>
      <c r="P2016" s="13"/>
      <c r="Q2016" s="13"/>
      <c r="R2016" s="13"/>
      <c r="S2016" s="10"/>
      <c r="T2016" s="10"/>
      <c r="U2016" s="10"/>
      <c r="V2016" s="10"/>
      <c r="W2016" s="10"/>
      <c r="X2016" s="10"/>
      <c r="Y2016" s="10"/>
    </row>
    <row r="2017" spans="1:25" x14ac:dyDescent="0.25">
      <c r="A2017" s="14" t="s">
        <v>70</v>
      </c>
      <c r="B2017" s="13"/>
      <c r="C2017" s="13"/>
      <c r="D2017" s="13"/>
      <c r="E2017" s="13"/>
      <c r="F2017" s="13"/>
      <c r="G2017" s="13"/>
      <c r="H2017" s="13"/>
      <c r="I2017" s="13"/>
      <c r="J2017" s="13"/>
      <c r="K2017" s="13"/>
      <c r="L2017" s="13"/>
      <c r="M2017" s="13"/>
      <c r="N2017" s="13"/>
      <c r="O2017" s="13"/>
      <c r="P2017" s="13"/>
      <c r="Q2017" s="13"/>
      <c r="R2017" s="13"/>
      <c r="S2017" s="10"/>
      <c r="T2017" s="10"/>
      <c r="U2017" s="10"/>
      <c r="V2017" s="10"/>
      <c r="W2017" s="10"/>
      <c r="X2017" s="10"/>
      <c r="Y2017" s="10"/>
    </row>
    <row r="2018" spans="1:25" s="10" customFormat="1" ht="8.25" x14ac:dyDescent="0.25">
      <c r="A2018" s="14" t="s">
        <v>71</v>
      </c>
      <c r="B2018" s="13"/>
      <c r="C2018" s="13"/>
      <c r="D2018" s="13"/>
      <c r="E2018" s="13"/>
      <c r="F2018" s="13"/>
      <c r="G2018" s="13"/>
      <c r="H2018" s="13"/>
      <c r="I2018" s="13"/>
      <c r="J2018" s="13"/>
      <c r="K2018" s="13"/>
      <c r="L2018" s="13"/>
      <c r="M2018" s="13"/>
      <c r="N2018" s="13"/>
      <c r="O2018" s="13"/>
      <c r="P2018" s="13"/>
      <c r="Q2018" s="13"/>
      <c r="R2018" s="13"/>
    </row>
    <row r="2019" spans="1:25" x14ac:dyDescent="0.25">
      <c r="A2019" s="14" t="s">
        <v>72</v>
      </c>
      <c r="B2019" s="13"/>
      <c r="C2019" s="13"/>
      <c r="D2019" s="13"/>
      <c r="E2019" s="13"/>
      <c r="F2019" s="13"/>
      <c r="G2019" s="13"/>
      <c r="H2019" s="13"/>
      <c r="I2019" s="13"/>
      <c r="J2019" s="13"/>
      <c r="K2019" s="13"/>
      <c r="L2019" s="13"/>
      <c r="M2019" s="13"/>
      <c r="N2019" s="13"/>
      <c r="O2019" s="13"/>
      <c r="P2019" s="13"/>
      <c r="Q2019" s="13"/>
      <c r="R2019" s="13"/>
      <c r="S2019" s="10"/>
      <c r="T2019" s="10"/>
      <c r="U2019" s="10"/>
      <c r="V2019" s="10"/>
      <c r="W2019" s="10"/>
      <c r="X2019" s="10"/>
      <c r="Y2019" s="10"/>
    </row>
    <row r="2020" spans="1:25" x14ac:dyDescent="0.25">
      <c r="A2020" s="14" t="s">
        <v>73</v>
      </c>
      <c r="B2020" s="13"/>
      <c r="C2020" s="13"/>
      <c r="D2020" s="13"/>
      <c r="E2020" s="13"/>
      <c r="F2020" s="13"/>
      <c r="G2020" s="13"/>
      <c r="H2020" s="13"/>
      <c r="I2020" s="13"/>
      <c r="J2020" s="13"/>
      <c r="K2020" s="13"/>
      <c r="L2020" s="13"/>
      <c r="M2020" s="13"/>
      <c r="N2020" s="13"/>
      <c r="O2020" s="13"/>
      <c r="P2020" s="13"/>
      <c r="Q2020" s="13"/>
      <c r="R2020" s="13"/>
      <c r="S2020" s="10"/>
      <c r="T2020" s="10"/>
      <c r="U2020" s="10"/>
      <c r="V2020" s="10"/>
      <c r="W2020" s="10"/>
      <c r="X2020" s="10"/>
      <c r="Y2020" s="10"/>
    </row>
    <row r="2021" spans="1:25" x14ac:dyDescent="0.25">
      <c r="A2021" s="14" t="s">
        <v>74</v>
      </c>
      <c r="B2021" s="13"/>
      <c r="C2021" s="13"/>
      <c r="D2021" s="13"/>
      <c r="E2021" s="13"/>
      <c r="F2021" s="13"/>
      <c r="G2021" s="13"/>
      <c r="H2021" s="13"/>
      <c r="I2021" s="13"/>
      <c r="J2021" s="13"/>
      <c r="K2021" s="13"/>
      <c r="L2021" s="13"/>
      <c r="M2021" s="13"/>
      <c r="N2021" s="13"/>
      <c r="O2021" s="13"/>
      <c r="P2021" s="13"/>
      <c r="Q2021" s="13"/>
      <c r="R2021" s="13"/>
      <c r="S2021" s="10"/>
      <c r="T2021" s="10"/>
      <c r="U2021" s="10"/>
      <c r="V2021" s="10"/>
      <c r="W2021" s="10"/>
      <c r="X2021" s="10"/>
      <c r="Y2021" s="10"/>
    </row>
    <row r="2022" spans="1:25" ht="28.15" customHeight="1" x14ac:dyDescent="0.25">
      <c r="A2022" s="140" t="s">
        <v>19</v>
      </c>
      <c r="B2022" s="140"/>
      <c r="C2022" s="140"/>
      <c r="D2022" s="140"/>
      <c r="E2022" s="140"/>
      <c r="F2022" s="140"/>
      <c r="G2022" s="140"/>
      <c r="H2022" s="140"/>
      <c r="I2022" s="140"/>
      <c r="J2022" s="140"/>
      <c r="K2022" s="140"/>
      <c r="L2022" s="140"/>
      <c r="M2022" s="140"/>
    </row>
    <row r="2023" spans="1:25" x14ac:dyDescent="0.25">
      <c r="A2023" s="2" t="s">
        <v>20</v>
      </c>
      <c r="B2023" s="2">
        <f>B1976+1</f>
        <v>44</v>
      </c>
    </row>
    <row r="2024" spans="1:25" ht="17.25" thickBot="1" x14ac:dyDescent="0.3">
      <c r="A2024" s="2" t="s">
        <v>21</v>
      </c>
      <c r="B2024" s="2" t="s">
        <v>22</v>
      </c>
      <c r="C2024" s="2" t="s">
        <v>23</v>
      </c>
      <c r="D2024" s="2" t="s">
        <v>24</v>
      </c>
      <c r="F2024" s="141" t="s">
        <v>25</v>
      </c>
      <c r="G2024" s="141"/>
      <c r="H2024" s="142">
        <f>H1977+1</f>
        <v>46198</v>
      </c>
      <c r="I2024" s="142"/>
      <c r="J2024" s="142"/>
      <c r="K2024" s="143">
        <f>H2024</f>
        <v>46198</v>
      </c>
      <c r="L2024" s="143"/>
      <c r="M2024" s="143"/>
    </row>
    <row r="2025" spans="1:25" ht="16.5" customHeight="1" x14ac:dyDescent="0.25">
      <c r="A2025" s="144" t="s">
        <v>26</v>
      </c>
      <c r="B2025" s="145"/>
      <c r="C2025" s="146"/>
      <c r="D2025" s="150" t="str">
        <f>D1978</f>
        <v>雲林縣明倫國民小學114-116年公立國民中小學老舊廁所整修工程計畫</v>
      </c>
      <c r="E2025" s="151"/>
      <c r="F2025" s="151"/>
      <c r="G2025" s="152"/>
      <c r="H2025" s="82" t="s">
        <v>27</v>
      </c>
      <c r="I2025" s="82"/>
      <c r="J2025" s="82"/>
      <c r="K2025" s="84" t="s">
        <v>78</v>
      </c>
      <c r="L2025" s="84"/>
      <c r="M2025" s="85"/>
    </row>
    <row r="2026" spans="1:25" ht="21" customHeight="1" x14ac:dyDescent="0.25">
      <c r="A2026" s="147"/>
      <c r="B2026" s="148"/>
      <c r="C2026" s="149"/>
      <c r="D2026" s="153"/>
      <c r="E2026" s="154"/>
      <c r="F2026" s="154"/>
      <c r="G2026" s="155"/>
      <c r="H2026" s="118"/>
      <c r="I2026" s="118"/>
      <c r="J2026" s="118"/>
      <c r="K2026" s="156"/>
      <c r="L2026" s="156"/>
      <c r="M2026" s="157"/>
    </row>
    <row r="2027" spans="1:25" x14ac:dyDescent="0.25">
      <c r="A2027" s="6" t="s">
        <v>28</v>
      </c>
      <c r="B2027" s="118" t="str">
        <f>B1980</f>
        <v>120日曆天</v>
      </c>
      <c r="C2027" s="118"/>
      <c r="D2027" s="118" t="s">
        <v>29</v>
      </c>
      <c r="E2027" s="118"/>
      <c r="F2027" s="118"/>
      <c r="G2027" s="7">
        <f>G1980+1</f>
        <v>44</v>
      </c>
      <c r="H2027" s="4" t="s">
        <v>30</v>
      </c>
      <c r="I2027" s="131">
        <f>I1980-1</f>
        <v>76</v>
      </c>
      <c r="J2027" s="131"/>
      <c r="K2027" s="118" t="s">
        <v>75</v>
      </c>
      <c r="L2027" s="118"/>
      <c r="M2027" s="8">
        <v>0</v>
      </c>
    </row>
    <row r="2028" spans="1:25" x14ac:dyDescent="0.25">
      <c r="A2028" s="117" t="s">
        <v>31</v>
      </c>
      <c r="B2028" s="118"/>
      <c r="C2028" s="118"/>
      <c r="D2028" s="118" t="str">
        <f>D1981</f>
        <v>115年5月13日</v>
      </c>
      <c r="E2028" s="118"/>
      <c r="F2028" s="118"/>
      <c r="G2028" s="118"/>
      <c r="H2028" s="118" t="s">
        <v>32</v>
      </c>
      <c r="I2028" s="118"/>
      <c r="J2028" s="118"/>
      <c r="K2028" s="132" t="str">
        <f>K1981</f>
        <v>115年9月9日</v>
      </c>
      <c r="L2028" s="118"/>
      <c r="M2028" s="119"/>
    </row>
    <row r="2029" spans="1:25" x14ac:dyDescent="0.25">
      <c r="A2029" s="117" t="s">
        <v>33</v>
      </c>
      <c r="B2029" s="118"/>
      <c r="C2029" s="118"/>
      <c r="D2029" s="133">
        <v>0.28999999999999998</v>
      </c>
      <c r="E2029" s="133"/>
      <c r="F2029" s="133"/>
      <c r="G2029" s="133"/>
      <c r="H2029" s="118" t="s">
        <v>18</v>
      </c>
      <c r="I2029" s="118"/>
      <c r="J2029" s="118"/>
      <c r="K2029" s="134">
        <f>施工項目!AQ2108</f>
        <v>0.69786630726772081</v>
      </c>
      <c r="L2029" s="134"/>
      <c r="M2029" s="135"/>
    </row>
    <row r="2030" spans="1:25" x14ac:dyDescent="0.25">
      <c r="A2030" s="123" t="s">
        <v>34</v>
      </c>
      <c r="B2030" s="124"/>
      <c r="C2030" s="124"/>
      <c r="D2030" s="124"/>
      <c r="E2030" s="124"/>
      <c r="F2030" s="124"/>
      <c r="G2030" s="124"/>
      <c r="H2030" s="124"/>
      <c r="I2030" s="124"/>
      <c r="J2030" s="124"/>
      <c r="K2030" s="124"/>
      <c r="L2030" s="124"/>
      <c r="M2030" s="125"/>
    </row>
    <row r="2031" spans="1:25" s="2" customFormat="1" x14ac:dyDescent="0.25">
      <c r="A2031" s="136" t="s">
        <v>35</v>
      </c>
      <c r="B2031" s="137"/>
      <c r="C2031" s="137"/>
      <c r="D2031" s="138"/>
      <c r="E2031" s="11" t="s">
        <v>36</v>
      </c>
      <c r="F2031" s="136" t="s">
        <v>37</v>
      </c>
      <c r="G2031" s="138"/>
      <c r="H2031" s="136" t="s">
        <v>38</v>
      </c>
      <c r="I2031" s="138"/>
      <c r="J2031" s="139" t="s">
        <v>39</v>
      </c>
      <c r="K2031" s="139"/>
      <c r="L2031" s="118" t="s">
        <v>40</v>
      </c>
      <c r="M2031" s="119"/>
    </row>
    <row r="2032" spans="1:25" ht="25.5" customHeight="1" x14ac:dyDescent="0.25">
      <c r="A2032" s="158" t="s">
        <v>113</v>
      </c>
      <c r="B2032" s="159"/>
      <c r="C2032" s="159"/>
      <c r="D2032" s="159"/>
      <c r="E2032" s="4" t="s">
        <v>94</v>
      </c>
      <c r="F2032" s="121">
        <v>13</v>
      </c>
      <c r="G2032" s="121"/>
      <c r="H2032" s="121">
        <v>13</v>
      </c>
      <c r="I2032" s="121"/>
      <c r="J2032" s="121">
        <v>13</v>
      </c>
      <c r="K2032" s="121"/>
      <c r="L2032" s="124"/>
      <c r="M2032" s="125"/>
    </row>
    <row r="2033" spans="1:13" x14ac:dyDescent="0.25">
      <c r="A2033" s="130"/>
      <c r="B2033" s="124"/>
      <c r="C2033" s="124"/>
      <c r="D2033" s="124"/>
      <c r="E2033" s="4"/>
      <c r="F2033" s="121"/>
      <c r="G2033" s="121"/>
      <c r="H2033" s="121"/>
      <c r="I2033" s="121"/>
      <c r="J2033" s="121"/>
      <c r="K2033" s="121"/>
      <c r="L2033" s="124"/>
      <c r="M2033" s="125"/>
    </row>
    <row r="2034" spans="1:13" x14ac:dyDescent="0.25">
      <c r="A2034" s="123"/>
      <c r="B2034" s="124"/>
      <c r="C2034" s="124"/>
      <c r="D2034" s="124"/>
      <c r="E2034" s="4"/>
      <c r="F2034" s="121"/>
      <c r="G2034" s="121"/>
      <c r="H2034" s="121"/>
      <c r="I2034" s="121"/>
      <c r="J2034" s="121"/>
      <c r="K2034" s="121"/>
      <c r="L2034" s="124"/>
      <c r="M2034" s="125"/>
    </row>
    <row r="2035" spans="1:13" x14ac:dyDescent="0.25">
      <c r="A2035" s="123"/>
      <c r="B2035" s="124"/>
      <c r="C2035" s="124"/>
      <c r="D2035" s="124"/>
      <c r="E2035" s="4"/>
      <c r="F2035" s="121"/>
      <c r="G2035" s="121"/>
      <c r="H2035" s="121"/>
      <c r="I2035" s="121"/>
      <c r="J2035" s="121"/>
      <c r="K2035" s="121"/>
      <c r="L2035" s="124"/>
      <c r="M2035" s="125"/>
    </row>
    <row r="2036" spans="1:13" x14ac:dyDescent="0.25">
      <c r="A2036" s="123"/>
      <c r="B2036" s="124"/>
      <c r="C2036" s="124"/>
      <c r="D2036" s="124"/>
      <c r="E2036" s="4"/>
      <c r="F2036" s="118"/>
      <c r="G2036" s="118"/>
      <c r="H2036" s="121"/>
      <c r="I2036" s="121"/>
      <c r="J2036" s="121"/>
      <c r="K2036" s="121"/>
      <c r="L2036" s="124"/>
      <c r="M2036" s="125"/>
    </row>
    <row r="2037" spans="1:13" x14ac:dyDescent="0.25">
      <c r="A2037" s="123"/>
      <c r="B2037" s="124"/>
      <c r="C2037" s="124"/>
      <c r="D2037" s="124"/>
      <c r="E2037" s="4"/>
      <c r="F2037" s="121"/>
      <c r="G2037" s="121"/>
      <c r="H2037" s="121"/>
      <c r="I2037" s="121"/>
      <c r="J2037" s="126"/>
      <c r="K2037" s="127"/>
      <c r="L2037" s="124"/>
      <c r="M2037" s="125"/>
    </row>
    <row r="2038" spans="1:13" x14ac:dyDescent="0.25">
      <c r="A2038" s="123"/>
      <c r="B2038" s="124"/>
      <c r="C2038" s="124"/>
      <c r="D2038" s="124"/>
      <c r="E2038" s="4"/>
      <c r="F2038" s="121"/>
      <c r="G2038" s="121"/>
      <c r="H2038" s="121"/>
      <c r="I2038" s="121"/>
      <c r="J2038" s="121"/>
      <c r="K2038" s="121"/>
      <c r="L2038" s="124"/>
      <c r="M2038" s="125"/>
    </row>
    <row r="2039" spans="1:13" x14ac:dyDescent="0.25">
      <c r="A2039" s="123"/>
      <c r="B2039" s="124"/>
      <c r="C2039" s="124"/>
      <c r="D2039" s="124"/>
      <c r="E2039" s="9"/>
      <c r="F2039" s="121"/>
      <c r="G2039" s="121"/>
      <c r="H2039" s="121"/>
      <c r="I2039" s="121"/>
      <c r="J2039" s="121"/>
      <c r="K2039" s="121"/>
      <c r="L2039" s="124"/>
      <c r="M2039" s="125"/>
    </row>
    <row r="2040" spans="1:13" x14ac:dyDescent="0.25">
      <c r="A2040" s="123"/>
      <c r="B2040" s="124"/>
      <c r="C2040" s="124"/>
      <c r="D2040" s="124"/>
      <c r="E2040" s="9"/>
      <c r="F2040" s="121"/>
      <c r="G2040" s="121"/>
      <c r="H2040" s="121"/>
      <c r="I2040" s="121"/>
      <c r="J2040" s="121"/>
      <c r="K2040" s="121"/>
      <c r="L2040" s="124"/>
      <c r="M2040" s="125"/>
    </row>
    <row r="2041" spans="1:13" x14ac:dyDescent="0.25">
      <c r="A2041" s="123" t="s">
        <v>41</v>
      </c>
      <c r="B2041" s="124"/>
      <c r="C2041" s="124"/>
      <c r="D2041" s="124"/>
      <c r="E2041" s="9"/>
      <c r="F2041" s="124"/>
      <c r="G2041" s="124"/>
      <c r="H2041" s="124"/>
      <c r="I2041" s="124"/>
      <c r="J2041" s="124"/>
      <c r="K2041" s="124"/>
      <c r="L2041" s="124"/>
      <c r="M2041" s="125"/>
    </row>
    <row r="2042" spans="1:13" x14ac:dyDescent="0.25">
      <c r="A2042" s="123" t="s">
        <v>16</v>
      </c>
      <c r="B2042" s="124"/>
      <c r="C2042" s="124"/>
      <c r="D2042" s="124"/>
      <c r="E2042" s="9"/>
      <c r="F2042" s="124"/>
      <c r="G2042" s="124"/>
      <c r="H2042" s="124"/>
      <c r="I2042" s="124"/>
      <c r="J2042" s="124"/>
      <c r="K2042" s="124"/>
      <c r="L2042" s="124"/>
      <c r="M2042" s="125"/>
    </row>
    <row r="2043" spans="1:13" x14ac:dyDescent="0.25">
      <c r="A2043" s="123" t="s">
        <v>17</v>
      </c>
      <c r="B2043" s="124"/>
      <c r="C2043" s="124"/>
      <c r="D2043" s="124"/>
      <c r="E2043" s="9"/>
      <c r="F2043" s="124"/>
      <c r="G2043" s="124"/>
      <c r="H2043" s="124"/>
      <c r="I2043" s="124"/>
      <c r="J2043" s="124"/>
      <c r="K2043" s="124"/>
      <c r="L2043" s="124"/>
      <c r="M2043" s="125"/>
    </row>
    <row r="2044" spans="1:13" x14ac:dyDescent="0.25">
      <c r="A2044" s="123" t="s">
        <v>42</v>
      </c>
      <c r="B2044" s="124"/>
      <c r="C2044" s="124"/>
      <c r="D2044" s="124"/>
      <c r="E2044" s="124"/>
      <c r="F2044" s="124"/>
      <c r="G2044" s="124"/>
      <c r="H2044" s="124"/>
      <c r="I2044" s="124"/>
      <c r="J2044" s="124"/>
      <c r="K2044" s="124"/>
      <c r="L2044" s="124"/>
      <c r="M2044" s="125"/>
    </row>
    <row r="2045" spans="1:13" x14ac:dyDescent="0.25">
      <c r="A2045" s="117" t="s">
        <v>43</v>
      </c>
      <c r="B2045" s="118"/>
      <c r="C2045" s="118"/>
      <c r="D2045" s="118"/>
      <c r="E2045" s="4" t="s">
        <v>36</v>
      </c>
      <c r="F2045" s="118" t="s">
        <v>44</v>
      </c>
      <c r="G2045" s="118"/>
      <c r="H2045" s="118" t="s">
        <v>45</v>
      </c>
      <c r="I2045" s="118"/>
      <c r="J2045" s="118" t="s">
        <v>46</v>
      </c>
      <c r="K2045" s="118"/>
      <c r="L2045" s="118" t="s">
        <v>40</v>
      </c>
      <c r="M2045" s="119"/>
    </row>
    <row r="2046" spans="1:13" x14ac:dyDescent="0.25">
      <c r="A2046" s="123"/>
      <c r="B2046" s="124"/>
      <c r="C2046" s="124"/>
      <c r="D2046" s="124"/>
      <c r="E2046" s="9"/>
      <c r="F2046" s="124"/>
      <c r="G2046" s="124"/>
      <c r="H2046" s="124"/>
      <c r="I2046" s="124"/>
      <c r="J2046" s="124"/>
      <c r="K2046" s="124"/>
      <c r="L2046" s="124"/>
      <c r="M2046" s="125"/>
    </row>
    <row r="2047" spans="1:13" x14ac:dyDescent="0.25">
      <c r="A2047" s="123"/>
      <c r="B2047" s="124"/>
      <c r="C2047" s="124"/>
      <c r="D2047" s="124"/>
      <c r="E2047" s="9"/>
      <c r="F2047" s="124"/>
      <c r="G2047" s="124"/>
      <c r="H2047" s="124"/>
      <c r="I2047" s="124"/>
      <c r="J2047" s="124"/>
      <c r="K2047" s="124"/>
      <c r="L2047" s="124"/>
      <c r="M2047" s="125"/>
    </row>
    <row r="2048" spans="1:13" x14ac:dyDescent="0.25">
      <c r="A2048" s="123" t="s">
        <v>47</v>
      </c>
      <c r="B2048" s="124"/>
      <c r="C2048" s="124"/>
      <c r="D2048" s="124"/>
      <c r="E2048" s="124"/>
      <c r="F2048" s="124"/>
      <c r="G2048" s="124"/>
      <c r="H2048" s="124"/>
      <c r="I2048" s="124"/>
      <c r="J2048" s="124"/>
      <c r="K2048" s="124"/>
      <c r="L2048" s="124"/>
      <c r="M2048" s="125"/>
    </row>
    <row r="2049" spans="1:25" x14ac:dyDescent="0.25">
      <c r="A2049" s="117" t="s">
        <v>48</v>
      </c>
      <c r="B2049" s="118"/>
      <c r="C2049" s="118" t="s">
        <v>49</v>
      </c>
      <c r="D2049" s="118"/>
      <c r="E2049" s="118" t="s">
        <v>50</v>
      </c>
      <c r="F2049" s="118"/>
      <c r="G2049" s="118"/>
      <c r="H2049" s="118" t="s">
        <v>51</v>
      </c>
      <c r="I2049" s="118"/>
      <c r="J2049" s="118" t="s">
        <v>45</v>
      </c>
      <c r="K2049" s="118"/>
      <c r="L2049" s="118" t="s">
        <v>46</v>
      </c>
      <c r="M2049" s="119"/>
    </row>
    <row r="2050" spans="1:25" x14ac:dyDescent="0.25">
      <c r="A2050" s="120" t="s">
        <v>52</v>
      </c>
      <c r="B2050" s="121"/>
      <c r="C2050" s="121"/>
      <c r="D2050" s="121"/>
      <c r="E2050" s="121"/>
      <c r="F2050" s="121"/>
      <c r="G2050" s="121"/>
      <c r="H2050" s="121"/>
      <c r="I2050" s="121"/>
      <c r="J2050" s="121"/>
      <c r="K2050" s="121"/>
      <c r="L2050" s="121"/>
      <c r="M2050" s="122"/>
    </row>
    <row r="2051" spans="1:25" ht="17.25" thickBot="1" x14ac:dyDescent="0.3">
      <c r="A2051" s="120" t="s">
        <v>53</v>
      </c>
      <c r="B2051" s="121"/>
      <c r="C2051" s="121">
        <v>4</v>
      </c>
      <c r="D2051" s="121"/>
      <c r="E2051" s="121">
        <v>79</v>
      </c>
      <c r="F2051" s="121"/>
      <c r="G2051" s="121"/>
      <c r="H2051" s="121"/>
      <c r="I2051" s="121"/>
      <c r="J2051" s="121"/>
      <c r="K2051" s="121"/>
      <c r="L2051" s="121"/>
      <c r="M2051" s="122"/>
    </row>
    <row r="2052" spans="1:25" ht="25.15" customHeight="1" thickBot="1" x14ac:dyDescent="0.3">
      <c r="A2052" s="93" t="s">
        <v>59</v>
      </c>
      <c r="B2052" s="94"/>
      <c r="C2052" s="94"/>
      <c r="D2052" s="94"/>
      <c r="E2052" s="94"/>
      <c r="F2052" s="94"/>
      <c r="G2052" s="94"/>
      <c r="H2052" s="94"/>
      <c r="I2052" s="94"/>
      <c r="J2052" s="94"/>
      <c r="K2052" s="94"/>
      <c r="L2052" s="94"/>
      <c r="M2052" s="95"/>
    </row>
    <row r="2053" spans="1:25" x14ac:dyDescent="0.25">
      <c r="A2053" s="96" t="s">
        <v>60</v>
      </c>
      <c r="B2053" s="97"/>
      <c r="C2053" s="97"/>
      <c r="D2053" s="97"/>
      <c r="E2053" s="97"/>
      <c r="F2053" s="97"/>
      <c r="G2053" s="97"/>
      <c r="H2053" s="97"/>
      <c r="I2053" s="97"/>
      <c r="J2053" s="97"/>
      <c r="K2053" s="97"/>
      <c r="L2053" s="97"/>
      <c r="M2053" s="98"/>
    </row>
    <row r="2054" spans="1:25" x14ac:dyDescent="0.25">
      <c r="A2054" s="99" t="s">
        <v>61</v>
      </c>
      <c r="B2054" s="100"/>
      <c r="C2054" s="100"/>
      <c r="D2054" s="100"/>
      <c r="E2054" s="100"/>
      <c r="F2054" s="100"/>
      <c r="G2054" s="100"/>
      <c r="H2054" s="100"/>
      <c r="I2054" s="100"/>
      <c r="J2054" s="100"/>
      <c r="K2054" s="100"/>
      <c r="L2054" s="100"/>
      <c r="M2054" s="101"/>
    </row>
    <row r="2055" spans="1:25" x14ac:dyDescent="0.25">
      <c r="A2055" s="102" t="s">
        <v>62</v>
      </c>
      <c r="B2055" s="103"/>
      <c r="C2055" s="103"/>
      <c r="D2055" s="103"/>
      <c r="E2055" s="103"/>
      <c r="F2055" s="103"/>
      <c r="G2055" s="103"/>
      <c r="H2055" s="103"/>
      <c r="I2055" s="103"/>
      <c r="J2055" s="103"/>
      <c r="K2055" s="103"/>
      <c r="L2055" s="103"/>
      <c r="M2055" s="104"/>
    </row>
    <row r="2056" spans="1:25" x14ac:dyDescent="0.25">
      <c r="A2056" s="102" t="s">
        <v>63</v>
      </c>
      <c r="B2056" s="103"/>
      <c r="C2056" s="103"/>
      <c r="D2056" s="103"/>
      <c r="E2056" s="103"/>
      <c r="F2056" s="103"/>
      <c r="G2056" s="103"/>
      <c r="H2056" s="103"/>
      <c r="I2056" s="103"/>
      <c r="J2056" s="103"/>
      <c r="K2056" s="103"/>
      <c r="L2056" s="103"/>
      <c r="M2056" s="104"/>
    </row>
    <row r="2057" spans="1:25" x14ac:dyDescent="0.25">
      <c r="A2057" s="105" t="s">
        <v>64</v>
      </c>
      <c r="B2057" s="106"/>
      <c r="C2057" s="106"/>
      <c r="D2057" s="106"/>
      <c r="E2057" s="106"/>
      <c r="F2057" s="106"/>
      <c r="G2057" s="106"/>
      <c r="H2057" s="106"/>
      <c r="I2057" s="106"/>
      <c r="J2057" s="106"/>
      <c r="K2057" s="106"/>
      <c r="L2057" s="106"/>
      <c r="M2057" s="107"/>
    </row>
    <row r="2058" spans="1:25" ht="17.25" thickBot="1" x14ac:dyDescent="0.3">
      <c r="A2058" s="108" t="s">
        <v>65</v>
      </c>
      <c r="B2058" s="109"/>
      <c r="C2058" s="109"/>
      <c r="D2058" s="109"/>
      <c r="E2058" s="109"/>
      <c r="F2058" s="109"/>
      <c r="G2058" s="109"/>
      <c r="H2058" s="109"/>
      <c r="I2058" s="109"/>
      <c r="J2058" s="109"/>
      <c r="K2058" s="109"/>
      <c r="L2058" s="109"/>
      <c r="M2058" s="110"/>
    </row>
    <row r="2059" spans="1:25" ht="17.25" thickBot="1" x14ac:dyDescent="0.3">
      <c r="A2059" s="111" t="s">
        <v>54</v>
      </c>
      <c r="B2059" s="112"/>
      <c r="C2059" s="112"/>
      <c r="D2059" s="112"/>
      <c r="E2059" s="112"/>
      <c r="F2059" s="112"/>
      <c r="G2059" s="112"/>
      <c r="H2059" s="112"/>
      <c r="I2059" s="112"/>
      <c r="J2059" s="112"/>
      <c r="K2059" s="112"/>
      <c r="L2059" s="112"/>
      <c r="M2059" s="113"/>
    </row>
    <row r="2060" spans="1:25" ht="17.25" thickBot="1" x14ac:dyDescent="0.3">
      <c r="A2060" s="111" t="s">
        <v>55</v>
      </c>
      <c r="B2060" s="112"/>
      <c r="C2060" s="112"/>
      <c r="D2060" s="112"/>
      <c r="E2060" s="112"/>
      <c r="F2060" s="112"/>
      <c r="G2060" s="112"/>
      <c r="H2060" s="112"/>
      <c r="I2060" s="112"/>
      <c r="J2060" s="112"/>
      <c r="K2060" s="112"/>
      <c r="L2060" s="112"/>
      <c r="M2060" s="113"/>
    </row>
    <row r="2061" spans="1:25" ht="17.25" thickBot="1" x14ac:dyDescent="0.3">
      <c r="A2061" s="111" t="s">
        <v>66</v>
      </c>
      <c r="B2061" s="112"/>
      <c r="C2061" s="112"/>
      <c r="D2061" s="112"/>
      <c r="E2061" s="112"/>
      <c r="F2061" s="112"/>
      <c r="G2061" s="112"/>
      <c r="H2061" s="112"/>
      <c r="I2061" s="112"/>
      <c r="J2061" s="112"/>
      <c r="K2061" s="112"/>
      <c r="L2061" s="112"/>
      <c r="M2061" s="113"/>
    </row>
    <row r="2062" spans="1:25" ht="17.25" thickBot="1" x14ac:dyDescent="0.3">
      <c r="A2062" s="114" t="s">
        <v>67</v>
      </c>
      <c r="B2062" s="115"/>
      <c r="C2062" s="115"/>
      <c r="D2062" s="115"/>
      <c r="E2062" s="115"/>
      <c r="F2062" s="115"/>
      <c r="G2062" s="115"/>
      <c r="H2062" s="115"/>
      <c r="I2062" s="115"/>
      <c r="J2062" s="115"/>
      <c r="K2062" s="115"/>
      <c r="L2062" s="115"/>
      <c r="M2062" s="116"/>
    </row>
    <row r="2063" spans="1:25" x14ac:dyDescent="0.25">
      <c r="A2063" s="12" t="s">
        <v>69</v>
      </c>
      <c r="B2063" s="13"/>
      <c r="C2063" s="13"/>
      <c r="D2063" s="13"/>
      <c r="E2063" s="13"/>
      <c r="F2063" s="13"/>
      <c r="G2063" s="13"/>
      <c r="H2063" s="13"/>
      <c r="I2063" s="13"/>
      <c r="J2063" s="13"/>
      <c r="K2063" s="13"/>
      <c r="L2063" s="13"/>
      <c r="M2063" s="13"/>
      <c r="N2063" s="13"/>
      <c r="O2063" s="13"/>
      <c r="P2063" s="13"/>
      <c r="Q2063" s="13"/>
      <c r="R2063" s="13"/>
      <c r="S2063" s="10"/>
      <c r="T2063" s="10"/>
      <c r="U2063" s="10"/>
      <c r="V2063" s="10"/>
      <c r="W2063" s="10"/>
      <c r="X2063" s="10"/>
      <c r="Y2063" s="10"/>
    </row>
    <row r="2064" spans="1:25" x14ac:dyDescent="0.25">
      <c r="A2064" s="14" t="s">
        <v>70</v>
      </c>
      <c r="B2064" s="13"/>
      <c r="C2064" s="13"/>
      <c r="D2064" s="13"/>
      <c r="E2064" s="13"/>
      <c r="F2064" s="13"/>
      <c r="G2064" s="13"/>
      <c r="H2064" s="13"/>
      <c r="I2064" s="13"/>
      <c r="J2064" s="13"/>
      <c r="K2064" s="13"/>
      <c r="L2064" s="13"/>
      <c r="M2064" s="13"/>
      <c r="N2064" s="13"/>
      <c r="O2064" s="13"/>
      <c r="P2064" s="13"/>
      <c r="Q2064" s="13"/>
      <c r="R2064" s="13"/>
      <c r="S2064" s="10"/>
      <c r="T2064" s="10"/>
      <c r="U2064" s="10"/>
      <c r="V2064" s="10"/>
      <c r="W2064" s="10"/>
      <c r="X2064" s="10"/>
      <c r="Y2064" s="10"/>
    </row>
    <row r="2065" spans="1:25" s="10" customFormat="1" ht="8.25" x14ac:dyDescent="0.25">
      <c r="A2065" s="14" t="s">
        <v>71</v>
      </c>
      <c r="B2065" s="13"/>
      <c r="C2065" s="13"/>
      <c r="D2065" s="13"/>
      <c r="E2065" s="13"/>
      <c r="F2065" s="13"/>
      <c r="G2065" s="13"/>
      <c r="H2065" s="13"/>
      <c r="I2065" s="13"/>
      <c r="J2065" s="13"/>
      <c r="K2065" s="13"/>
      <c r="L2065" s="13"/>
      <c r="M2065" s="13"/>
      <c r="N2065" s="13"/>
      <c r="O2065" s="13"/>
      <c r="P2065" s="13"/>
      <c r="Q2065" s="13"/>
      <c r="R2065" s="13"/>
    </row>
    <row r="2066" spans="1:25" x14ac:dyDescent="0.25">
      <c r="A2066" s="14" t="s">
        <v>72</v>
      </c>
      <c r="B2066" s="13"/>
      <c r="C2066" s="13"/>
      <c r="D2066" s="13"/>
      <c r="E2066" s="13"/>
      <c r="F2066" s="13"/>
      <c r="G2066" s="13"/>
      <c r="H2066" s="13"/>
      <c r="I2066" s="13"/>
      <c r="J2066" s="13"/>
      <c r="K2066" s="13"/>
      <c r="L2066" s="13"/>
      <c r="M2066" s="13"/>
      <c r="N2066" s="13"/>
      <c r="O2066" s="13"/>
      <c r="P2066" s="13"/>
      <c r="Q2066" s="13"/>
      <c r="R2066" s="13"/>
      <c r="S2066" s="10"/>
      <c r="T2066" s="10"/>
      <c r="U2066" s="10"/>
      <c r="V2066" s="10"/>
      <c r="W2066" s="10"/>
      <c r="X2066" s="10"/>
      <c r="Y2066" s="10"/>
    </row>
    <row r="2067" spans="1:25" x14ac:dyDescent="0.25">
      <c r="A2067" s="14" t="s">
        <v>73</v>
      </c>
      <c r="B2067" s="13"/>
      <c r="C2067" s="13"/>
      <c r="D2067" s="13"/>
      <c r="E2067" s="13"/>
      <c r="F2067" s="13"/>
      <c r="G2067" s="13"/>
      <c r="H2067" s="13"/>
      <c r="I2067" s="13"/>
      <c r="J2067" s="13"/>
      <c r="K2067" s="13"/>
      <c r="L2067" s="13"/>
      <c r="M2067" s="13"/>
      <c r="N2067" s="13"/>
      <c r="O2067" s="13"/>
      <c r="P2067" s="13"/>
      <c r="Q2067" s="13"/>
      <c r="R2067" s="13"/>
      <c r="S2067" s="10"/>
      <c r="T2067" s="10"/>
      <c r="U2067" s="10"/>
      <c r="V2067" s="10"/>
      <c r="W2067" s="10"/>
      <c r="X2067" s="10"/>
      <c r="Y2067" s="10"/>
    </row>
    <row r="2068" spans="1:25" x14ac:dyDescent="0.25">
      <c r="A2068" s="14" t="s">
        <v>74</v>
      </c>
      <c r="B2068" s="13"/>
      <c r="C2068" s="13"/>
      <c r="D2068" s="13"/>
      <c r="E2068" s="13"/>
      <c r="F2068" s="13"/>
      <c r="G2068" s="13"/>
      <c r="H2068" s="13"/>
      <c r="I2068" s="13"/>
      <c r="J2068" s="13"/>
      <c r="K2068" s="13"/>
      <c r="L2068" s="13"/>
      <c r="M2068" s="13"/>
      <c r="N2068" s="13"/>
      <c r="O2068" s="13"/>
      <c r="P2068" s="13"/>
      <c r="Q2068" s="13"/>
      <c r="R2068" s="13"/>
      <c r="S2068" s="10"/>
      <c r="T2068" s="10"/>
      <c r="U2068" s="10"/>
      <c r="V2068" s="10"/>
      <c r="W2068" s="10"/>
      <c r="X2068" s="10"/>
      <c r="Y2068" s="10"/>
    </row>
    <row r="2069" spans="1:25" ht="28.15" customHeight="1" x14ac:dyDescent="0.25">
      <c r="A2069" s="140" t="s">
        <v>19</v>
      </c>
      <c r="B2069" s="140"/>
      <c r="C2069" s="140"/>
      <c r="D2069" s="140"/>
      <c r="E2069" s="140"/>
      <c r="F2069" s="140"/>
      <c r="G2069" s="140"/>
      <c r="H2069" s="140"/>
      <c r="I2069" s="140"/>
      <c r="J2069" s="140"/>
      <c r="K2069" s="140"/>
      <c r="L2069" s="140"/>
      <c r="M2069" s="140"/>
    </row>
    <row r="2070" spans="1:25" x14ac:dyDescent="0.25">
      <c r="A2070" s="2" t="s">
        <v>20</v>
      </c>
      <c r="B2070" s="2">
        <f>B2023+1</f>
        <v>45</v>
      </c>
    </row>
    <row r="2071" spans="1:25" ht="17.25" thickBot="1" x14ac:dyDescent="0.3">
      <c r="A2071" s="2" t="s">
        <v>21</v>
      </c>
      <c r="B2071" s="2" t="s">
        <v>22</v>
      </c>
      <c r="C2071" s="2" t="s">
        <v>23</v>
      </c>
      <c r="D2071" s="2" t="s">
        <v>24</v>
      </c>
      <c r="F2071" s="141" t="s">
        <v>25</v>
      </c>
      <c r="G2071" s="141"/>
      <c r="H2071" s="142">
        <f>H2024+1</f>
        <v>46199</v>
      </c>
      <c r="I2071" s="142"/>
      <c r="J2071" s="142"/>
      <c r="K2071" s="143">
        <f>H2071</f>
        <v>46199</v>
      </c>
      <c r="L2071" s="143"/>
      <c r="M2071" s="143"/>
    </row>
    <row r="2072" spans="1:25" ht="16.5" customHeight="1" x14ac:dyDescent="0.25">
      <c r="A2072" s="144" t="s">
        <v>26</v>
      </c>
      <c r="B2072" s="145"/>
      <c r="C2072" s="146"/>
      <c r="D2072" s="150" t="str">
        <f>D2025</f>
        <v>雲林縣明倫國民小學114-116年公立國民中小學老舊廁所整修工程計畫</v>
      </c>
      <c r="E2072" s="151"/>
      <c r="F2072" s="151"/>
      <c r="G2072" s="152"/>
      <c r="H2072" s="82" t="s">
        <v>27</v>
      </c>
      <c r="I2072" s="82"/>
      <c r="J2072" s="82"/>
      <c r="K2072" s="84" t="s">
        <v>78</v>
      </c>
      <c r="L2072" s="84"/>
      <c r="M2072" s="85"/>
    </row>
    <row r="2073" spans="1:25" ht="21" customHeight="1" x14ac:dyDescent="0.25">
      <c r="A2073" s="147"/>
      <c r="B2073" s="148"/>
      <c r="C2073" s="149"/>
      <c r="D2073" s="153"/>
      <c r="E2073" s="154"/>
      <c r="F2073" s="154"/>
      <c r="G2073" s="155"/>
      <c r="H2073" s="118"/>
      <c r="I2073" s="118"/>
      <c r="J2073" s="118"/>
      <c r="K2073" s="156"/>
      <c r="L2073" s="156"/>
      <c r="M2073" s="157"/>
    </row>
    <row r="2074" spans="1:25" x14ac:dyDescent="0.25">
      <c r="A2074" s="6" t="s">
        <v>28</v>
      </c>
      <c r="B2074" s="118" t="str">
        <f>B2027</f>
        <v>120日曆天</v>
      </c>
      <c r="C2074" s="118"/>
      <c r="D2074" s="118" t="s">
        <v>29</v>
      </c>
      <c r="E2074" s="118"/>
      <c r="F2074" s="118"/>
      <c r="G2074" s="7">
        <f>G2027+1</f>
        <v>45</v>
      </c>
      <c r="H2074" s="4" t="s">
        <v>30</v>
      </c>
      <c r="I2074" s="131">
        <f>I2027-1</f>
        <v>75</v>
      </c>
      <c r="J2074" s="131"/>
      <c r="K2074" s="118" t="s">
        <v>75</v>
      </c>
      <c r="L2074" s="118"/>
      <c r="M2074" s="8">
        <v>0</v>
      </c>
    </row>
    <row r="2075" spans="1:25" x14ac:dyDescent="0.25">
      <c r="A2075" s="117" t="s">
        <v>31</v>
      </c>
      <c r="B2075" s="118"/>
      <c r="C2075" s="118"/>
      <c r="D2075" s="118" t="str">
        <f>D2028</f>
        <v>115年5月13日</v>
      </c>
      <c r="E2075" s="118"/>
      <c r="F2075" s="118"/>
      <c r="G2075" s="118"/>
      <c r="H2075" s="118" t="s">
        <v>32</v>
      </c>
      <c r="I2075" s="118"/>
      <c r="J2075" s="118"/>
      <c r="K2075" s="132" t="str">
        <f>K2028</f>
        <v>115年9月9日</v>
      </c>
      <c r="L2075" s="118"/>
      <c r="M2075" s="119"/>
    </row>
    <row r="2076" spans="1:25" x14ac:dyDescent="0.25">
      <c r="A2076" s="117" t="s">
        <v>33</v>
      </c>
      <c r="B2076" s="118"/>
      <c r="C2076" s="118"/>
      <c r="D2076" s="133">
        <v>0.3</v>
      </c>
      <c r="E2076" s="133"/>
      <c r="F2076" s="133"/>
      <c r="G2076" s="133"/>
      <c r="H2076" s="118" t="s">
        <v>18</v>
      </c>
      <c r="I2076" s="118"/>
      <c r="J2076" s="118"/>
      <c r="K2076" s="134">
        <f>施工項目!AQ2156</f>
        <v>0.71523470997423977</v>
      </c>
      <c r="L2076" s="134"/>
      <c r="M2076" s="135"/>
    </row>
    <row r="2077" spans="1:25" x14ac:dyDescent="0.25">
      <c r="A2077" s="123" t="s">
        <v>34</v>
      </c>
      <c r="B2077" s="124"/>
      <c r="C2077" s="124"/>
      <c r="D2077" s="124"/>
      <c r="E2077" s="124"/>
      <c r="F2077" s="124"/>
      <c r="G2077" s="124"/>
      <c r="H2077" s="124"/>
      <c r="I2077" s="124"/>
      <c r="J2077" s="124"/>
      <c r="K2077" s="124"/>
      <c r="L2077" s="124"/>
      <c r="M2077" s="125"/>
    </row>
    <row r="2078" spans="1:25" s="2" customFormat="1" x14ac:dyDescent="0.25">
      <c r="A2078" s="136" t="s">
        <v>35</v>
      </c>
      <c r="B2078" s="137"/>
      <c r="C2078" s="137"/>
      <c r="D2078" s="138"/>
      <c r="E2078" s="11" t="s">
        <v>36</v>
      </c>
      <c r="F2078" s="136" t="s">
        <v>37</v>
      </c>
      <c r="G2078" s="138"/>
      <c r="H2078" s="136" t="s">
        <v>38</v>
      </c>
      <c r="I2078" s="138"/>
      <c r="J2078" s="139" t="s">
        <v>39</v>
      </c>
      <c r="K2078" s="139"/>
      <c r="L2078" s="118" t="s">
        <v>40</v>
      </c>
      <c r="M2078" s="119"/>
    </row>
    <row r="2079" spans="1:25" ht="37.5" customHeight="1" x14ac:dyDescent="0.25">
      <c r="A2079" s="158" t="s">
        <v>114</v>
      </c>
      <c r="B2079" s="159"/>
      <c r="C2079" s="159"/>
      <c r="D2079" s="159"/>
      <c r="E2079" s="4" t="s">
        <v>57</v>
      </c>
      <c r="F2079" s="121">
        <v>1</v>
      </c>
      <c r="G2079" s="121"/>
      <c r="H2079" s="121">
        <v>0.5</v>
      </c>
      <c r="I2079" s="121"/>
      <c r="J2079" s="121">
        <v>0.5</v>
      </c>
      <c r="K2079" s="121"/>
      <c r="L2079" s="124"/>
      <c r="M2079" s="125"/>
    </row>
    <row r="2080" spans="1:25" x14ac:dyDescent="0.25">
      <c r="A2080" s="130"/>
      <c r="B2080" s="124"/>
      <c r="C2080" s="124"/>
      <c r="D2080" s="124"/>
      <c r="E2080" s="4"/>
      <c r="F2080" s="121"/>
      <c r="G2080" s="121"/>
      <c r="H2080" s="121"/>
      <c r="I2080" s="121"/>
      <c r="J2080" s="121"/>
      <c r="K2080" s="121"/>
      <c r="L2080" s="124"/>
      <c r="M2080" s="125"/>
    </row>
    <row r="2081" spans="1:13" x14ac:dyDescent="0.25">
      <c r="A2081" s="123"/>
      <c r="B2081" s="124"/>
      <c r="C2081" s="124"/>
      <c r="D2081" s="124"/>
      <c r="E2081" s="4"/>
      <c r="F2081" s="121"/>
      <c r="G2081" s="121"/>
      <c r="H2081" s="121"/>
      <c r="I2081" s="121"/>
      <c r="J2081" s="121"/>
      <c r="K2081" s="121"/>
      <c r="L2081" s="124"/>
      <c r="M2081" s="125"/>
    </row>
    <row r="2082" spans="1:13" x14ac:dyDescent="0.25">
      <c r="A2082" s="123"/>
      <c r="B2082" s="124"/>
      <c r="C2082" s="124"/>
      <c r="D2082" s="124"/>
      <c r="E2082" s="4"/>
      <c r="F2082" s="121"/>
      <c r="G2082" s="121"/>
      <c r="H2082" s="121"/>
      <c r="I2082" s="121"/>
      <c r="J2082" s="121"/>
      <c r="K2082" s="121"/>
      <c r="L2082" s="124"/>
      <c r="M2082" s="125"/>
    </row>
    <row r="2083" spans="1:13" x14ac:dyDescent="0.25">
      <c r="A2083" s="123"/>
      <c r="B2083" s="124"/>
      <c r="C2083" s="124"/>
      <c r="D2083" s="124"/>
      <c r="E2083" s="4"/>
      <c r="F2083" s="118"/>
      <c r="G2083" s="118"/>
      <c r="H2083" s="121"/>
      <c r="I2083" s="121"/>
      <c r="J2083" s="121"/>
      <c r="K2083" s="121"/>
      <c r="L2083" s="124"/>
      <c r="M2083" s="125"/>
    </row>
    <row r="2084" spans="1:13" x14ac:dyDescent="0.25">
      <c r="A2084" s="123"/>
      <c r="B2084" s="124"/>
      <c r="C2084" s="124"/>
      <c r="D2084" s="124"/>
      <c r="E2084" s="4"/>
      <c r="F2084" s="121"/>
      <c r="G2084" s="121"/>
      <c r="H2084" s="121"/>
      <c r="I2084" s="121"/>
      <c r="J2084" s="126"/>
      <c r="K2084" s="127"/>
      <c r="L2084" s="124"/>
      <c r="M2084" s="125"/>
    </row>
    <row r="2085" spans="1:13" x14ac:dyDescent="0.25">
      <c r="A2085" s="123"/>
      <c r="B2085" s="124"/>
      <c r="C2085" s="124"/>
      <c r="D2085" s="124"/>
      <c r="E2085" s="4"/>
      <c r="F2085" s="121"/>
      <c r="G2085" s="121"/>
      <c r="H2085" s="121"/>
      <c r="I2085" s="121"/>
      <c r="J2085" s="121"/>
      <c r="K2085" s="121"/>
      <c r="L2085" s="124"/>
      <c r="M2085" s="125"/>
    </row>
    <row r="2086" spans="1:13" x14ac:dyDescent="0.25">
      <c r="A2086" s="123"/>
      <c r="B2086" s="124"/>
      <c r="C2086" s="124"/>
      <c r="D2086" s="124"/>
      <c r="E2086" s="9"/>
      <c r="F2086" s="121"/>
      <c r="G2086" s="121"/>
      <c r="H2086" s="121"/>
      <c r="I2086" s="121"/>
      <c r="J2086" s="121"/>
      <c r="K2086" s="121"/>
      <c r="L2086" s="124"/>
      <c r="M2086" s="125"/>
    </row>
    <row r="2087" spans="1:13" x14ac:dyDescent="0.25">
      <c r="A2087" s="123"/>
      <c r="B2087" s="124"/>
      <c r="C2087" s="124"/>
      <c r="D2087" s="124"/>
      <c r="E2087" s="9"/>
      <c r="F2087" s="121"/>
      <c r="G2087" s="121"/>
      <c r="H2087" s="121"/>
      <c r="I2087" s="121"/>
      <c r="J2087" s="121"/>
      <c r="K2087" s="121"/>
      <c r="L2087" s="124"/>
      <c r="M2087" s="125"/>
    </row>
    <row r="2088" spans="1:13" x14ac:dyDescent="0.25">
      <c r="A2088" s="123" t="s">
        <v>41</v>
      </c>
      <c r="B2088" s="124"/>
      <c r="C2088" s="124"/>
      <c r="D2088" s="124"/>
      <c r="E2088" s="9"/>
      <c r="F2088" s="124"/>
      <c r="G2088" s="124"/>
      <c r="H2088" s="124"/>
      <c r="I2088" s="124"/>
      <c r="J2088" s="124"/>
      <c r="K2088" s="124"/>
      <c r="L2088" s="124"/>
      <c r="M2088" s="125"/>
    </row>
    <row r="2089" spans="1:13" x14ac:dyDescent="0.25">
      <c r="A2089" s="123" t="s">
        <v>16</v>
      </c>
      <c r="B2089" s="124"/>
      <c r="C2089" s="124"/>
      <c r="D2089" s="124"/>
      <c r="E2089" s="9"/>
      <c r="F2089" s="124"/>
      <c r="G2089" s="124"/>
      <c r="H2089" s="124"/>
      <c r="I2089" s="124"/>
      <c r="J2089" s="124"/>
      <c r="K2089" s="124"/>
      <c r="L2089" s="124"/>
      <c r="M2089" s="125"/>
    </row>
    <row r="2090" spans="1:13" x14ac:dyDescent="0.25">
      <c r="A2090" s="123" t="s">
        <v>17</v>
      </c>
      <c r="B2090" s="124"/>
      <c r="C2090" s="124"/>
      <c r="D2090" s="124"/>
      <c r="E2090" s="9"/>
      <c r="F2090" s="124"/>
      <c r="G2090" s="124"/>
      <c r="H2090" s="124"/>
      <c r="I2090" s="124"/>
      <c r="J2090" s="124"/>
      <c r="K2090" s="124"/>
      <c r="L2090" s="124"/>
      <c r="M2090" s="125"/>
    </row>
    <row r="2091" spans="1:13" x14ac:dyDescent="0.25">
      <c r="A2091" s="123" t="s">
        <v>42</v>
      </c>
      <c r="B2091" s="124"/>
      <c r="C2091" s="124"/>
      <c r="D2091" s="124"/>
      <c r="E2091" s="124"/>
      <c r="F2091" s="124"/>
      <c r="G2091" s="124"/>
      <c r="H2091" s="124"/>
      <c r="I2091" s="124"/>
      <c r="J2091" s="124"/>
      <c r="K2091" s="124"/>
      <c r="L2091" s="124"/>
      <c r="M2091" s="125"/>
    </row>
    <row r="2092" spans="1:13" x14ac:dyDescent="0.25">
      <c r="A2092" s="117" t="s">
        <v>43</v>
      </c>
      <c r="B2092" s="118"/>
      <c r="C2092" s="118"/>
      <c r="D2092" s="118"/>
      <c r="E2092" s="4" t="s">
        <v>36</v>
      </c>
      <c r="F2092" s="118" t="s">
        <v>44</v>
      </c>
      <c r="G2092" s="118"/>
      <c r="H2092" s="118" t="s">
        <v>45</v>
      </c>
      <c r="I2092" s="118"/>
      <c r="J2092" s="118" t="s">
        <v>46</v>
      </c>
      <c r="K2092" s="118"/>
      <c r="L2092" s="118" t="s">
        <v>40</v>
      </c>
      <c r="M2092" s="119"/>
    </row>
    <row r="2093" spans="1:13" x14ac:dyDescent="0.25">
      <c r="A2093" s="123"/>
      <c r="B2093" s="124"/>
      <c r="C2093" s="124"/>
      <c r="D2093" s="124"/>
      <c r="E2093" s="9"/>
      <c r="F2093" s="124"/>
      <c r="G2093" s="124"/>
      <c r="H2093" s="124"/>
      <c r="I2093" s="124"/>
      <c r="J2093" s="124"/>
      <c r="K2093" s="124"/>
      <c r="L2093" s="124"/>
      <c r="M2093" s="125"/>
    </row>
    <row r="2094" spans="1:13" x14ac:dyDescent="0.25">
      <c r="A2094" s="123"/>
      <c r="B2094" s="124"/>
      <c r="C2094" s="124"/>
      <c r="D2094" s="124"/>
      <c r="E2094" s="9"/>
      <c r="F2094" s="124"/>
      <c r="G2094" s="124"/>
      <c r="H2094" s="124"/>
      <c r="I2094" s="124"/>
      <c r="J2094" s="124"/>
      <c r="K2094" s="124"/>
      <c r="L2094" s="124"/>
      <c r="M2094" s="125"/>
    </row>
    <row r="2095" spans="1:13" x14ac:dyDescent="0.25">
      <c r="A2095" s="123" t="s">
        <v>47</v>
      </c>
      <c r="B2095" s="124"/>
      <c r="C2095" s="124"/>
      <c r="D2095" s="124"/>
      <c r="E2095" s="124"/>
      <c r="F2095" s="124"/>
      <c r="G2095" s="124"/>
      <c r="H2095" s="124"/>
      <c r="I2095" s="124"/>
      <c r="J2095" s="124"/>
      <c r="K2095" s="124"/>
      <c r="L2095" s="124"/>
      <c r="M2095" s="125"/>
    </row>
    <row r="2096" spans="1:13" x14ac:dyDescent="0.25">
      <c r="A2096" s="117" t="s">
        <v>48</v>
      </c>
      <c r="B2096" s="118"/>
      <c r="C2096" s="118" t="s">
        <v>49</v>
      </c>
      <c r="D2096" s="118"/>
      <c r="E2096" s="118" t="s">
        <v>50</v>
      </c>
      <c r="F2096" s="118"/>
      <c r="G2096" s="118"/>
      <c r="H2096" s="118" t="s">
        <v>51</v>
      </c>
      <c r="I2096" s="118"/>
      <c r="J2096" s="118" t="s">
        <v>45</v>
      </c>
      <c r="K2096" s="118"/>
      <c r="L2096" s="118" t="s">
        <v>46</v>
      </c>
      <c r="M2096" s="119"/>
    </row>
    <row r="2097" spans="1:25" x14ac:dyDescent="0.25">
      <c r="A2097" s="120" t="s">
        <v>52</v>
      </c>
      <c r="B2097" s="121"/>
      <c r="C2097" s="121"/>
      <c r="D2097" s="121"/>
      <c r="E2097" s="121"/>
      <c r="F2097" s="121"/>
      <c r="G2097" s="121"/>
      <c r="H2097" s="121"/>
      <c r="I2097" s="121"/>
      <c r="J2097" s="121"/>
      <c r="K2097" s="121"/>
      <c r="L2097" s="121"/>
      <c r="M2097" s="122"/>
    </row>
    <row r="2098" spans="1:25" ht="17.25" thickBot="1" x14ac:dyDescent="0.3">
      <c r="A2098" s="120" t="s">
        <v>53</v>
      </c>
      <c r="B2098" s="121"/>
      <c r="C2098" s="121">
        <v>3</v>
      </c>
      <c r="D2098" s="121"/>
      <c r="E2098" s="121">
        <v>82</v>
      </c>
      <c r="F2098" s="121"/>
      <c r="G2098" s="121"/>
      <c r="H2098" s="121"/>
      <c r="I2098" s="121"/>
      <c r="J2098" s="121"/>
      <c r="K2098" s="121"/>
      <c r="L2098" s="121"/>
      <c r="M2098" s="122"/>
    </row>
    <row r="2099" spans="1:25" ht="25.15" customHeight="1" thickBot="1" x14ac:dyDescent="0.3">
      <c r="A2099" s="93" t="s">
        <v>59</v>
      </c>
      <c r="B2099" s="94"/>
      <c r="C2099" s="94"/>
      <c r="D2099" s="94"/>
      <c r="E2099" s="94"/>
      <c r="F2099" s="94"/>
      <c r="G2099" s="94"/>
      <c r="H2099" s="94"/>
      <c r="I2099" s="94"/>
      <c r="J2099" s="94"/>
      <c r="K2099" s="94"/>
      <c r="L2099" s="94"/>
      <c r="M2099" s="95"/>
    </row>
    <row r="2100" spans="1:25" x14ac:dyDescent="0.25">
      <c r="A2100" s="96" t="s">
        <v>60</v>
      </c>
      <c r="B2100" s="97"/>
      <c r="C2100" s="97"/>
      <c r="D2100" s="97"/>
      <c r="E2100" s="97"/>
      <c r="F2100" s="97"/>
      <c r="G2100" s="97"/>
      <c r="H2100" s="97"/>
      <c r="I2100" s="97"/>
      <c r="J2100" s="97"/>
      <c r="K2100" s="97"/>
      <c r="L2100" s="97"/>
      <c r="M2100" s="98"/>
    </row>
    <row r="2101" spans="1:25" x14ac:dyDescent="0.25">
      <c r="A2101" s="99" t="s">
        <v>61</v>
      </c>
      <c r="B2101" s="100"/>
      <c r="C2101" s="100"/>
      <c r="D2101" s="100"/>
      <c r="E2101" s="100"/>
      <c r="F2101" s="100"/>
      <c r="G2101" s="100"/>
      <c r="H2101" s="100"/>
      <c r="I2101" s="100"/>
      <c r="J2101" s="100"/>
      <c r="K2101" s="100"/>
      <c r="L2101" s="100"/>
      <c r="M2101" s="101"/>
    </row>
    <row r="2102" spans="1:25" x14ac:dyDescent="0.25">
      <c r="A2102" s="102" t="s">
        <v>62</v>
      </c>
      <c r="B2102" s="103"/>
      <c r="C2102" s="103"/>
      <c r="D2102" s="103"/>
      <c r="E2102" s="103"/>
      <c r="F2102" s="103"/>
      <c r="G2102" s="103"/>
      <c r="H2102" s="103"/>
      <c r="I2102" s="103"/>
      <c r="J2102" s="103"/>
      <c r="K2102" s="103"/>
      <c r="L2102" s="103"/>
      <c r="M2102" s="104"/>
    </row>
    <row r="2103" spans="1:25" x14ac:dyDescent="0.25">
      <c r="A2103" s="102" t="s">
        <v>63</v>
      </c>
      <c r="B2103" s="103"/>
      <c r="C2103" s="103"/>
      <c r="D2103" s="103"/>
      <c r="E2103" s="103"/>
      <c r="F2103" s="103"/>
      <c r="G2103" s="103"/>
      <c r="H2103" s="103"/>
      <c r="I2103" s="103"/>
      <c r="J2103" s="103"/>
      <c r="K2103" s="103"/>
      <c r="L2103" s="103"/>
      <c r="M2103" s="104"/>
    </row>
    <row r="2104" spans="1:25" x14ac:dyDescent="0.25">
      <c r="A2104" s="105" t="s">
        <v>64</v>
      </c>
      <c r="B2104" s="106"/>
      <c r="C2104" s="106"/>
      <c r="D2104" s="106"/>
      <c r="E2104" s="106"/>
      <c r="F2104" s="106"/>
      <c r="G2104" s="106"/>
      <c r="H2104" s="106"/>
      <c r="I2104" s="106"/>
      <c r="J2104" s="106"/>
      <c r="K2104" s="106"/>
      <c r="L2104" s="106"/>
      <c r="M2104" s="107"/>
    </row>
    <row r="2105" spans="1:25" ht="17.25" thickBot="1" x14ac:dyDescent="0.3">
      <c r="A2105" s="108" t="s">
        <v>65</v>
      </c>
      <c r="B2105" s="109"/>
      <c r="C2105" s="109"/>
      <c r="D2105" s="109"/>
      <c r="E2105" s="109"/>
      <c r="F2105" s="109"/>
      <c r="G2105" s="109"/>
      <c r="H2105" s="109"/>
      <c r="I2105" s="109"/>
      <c r="J2105" s="109"/>
      <c r="K2105" s="109"/>
      <c r="L2105" s="109"/>
      <c r="M2105" s="110"/>
    </row>
    <row r="2106" spans="1:25" ht="17.25" thickBot="1" x14ac:dyDescent="0.3">
      <c r="A2106" s="111" t="s">
        <v>54</v>
      </c>
      <c r="B2106" s="112"/>
      <c r="C2106" s="112"/>
      <c r="D2106" s="112"/>
      <c r="E2106" s="112"/>
      <c r="F2106" s="112"/>
      <c r="G2106" s="112"/>
      <c r="H2106" s="112"/>
      <c r="I2106" s="112"/>
      <c r="J2106" s="112"/>
      <c r="K2106" s="112"/>
      <c r="L2106" s="112"/>
      <c r="M2106" s="113"/>
    </row>
    <row r="2107" spans="1:25" ht="17.25" thickBot="1" x14ac:dyDescent="0.3">
      <c r="A2107" s="111" t="s">
        <v>55</v>
      </c>
      <c r="B2107" s="112"/>
      <c r="C2107" s="112"/>
      <c r="D2107" s="112"/>
      <c r="E2107" s="112"/>
      <c r="F2107" s="112"/>
      <c r="G2107" s="112"/>
      <c r="H2107" s="112"/>
      <c r="I2107" s="112"/>
      <c r="J2107" s="112"/>
      <c r="K2107" s="112"/>
      <c r="L2107" s="112"/>
      <c r="M2107" s="113"/>
    </row>
    <row r="2108" spans="1:25" ht="17.25" thickBot="1" x14ac:dyDescent="0.3">
      <c r="A2108" s="111" t="s">
        <v>66</v>
      </c>
      <c r="B2108" s="112"/>
      <c r="C2108" s="112"/>
      <c r="D2108" s="112"/>
      <c r="E2108" s="112"/>
      <c r="F2108" s="112"/>
      <c r="G2108" s="112"/>
      <c r="H2108" s="112"/>
      <c r="I2108" s="112"/>
      <c r="J2108" s="112"/>
      <c r="K2108" s="112"/>
      <c r="L2108" s="112"/>
      <c r="M2108" s="113"/>
    </row>
    <row r="2109" spans="1:25" ht="17.25" thickBot="1" x14ac:dyDescent="0.3">
      <c r="A2109" s="114" t="s">
        <v>67</v>
      </c>
      <c r="B2109" s="115"/>
      <c r="C2109" s="115"/>
      <c r="D2109" s="115"/>
      <c r="E2109" s="115"/>
      <c r="F2109" s="115"/>
      <c r="G2109" s="115"/>
      <c r="H2109" s="115"/>
      <c r="I2109" s="115"/>
      <c r="J2109" s="115"/>
      <c r="K2109" s="115"/>
      <c r="L2109" s="115"/>
      <c r="M2109" s="116"/>
    </row>
    <row r="2110" spans="1:25" x14ac:dyDescent="0.25">
      <c r="A2110" s="12" t="s">
        <v>69</v>
      </c>
      <c r="B2110" s="13"/>
      <c r="C2110" s="13"/>
      <c r="D2110" s="13"/>
      <c r="E2110" s="13"/>
      <c r="F2110" s="13"/>
      <c r="G2110" s="13"/>
      <c r="H2110" s="13"/>
      <c r="I2110" s="13"/>
      <c r="J2110" s="13"/>
      <c r="K2110" s="13"/>
      <c r="L2110" s="13"/>
      <c r="M2110" s="13"/>
      <c r="N2110" s="13"/>
      <c r="O2110" s="13"/>
      <c r="P2110" s="13"/>
      <c r="Q2110" s="13"/>
      <c r="R2110" s="13"/>
      <c r="S2110" s="10"/>
      <c r="T2110" s="10"/>
      <c r="U2110" s="10"/>
      <c r="V2110" s="10"/>
      <c r="W2110" s="10"/>
      <c r="X2110" s="10"/>
      <c r="Y2110" s="10"/>
    </row>
    <row r="2111" spans="1:25" x14ac:dyDescent="0.25">
      <c r="A2111" s="14" t="s">
        <v>70</v>
      </c>
      <c r="B2111" s="13"/>
      <c r="C2111" s="13"/>
      <c r="D2111" s="13"/>
      <c r="E2111" s="13"/>
      <c r="F2111" s="13"/>
      <c r="G2111" s="13"/>
      <c r="H2111" s="13"/>
      <c r="I2111" s="13"/>
      <c r="J2111" s="13"/>
      <c r="K2111" s="13"/>
      <c r="L2111" s="13"/>
      <c r="M2111" s="13"/>
      <c r="N2111" s="13"/>
      <c r="O2111" s="13"/>
      <c r="P2111" s="13"/>
      <c r="Q2111" s="13"/>
      <c r="R2111" s="13"/>
      <c r="S2111" s="10"/>
      <c r="T2111" s="10"/>
      <c r="U2111" s="10"/>
      <c r="V2111" s="10"/>
      <c r="W2111" s="10"/>
      <c r="X2111" s="10"/>
      <c r="Y2111" s="10"/>
    </row>
    <row r="2112" spans="1:25" s="10" customFormat="1" ht="8.25" x14ac:dyDescent="0.25">
      <c r="A2112" s="14" t="s">
        <v>71</v>
      </c>
      <c r="B2112" s="13"/>
      <c r="C2112" s="13"/>
      <c r="D2112" s="13"/>
      <c r="E2112" s="13"/>
      <c r="F2112" s="13"/>
      <c r="G2112" s="13"/>
      <c r="H2112" s="13"/>
      <c r="I2112" s="13"/>
      <c r="J2112" s="13"/>
      <c r="K2112" s="13"/>
      <c r="L2112" s="13"/>
      <c r="M2112" s="13"/>
      <c r="N2112" s="13"/>
      <c r="O2112" s="13"/>
      <c r="P2112" s="13"/>
      <c r="Q2112" s="13"/>
      <c r="R2112" s="13"/>
    </row>
    <row r="2113" spans="1:25" x14ac:dyDescent="0.25">
      <c r="A2113" s="14" t="s">
        <v>72</v>
      </c>
      <c r="B2113" s="13"/>
      <c r="C2113" s="13"/>
      <c r="D2113" s="13"/>
      <c r="E2113" s="13"/>
      <c r="F2113" s="13"/>
      <c r="G2113" s="13"/>
      <c r="H2113" s="13"/>
      <c r="I2113" s="13"/>
      <c r="J2113" s="13"/>
      <c r="K2113" s="13"/>
      <c r="L2113" s="13"/>
      <c r="M2113" s="13"/>
      <c r="N2113" s="13"/>
      <c r="O2113" s="13"/>
      <c r="P2113" s="13"/>
      <c r="Q2113" s="13"/>
      <c r="R2113" s="13"/>
      <c r="S2113" s="10"/>
      <c r="T2113" s="10"/>
      <c r="U2113" s="10"/>
      <c r="V2113" s="10"/>
      <c r="W2113" s="10"/>
      <c r="X2113" s="10"/>
      <c r="Y2113" s="10"/>
    </row>
    <row r="2114" spans="1:25" x14ac:dyDescent="0.25">
      <c r="A2114" s="14" t="s">
        <v>73</v>
      </c>
      <c r="B2114" s="13"/>
      <c r="C2114" s="13"/>
      <c r="D2114" s="13"/>
      <c r="E2114" s="13"/>
      <c r="F2114" s="13"/>
      <c r="G2114" s="13"/>
      <c r="H2114" s="13"/>
      <c r="I2114" s="13"/>
      <c r="J2114" s="13"/>
      <c r="K2114" s="13"/>
      <c r="L2114" s="13"/>
      <c r="M2114" s="13"/>
      <c r="N2114" s="13"/>
      <c r="O2114" s="13"/>
      <c r="P2114" s="13"/>
      <c r="Q2114" s="13"/>
      <c r="R2114" s="13"/>
      <c r="S2114" s="10"/>
      <c r="T2114" s="10"/>
      <c r="U2114" s="10"/>
      <c r="V2114" s="10"/>
      <c r="W2114" s="10"/>
      <c r="X2114" s="10"/>
      <c r="Y2114" s="10"/>
    </row>
    <row r="2115" spans="1:25" x14ac:dyDescent="0.25">
      <c r="A2115" s="14" t="s">
        <v>74</v>
      </c>
      <c r="B2115" s="13"/>
      <c r="C2115" s="13"/>
      <c r="D2115" s="13"/>
      <c r="E2115" s="13"/>
      <c r="F2115" s="13"/>
      <c r="G2115" s="13"/>
      <c r="H2115" s="13"/>
      <c r="I2115" s="13"/>
      <c r="J2115" s="13"/>
      <c r="K2115" s="13"/>
      <c r="L2115" s="13"/>
      <c r="M2115" s="13"/>
      <c r="N2115" s="13"/>
      <c r="O2115" s="13"/>
      <c r="P2115" s="13"/>
      <c r="Q2115" s="13"/>
      <c r="R2115" s="13"/>
      <c r="S2115" s="10"/>
      <c r="T2115" s="10"/>
      <c r="U2115" s="10"/>
      <c r="V2115" s="10"/>
      <c r="W2115" s="10"/>
      <c r="X2115" s="10"/>
      <c r="Y2115" s="10"/>
    </row>
    <row r="2116" spans="1:25" ht="28.15" customHeight="1" x14ac:dyDescent="0.25">
      <c r="A2116" s="140" t="s">
        <v>19</v>
      </c>
      <c r="B2116" s="140"/>
      <c r="C2116" s="140"/>
      <c r="D2116" s="140"/>
      <c r="E2116" s="140"/>
      <c r="F2116" s="140"/>
      <c r="G2116" s="140"/>
      <c r="H2116" s="140"/>
      <c r="I2116" s="140"/>
      <c r="J2116" s="140"/>
      <c r="K2116" s="140"/>
      <c r="L2116" s="140"/>
      <c r="M2116" s="140"/>
    </row>
    <row r="2117" spans="1:25" x14ac:dyDescent="0.25">
      <c r="A2117" s="2" t="s">
        <v>20</v>
      </c>
      <c r="B2117" s="2">
        <f>B2070+1</f>
        <v>46</v>
      </c>
    </row>
    <row r="2118" spans="1:25" ht="17.25" thickBot="1" x14ac:dyDescent="0.3">
      <c r="A2118" s="2" t="s">
        <v>21</v>
      </c>
      <c r="B2118" s="2" t="s">
        <v>22</v>
      </c>
      <c r="C2118" s="2" t="s">
        <v>23</v>
      </c>
      <c r="D2118" s="2" t="s">
        <v>24</v>
      </c>
      <c r="F2118" s="141" t="s">
        <v>25</v>
      </c>
      <c r="G2118" s="141"/>
      <c r="H2118" s="142">
        <f>H2071+1</f>
        <v>46200</v>
      </c>
      <c r="I2118" s="142"/>
      <c r="J2118" s="142"/>
      <c r="K2118" s="143">
        <f>H2118</f>
        <v>46200</v>
      </c>
      <c r="L2118" s="143"/>
      <c r="M2118" s="143"/>
    </row>
    <row r="2119" spans="1:25" ht="16.5" customHeight="1" x14ac:dyDescent="0.25">
      <c r="A2119" s="144" t="s">
        <v>26</v>
      </c>
      <c r="B2119" s="145"/>
      <c r="C2119" s="146"/>
      <c r="D2119" s="150" t="str">
        <f>D2072</f>
        <v>雲林縣明倫國民小學114-116年公立國民中小學老舊廁所整修工程計畫</v>
      </c>
      <c r="E2119" s="151"/>
      <c r="F2119" s="151"/>
      <c r="G2119" s="152"/>
      <c r="H2119" s="82" t="s">
        <v>27</v>
      </c>
      <c r="I2119" s="82"/>
      <c r="J2119" s="82"/>
      <c r="K2119" s="84" t="s">
        <v>78</v>
      </c>
      <c r="L2119" s="84"/>
      <c r="M2119" s="85"/>
    </row>
    <row r="2120" spans="1:25" ht="21" customHeight="1" x14ac:dyDescent="0.25">
      <c r="A2120" s="147"/>
      <c r="B2120" s="148"/>
      <c r="C2120" s="149"/>
      <c r="D2120" s="153"/>
      <c r="E2120" s="154"/>
      <c r="F2120" s="154"/>
      <c r="G2120" s="155"/>
      <c r="H2120" s="118"/>
      <c r="I2120" s="118"/>
      <c r="J2120" s="118"/>
      <c r="K2120" s="156"/>
      <c r="L2120" s="156"/>
      <c r="M2120" s="157"/>
    </row>
    <row r="2121" spans="1:25" x14ac:dyDescent="0.25">
      <c r="A2121" s="6" t="s">
        <v>28</v>
      </c>
      <c r="B2121" s="118" t="str">
        <f>B2074</f>
        <v>120日曆天</v>
      </c>
      <c r="C2121" s="118"/>
      <c r="D2121" s="118" t="s">
        <v>29</v>
      </c>
      <c r="E2121" s="118"/>
      <c r="F2121" s="118"/>
      <c r="G2121" s="7">
        <f>G2074+1</f>
        <v>46</v>
      </c>
      <c r="H2121" s="4" t="s">
        <v>30</v>
      </c>
      <c r="I2121" s="131">
        <f>I2074-1</f>
        <v>74</v>
      </c>
      <c r="J2121" s="131"/>
      <c r="K2121" s="118" t="s">
        <v>75</v>
      </c>
      <c r="L2121" s="118"/>
      <c r="M2121" s="8">
        <v>0</v>
      </c>
    </row>
    <row r="2122" spans="1:25" x14ac:dyDescent="0.25">
      <c r="A2122" s="117" t="s">
        <v>31</v>
      </c>
      <c r="B2122" s="118"/>
      <c r="C2122" s="118"/>
      <c r="D2122" s="118" t="str">
        <f>D2075</f>
        <v>115年5月13日</v>
      </c>
      <c r="E2122" s="118"/>
      <c r="F2122" s="118"/>
      <c r="G2122" s="118"/>
      <c r="H2122" s="118" t="s">
        <v>32</v>
      </c>
      <c r="I2122" s="118"/>
      <c r="J2122" s="118"/>
      <c r="K2122" s="132" t="str">
        <f>K2075</f>
        <v>115年9月9日</v>
      </c>
      <c r="L2122" s="118"/>
      <c r="M2122" s="119"/>
    </row>
    <row r="2123" spans="1:25" x14ac:dyDescent="0.25">
      <c r="A2123" s="117" t="s">
        <v>33</v>
      </c>
      <c r="B2123" s="118"/>
      <c r="C2123" s="118"/>
      <c r="D2123" s="133">
        <v>0.31</v>
      </c>
      <c r="E2123" s="133"/>
      <c r="F2123" s="133"/>
      <c r="G2123" s="133"/>
      <c r="H2123" s="118" t="s">
        <v>18</v>
      </c>
      <c r="I2123" s="118"/>
      <c r="J2123" s="118"/>
      <c r="K2123" s="134">
        <f>施工項目!AQ2204</f>
        <v>0.73260311268075895</v>
      </c>
      <c r="L2123" s="134"/>
      <c r="M2123" s="135"/>
    </row>
    <row r="2124" spans="1:25" x14ac:dyDescent="0.25">
      <c r="A2124" s="123" t="s">
        <v>34</v>
      </c>
      <c r="B2124" s="124"/>
      <c r="C2124" s="124"/>
      <c r="D2124" s="124"/>
      <c r="E2124" s="124"/>
      <c r="F2124" s="124"/>
      <c r="G2124" s="124"/>
      <c r="H2124" s="124"/>
      <c r="I2124" s="124"/>
      <c r="J2124" s="124"/>
      <c r="K2124" s="124"/>
      <c r="L2124" s="124"/>
      <c r="M2124" s="125"/>
    </row>
    <row r="2125" spans="1:25" s="2" customFormat="1" x14ac:dyDescent="0.25">
      <c r="A2125" s="136" t="s">
        <v>35</v>
      </c>
      <c r="B2125" s="137"/>
      <c r="C2125" s="137"/>
      <c r="D2125" s="138"/>
      <c r="E2125" s="11" t="s">
        <v>36</v>
      </c>
      <c r="F2125" s="136" t="s">
        <v>37</v>
      </c>
      <c r="G2125" s="138"/>
      <c r="H2125" s="136" t="s">
        <v>38</v>
      </c>
      <c r="I2125" s="138"/>
      <c r="J2125" s="139" t="s">
        <v>39</v>
      </c>
      <c r="K2125" s="139"/>
      <c r="L2125" s="118" t="s">
        <v>40</v>
      </c>
      <c r="M2125" s="119"/>
    </row>
    <row r="2126" spans="1:25" ht="37.5" customHeight="1" x14ac:dyDescent="0.25">
      <c r="A2126" s="158" t="s">
        <v>114</v>
      </c>
      <c r="B2126" s="159"/>
      <c r="C2126" s="159"/>
      <c r="D2126" s="159"/>
      <c r="E2126" s="4" t="s">
        <v>57</v>
      </c>
      <c r="F2126" s="121">
        <v>1</v>
      </c>
      <c r="G2126" s="121"/>
      <c r="H2126" s="121">
        <v>0.5</v>
      </c>
      <c r="I2126" s="121"/>
      <c r="J2126" s="121">
        <v>1</v>
      </c>
      <c r="K2126" s="121"/>
      <c r="L2126" s="124"/>
      <c r="M2126" s="125"/>
    </row>
    <row r="2127" spans="1:25" x14ac:dyDescent="0.25">
      <c r="A2127" s="130"/>
      <c r="B2127" s="124"/>
      <c r="C2127" s="124"/>
      <c r="D2127" s="124"/>
      <c r="E2127" s="4"/>
      <c r="F2127" s="121"/>
      <c r="G2127" s="121"/>
      <c r="H2127" s="121"/>
      <c r="I2127" s="121"/>
      <c r="J2127" s="121"/>
      <c r="K2127" s="121"/>
      <c r="L2127" s="124"/>
      <c r="M2127" s="125"/>
    </row>
    <row r="2128" spans="1:25" x14ac:dyDescent="0.25">
      <c r="A2128" s="123"/>
      <c r="B2128" s="124"/>
      <c r="C2128" s="124"/>
      <c r="D2128" s="124"/>
      <c r="E2128" s="4"/>
      <c r="F2128" s="121"/>
      <c r="G2128" s="121"/>
      <c r="H2128" s="121"/>
      <c r="I2128" s="121"/>
      <c r="J2128" s="121"/>
      <c r="K2128" s="121"/>
      <c r="L2128" s="124"/>
      <c r="M2128" s="125"/>
    </row>
    <row r="2129" spans="1:13" x14ac:dyDescent="0.25">
      <c r="A2129" s="123"/>
      <c r="B2129" s="124"/>
      <c r="C2129" s="124"/>
      <c r="D2129" s="124"/>
      <c r="E2129" s="4"/>
      <c r="F2129" s="121"/>
      <c r="G2129" s="121"/>
      <c r="H2129" s="121"/>
      <c r="I2129" s="121"/>
      <c r="J2129" s="121"/>
      <c r="K2129" s="121"/>
      <c r="L2129" s="124"/>
      <c r="M2129" s="125"/>
    </row>
    <row r="2130" spans="1:13" x14ac:dyDescent="0.25">
      <c r="A2130" s="123"/>
      <c r="B2130" s="124"/>
      <c r="C2130" s="124"/>
      <c r="D2130" s="124"/>
      <c r="E2130" s="4"/>
      <c r="F2130" s="118"/>
      <c r="G2130" s="118"/>
      <c r="H2130" s="121"/>
      <c r="I2130" s="121"/>
      <c r="J2130" s="121"/>
      <c r="K2130" s="121"/>
      <c r="L2130" s="124"/>
      <c r="M2130" s="125"/>
    </row>
    <row r="2131" spans="1:13" x14ac:dyDescent="0.25">
      <c r="A2131" s="123"/>
      <c r="B2131" s="124"/>
      <c r="C2131" s="124"/>
      <c r="D2131" s="124"/>
      <c r="E2131" s="4"/>
      <c r="F2131" s="121"/>
      <c r="G2131" s="121"/>
      <c r="H2131" s="121"/>
      <c r="I2131" s="121"/>
      <c r="J2131" s="126"/>
      <c r="K2131" s="127"/>
      <c r="L2131" s="124"/>
      <c r="M2131" s="125"/>
    </row>
    <row r="2132" spans="1:13" x14ac:dyDescent="0.25">
      <c r="A2132" s="123"/>
      <c r="B2132" s="124"/>
      <c r="C2132" s="124"/>
      <c r="D2132" s="124"/>
      <c r="E2132" s="4"/>
      <c r="F2132" s="121"/>
      <c r="G2132" s="121"/>
      <c r="H2132" s="121"/>
      <c r="I2132" s="121"/>
      <c r="J2132" s="121"/>
      <c r="K2132" s="121"/>
      <c r="L2132" s="124"/>
      <c r="M2132" s="125"/>
    </row>
    <row r="2133" spans="1:13" x14ac:dyDescent="0.25">
      <c r="A2133" s="123"/>
      <c r="B2133" s="124"/>
      <c r="C2133" s="124"/>
      <c r="D2133" s="124"/>
      <c r="E2133" s="9"/>
      <c r="F2133" s="121"/>
      <c r="G2133" s="121"/>
      <c r="H2133" s="121"/>
      <c r="I2133" s="121"/>
      <c r="J2133" s="121"/>
      <c r="K2133" s="121"/>
      <c r="L2133" s="124"/>
      <c r="M2133" s="125"/>
    </row>
    <row r="2134" spans="1:13" x14ac:dyDescent="0.25">
      <c r="A2134" s="123"/>
      <c r="B2134" s="124"/>
      <c r="C2134" s="124"/>
      <c r="D2134" s="124"/>
      <c r="E2134" s="9"/>
      <c r="F2134" s="121"/>
      <c r="G2134" s="121"/>
      <c r="H2134" s="121"/>
      <c r="I2134" s="121"/>
      <c r="J2134" s="121"/>
      <c r="K2134" s="121"/>
      <c r="L2134" s="124"/>
      <c r="M2134" s="125"/>
    </row>
    <row r="2135" spans="1:13" x14ac:dyDescent="0.25">
      <c r="A2135" s="123" t="s">
        <v>41</v>
      </c>
      <c r="B2135" s="124"/>
      <c r="C2135" s="124"/>
      <c r="D2135" s="124"/>
      <c r="E2135" s="9"/>
      <c r="F2135" s="124"/>
      <c r="G2135" s="124"/>
      <c r="H2135" s="124"/>
      <c r="I2135" s="124"/>
      <c r="J2135" s="124"/>
      <c r="K2135" s="124"/>
      <c r="L2135" s="124"/>
      <c r="M2135" s="125"/>
    </row>
    <row r="2136" spans="1:13" x14ac:dyDescent="0.25">
      <c r="A2136" s="123" t="s">
        <v>16</v>
      </c>
      <c r="B2136" s="124"/>
      <c r="C2136" s="124"/>
      <c r="D2136" s="124"/>
      <c r="E2136" s="9"/>
      <c r="F2136" s="124"/>
      <c r="G2136" s="124"/>
      <c r="H2136" s="124"/>
      <c r="I2136" s="124"/>
      <c r="J2136" s="124"/>
      <c r="K2136" s="124"/>
      <c r="L2136" s="124"/>
      <c r="M2136" s="125"/>
    </row>
    <row r="2137" spans="1:13" x14ac:dyDescent="0.25">
      <c r="A2137" s="123" t="s">
        <v>17</v>
      </c>
      <c r="B2137" s="124"/>
      <c r="C2137" s="124"/>
      <c r="D2137" s="124"/>
      <c r="E2137" s="9"/>
      <c r="F2137" s="124"/>
      <c r="G2137" s="124"/>
      <c r="H2137" s="124"/>
      <c r="I2137" s="124"/>
      <c r="J2137" s="124"/>
      <c r="K2137" s="124"/>
      <c r="L2137" s="124"/>
      <c r="M2137" s="125"/>
    </row>
    <row r="2138" spans="1:13" x14ac:dyDescent="0.25">
      <c r="A2138" s="123" t="s">
        <v>42</v>
      </c>
      <c r="B2138" s="124"/>
      <c r="C2138" s="124"/>
      <c r="D2138" s="124"/>
      <c r="E2138" s="124"/>
      <c r="F2138" s="124"/>
      <c r="G2138" s="124"/>
      <c r="H2138" s="124"/>
      <c r="I2138" s="124"/>
      <c r="J2138" s="124"/>
      <c r="K2138" s="124"/>
      <c r="L2138" s="124"/>
      <c r="M2138" s="125"/>
    </row>
    <row r="2139" spans="1:13" x14ac:dyDescent="0.25">
      <c r="A2139" s="117" t="s">
        <v>43</v>
      </c>
      <c r="B2139" s="118"/>
      <c r="C2139" s="118"/>
      <c r="D2139" s="118"/>
      <c r="E2139" s="4" t="s">
        <v>36</v>
      </c>
      <c r="F2139" s="118" t="s">
        <v>44</v>
      </c>
      <c r="G2139" s="118"/>
      <c r="H2139" s="118" t="s">
        <v>45</v>
      </c>
      <c r="I2139" s="118"/>
      <c r="J2139" s="118" t="s">
        <v>46</v>
      </c>
      <c r="K2139" s="118"/>
      <c r="L2139" s="118" t="s">
        <v>40</v>
      </c>
      <c r="M2139" s="119"/>
    </row>
    <row r="2140" spans="1:13" x14ac:dyDescent="0.25">
      <c r="A2140" s="123"/>
      <c r="B2140" s="124"/>
      <c r="C2140" s="124"/>
      <c r="D2140" s="124"/>
      <c r="E2140" s="9"/>
      <c r="F2140" s="124"/>
      <c r="G2140" s="124"/>
      <c r="H2140" s="124"/>
      <c r="I2140" s="124"/>
      <c r="J2140" s="124"/>
      <c r="K2140" s="124"/>
      <c r="L2140" s="124"/>
      <c r="M2140" s="125"/>
    </row>
    <row r="2141" spans="1:13" x14ac:dyDescent="0.25">
      <c r="A2141" s="123"/>
      <c r="B2141" s="124"/>
      <c r="C2141" s="124"/>
      <c r="D2141" s="124"/>
      <c r="E2141" s="9"/>
      <c r="F2141" s="124"/>
      <c r="G2141" s="124"/>
      <c r="H2141" s="124"/>
      <c r="I2141" s="124"/>
      <c r="J2141" s="124"/>
      <c r="K2141" s="124"/>
      <c r="L2141" s="124"/>
      <c r="M2141" s="125"/>
    </row>
    <row r="2142" spans="1:13" x14ac:dyDescent="0.25">
      <c r="A2142" s="123" t="s">
        <v>47</v>
      </c>
      <c r="B2142" s="124"/>
      <c r="C2142" s="124"/>
      <c r="D2142" s="124"/>
      <c r="E2142" s="124"/>
      <c r="F2142" s="124"/>
      <c r="G2142" s="124"/>
      <c r="H2142" s="124"/>
      <c r="I2142" s="124"/>
      <c r="J2142" s="124"/>
      <c r="K2142" s="124"/>
      <c r="L2142" s="124"/>
      <c r="M2142" s="125"/>
    </row>
    <row r="2143" spans="1:13" x14ac:dyDescent="0.25">
      <c r="A2143" s="117" t="s">
        <v>48</v>
      </c>
      <c r="B2143" s="118"/>
      <c r="C2143" s="118" t="s">
        <v>49</v>
      </c>
      <c r="D2143" s="118"/>
      <c r="E2143" s="118" t="s">
        <v>50</v>
      </c>
      <c r="F2143" s="118"/>
      <c r="G2143" s="118"/>
      <c r="H2143" s="118" t="s">
        <v>51</v>
      </c>
      <c r="I2143" s="118"/>
      <c r="J2143" s="118" t="s">
        <v>45</v>
      </c>
      <c r="K2143" s="118"/>
      <c r="L2143" s="118" t="s">
        <v>46</v>
      </c>
      <c r="M2143" s="119"/>
    </row>
    <row r="2144" spans="1:13" x14ac:dyDescent="0.25">
      <c r="A2144" s="120" t="s">
        <v>52</v>
      </c>
      <c r="B2144" s="121"/>
      <c r="C2144" s="121"/>
      <c r="D2144" s="121"/>
      <c r="E2144" s="121"/>
      <c r="F2144" s="121"/>
      <c r="G2144" s="121"/>
      <c r="H2144" s="121"/>
      <c r="I2144" s="121"/>
      <c r="J2144" s="121"/>
      <c r="K2144" s="121"/>
      <c r="L2144" s="121"/>
      <c r="M2144" s="122"/>
    </row>
    <row r="2145" spans="1:25" ht="17.25" thickBot="1" x14ac:dyDescent="0.3">
      <c r="A2145" s="120" t="s">
        <v>53</v>
      </c>
      <c r="B2145" s="121"/>
      <c r="C2145" s="121">
        <v>3</v>
      </c>
      <c r="D2145" s="121"/>
      <c r="E2145" s="121">
        <v>85</v>
      </c>
      <c r="F2145" s="121"/>
      <c r="G2145" s="121"/>
      <c r="H2145" s="121"/>
      <c r="I2145" s="121"/>
      <c r="J2145" s="121"/>
      <c r="K2145" s="121"/>
      <c r="L2145" s="121"/>
      <c r="M2145" s="122"/>
    </row>
    <row r="2146" spans="1:25" ht="25.15" customHeight="1" thickBot="1" x14ac:dyDescent="0.3">
      <c r="A2146" s="93" t="s">
        <v>59</v>
      </c>
      <c r="B2146" s="94"/>
      <c r="C2146" s="94"/>
      <c r="D2146" s="94"/>
      <c r="E2146" s="94"/>
      <c r="F2146" s="94"/>
      <c r="G2146" s="94"/>
      <c r="H2146" s="94"/>
      <c r="I2146" s="94"/>
      <c r="J2146" s="94"/>
      <c r="K2146" s="94"/>
      <c r="L2146" s="94"/>
      <c r="M2146" s="95"/>
    </row>
    <row r="2147" spans="1:25" x14ac:dyDescent="0.25">
      <c r="A2147" s="96" t="s">
        <v>60</v>
      </c>
      <c r="B2147" s="97"/>
      <c r="C2147" s="97"/>
      <c r="D2147" s="97"/>
      <c r="E2147" s="97"/>
      <c r="F2147" s="97"/>
      <c r="G2147" s="97"/>
      <c r="H2147" s="97"/>
      <c r="I2147" s="97"/>
      <c r="J2147" s="97"/>
      <c r="K2147" s="97"/>
      <c r="L2147" s="97"/>
      <c r="M2147" s="98"/>
    </row>
    <row r="2148" spans="1:25" x14ac:dyDescent="0.25">
      <c r="A2148" s="99" t="s">
        <v>61</v>
      </c>
      <c r="B2148" s="100"/>
      <c r="C2148" s="100"/>
      <c r="D2148" s="100"/>
      <c r="E2148" s="100"/>
      <c r="F2148" s="100"/>
      <c r="G2148" s="100"/>
      <c r="H2148" s="100"/>
      <c r="I2148" s="100"/>
      <c r="J2148" s="100"/>
      <c r="K2148" s="100"/>
      <c r="L2148" s="100"/>
      <c r="M2148" s="101"/>
    </row>
    <row r="2149" spans="1:25" x14ac:dyDescent="0.25">
      <c r="A2149" s="102" t="s">
        <v>62</v>
      </c>
      <c r="B2149" s="103"/>
      <c r="C2149" s="103"/>
      <c r="D2149" s="103"/>
      <c r="E2149" s="103"/>
      <c r="F2149" s="103"/>
      <c r="G2149" s="103"/>
      <c r="H2149" s="103"/>
      <c r="I2149" s="103"/>
      <c r="J2149" s="103"/>
      <c r="K2149" s="103"/>
      <c r="L2149" s="103"/>
      <c r="M2149" s="104"/>
    </row>
    <row r="2150" spans="1:25" x14ac:dyDescent="0.25">
      <c r="A2150" s="102" t="s">
        <v>63</v>
      </c>
      <c r="B2150" s="103"/>
      <c r="C2150" s="103"/>
      <c r="D2150" s="103"/>
      <c r="E2150" s="103"/>
      <c r="F2150" s="103"/>
      <c r="G2150" s="103"/>
      <c r="H2150" s="103"/>
      <c r="I2150" s="103"/>
      <c r="J2150" s="103"/>
      <c r="K2150" s="103"/>
      <c r="L2150" s="103"/>
      <c r="M2150" s="104"/>
    </row>
    <row r="2151" spans="1:25" x14ac:dyDescent="0.25">
      <c r="A2151" s="105" t="s">
        <v>64</v>
      </c>
      <c r="B2151" s="106"/>
      <c r="C2151" s="106"/>
      <c r="D2151" s="106"/>
      <c r="E2151" s="106"/>
      <c r="F2151" s="106"/>
      <c r="G2151" s="106"/>
      <c r="H2151" s="106"/>
      <c r="I2151" s="106"/>
      <c r="J2151" s="106"/>
      <c r="K2151" s="106"/>
      <c r="L2151" s="106"/>
      <c r="M2151" s="107"/>
    </row>
    <row r="2152" spans="1:25" ht="17.25" thickBot="1" x14ac:dyDescent="0.3">
      <c r="A2152" s="108" t="s">
        <v>65</v>
      </c>
      <c r="B2152" s="109"/>
      <c r="C2152" s="109"/>
      <c r="D2152" s="109"/>
      <c r="E2152" s="109"/>
      <c r="F2152" s="109"/>
      <c r="G2152" s="109"/>
      <c r="H2152" s="109"/>
      <c r="I2152" s="109"/>
      <c r="J2152" s="109"/>
      <c r="K2152" s="109"/>
      <c r="L2152" s="109"/>
      <c r="M2152" s="110"/>
    </row>
    <row r="2153" spans="1:25" ht="17.25" thickBot="1" x14ac:dyDescent="0.3">
      <c r="A2153" s="111" t="s">
        <v>54</v>
      </c>
      <c r="B2153" s="112"/>
      <c r="C2153" s="112"/>
      <c r="D2153" s="112"/>
      <c r="E2153" s="112"/>
      <c r="F2153" s="112"/>
      <c r="G2153" s="112"/>
      <c r="H2153" s="112"/>
      <c r="I2153" s="112"/>
      <c r="J2153" s="112"/>
      <c r="K2153" s="112"/>
      <c r="L2153" s="112"/>
      <c r="M2153" s="113"/>
    </row>
    <row r="2154" spans="1:25" ht="17.25" thickBot="1" x14ac:dyDescent="0.3">
      <c r="A2154" s="111" t="s">
        <v>55</v>
      </c>
      <c r="B2154" s="112"/>
      <c r="C2154" s="112"/>
      <c r="D2154" s="112"/>
      <c r="E2154" s="112"/>
      <c r="F2154" s="112"/>
      <c r="G2154" s="112"/>
      <c r="H2154" s="112"/>
      <c r="I2154" s="112"/>
      <c r="J2154" s="112"/>
      <c r="K2154" s="112"/>
      <c r="L2154" s="112"/>
      <c r="M2154" s="113"/>
    </row>
    <row r="2155" spans="1:25" ht="17.25" thickBot="1" x14ac:dyDescent="0.3">
      <c r="A2155" s="111" t="s">
        <v>66</v>
      </c>
      <c r="B2155" s="112"/>
      <c r="C2155" s="112"/>
      <c r="D2155" s="112"/>
      <c r="E2155" s="112"/>
      <c r="F2155" s="112"/>
      <c r="G2155" s="112"/>
      <c r="H2155" s="112"/>
      <c r="I2155" s="112"/>
      <c r="J2155" s="112"/>
      <c r="K2155" s="112"/>
      <c r="L2155" s="112"/>
      <c r="M2155" s="113"/>
    </row>
    <row r="2156" spans="1:25" ht="17.25" thickBot="1" x14ac:dyDescent="0.3">
      <c r="A2156" s="114" t="s">
        <v>67</v>
      </c>
      <c r="B2156" s="115"/>
      <c r="C2156" s="115"/>
      <c r="D2156" s="115"/>
      <c r="E2156" s="115"/>
      <c r="F2156" s="115"/>
      <c r="G2156" s="115"/>
      <c r="H2156" s="115"/>
      <c r="I2156" s="115"/>
      <c r="J2156" s="115"/>
      <c r="K2156" s="115"/>
      <c r="L2156" s="115"/>
      <c r="M2156" s="116"/>
    </row>
    <row r="2157" spans="1:25" x14ac:dyDescent="0.25">
      <c r="A2157" s="12" t="s">
        <v>69</v>
      </c>
      <c r="B2157" s="13"/>
      <c r="C2157" s="13"/>
      <c r="D2157" s="13"/>
      <c r="E2157" s="13"/>
      <c r="F2157" s="13"/>
      <c r="G2157" s="13"/>
      <c r="H2157" s="13"/>
      <c r="I2157" s="13"/>
      <c r="J2157" s="13"/>
      <c r="K2157" s="13"/>
      <c r="L2157" s="13"/>
      <c r="M2157" s="13"/>
      <c r="N2157" s="13"/>
      <c r="O2157" s="13"/>
      <c r="P2157" s="13"/>
      <c r="Q2157" s="13"/>
      <c r="R2157" s="13"/>
      <c r="S2157" s="10"/>
      <c r="T2157" s="10"/>
      <c r="U2157" s="10"/>
      <c r="V2157" s="10"/>
      <c r="W2157" s="10"/>
      <c r="X2157" s="10"/>
      <c r="Y2157" s="10"/>
    </row>
    <row r="2158" spans="1:25" x14ac:dyDescent="0.25">
      <c r="A2158" s="14" t="s">
        <v>70</v>
      </c>
      <c r="B2158" s="13"/>
      <c r="C2158" s="13"/>
      <c r="D2158" s="13"/>
      <c r="E2158" s="13"/>
      <c r="F2158" s="13"/>
      <c r="G2158" s="13"/>
      <c r="H2158" s="13"/>
      <c r="I2158" s="13"/>
      <c r="J2158" s="13"/>
      <c r="K2158" s="13"/>
      <c r="L2158" s="13"/>
      <c r="M2158" s="13"/>
      <c r="N2158" s="13"/>
      <c r="O2158" s="13"/>
      <c r="P2158" s="13"/>
      <c r="Q2158" s="13"/>
      <c r="R2158" s="13"/>
      <c r="S2158" s="10"/>
      <c r="T2158" s="10"/>
      <c r="U2158" s="10"/>
      <c r="V2158" s="10"/>
      <c r="W2158" s="10"/>
      <c r="X2158" s="10"/>
      <c r="Y2158" s="10"/>
    </row>
    <row r="2159" spans="1:25" s="10" customFormat="1" ht="8.25" x14ac:dyDescent="0.25">
      <c r="A2159" s="14" t="s">
        <v>71</v>
      </c>
      <c r="B2159" s="13"/>
      <c r="C2159" s="13"/>
      <c r="D2159" s="13"/>
      <c r="E2159" s="13"/>
      <c r="F2159" s="13"/>
      <c r="G2159" s="13"/>
      <c r="H2159" s="13"/>
      <c r="I2159" s="13"/>
      <c r="J2159" s="13"/>
      <c r="K2159" s="13"/>
      <c r="L2159" s="13"/>
      <c r="M2159" s="13"/>
      <c r="N2159" s="13"/>
      <c r="O2159" s="13"/>
      <c r="P2159" s="13"/>
      <c r="Q2159" s="13"/>
      <c r="R2159" s="13"/>
    </row>
    <row r="2160" spans="1:25" x14ac:dyDescent="0.25">
      <c r="A2160" s="14" t="s">
        <v>72</v>
      </c>
      <c r="B2160" s="13"/>
      <c r="C2160" s="13"/>
      <c r="D2160" s="13"/>
      <c r="E2160" s="13"/>
      <c r="F2160" s="13"/>
      <c r="G2160" s="13"/>
      <c r="H2160" s="13"/>
      <c r="I2160" s="13"/>
      <c r="J2160" s="13"/>
      <c r="K2160" s="13"/>
      <c r="L2160" s="13"/>
      <c r="M2160" s="13"/>
      <c r="N2160" s="13"/>
      <c r="O2160" s="13"/>
      <c r="P2160" s="13"/>
      <c r="Q2160" s="13"/>
      <c r="R2160" s="13"/>
      <c r="S2160" s="10"/>
      <c r="T2160" s="10"/>
      <c r="U2160" s="10"/>
      <c r="V2160" s="10"/>
      <c r="W2160" s="10"/>
      <c r="X2160" s="10"/>
      <c r="Y2160" s="10"/>
    </row>
    <row r="2161" spans="1:25" x14ac:dyDescent="0.25">
      <c r="A2161" s="14" t="s">
        <v>73</v>
      </c>
      <c r="B2161" s="13"/>
      <c r="C2161" s="13"/>
      <c r="D2161" s="13"/>
      <c r="E2161" s="13"/>
      <c r="F2161" s="13"/>
      <c r="G2161" s="13"/>
      <c r="H2161" s="13"/>
      <c r="I2161" s="13"/>
      <c r="J2161" s="13"/>
      <c r="K2161" s="13"/>
      <c r="L2161" s="13"/>
      <c r="M2161" s="13"/>
      <c r="N2161" s="13"/>
      <c r="O2161" s="13"/>
      <c r="P2161" s="13"/>
      <c r="Q2161" s="13"/>
      <c r="R2161" s="13"/>
      <c r="S2161" s="10"/>
      <c r="T2161" s="10"/>
      <c r="U2161" s="10"/>
      <c r="V2161" s="10"/>
      <c r="W2161" s="10"/>
      <c r="X2161" s="10"/>
      <c r="Y2161" s="10"/>
    </row>
    <row r="2162" spans="1:25" x14ac:dyDescent="0.25">
      <c r="A2162" s="14" t="s">
        <v>74</v>
      </c>
      <c r="B2162" s="13"/>
      <c r="C2162" s="13"/>
      <c r="D2162" s="13"/>
      <c r="E2162" s="13"/>
      <c r="F2162" s="13"/>
      <c r="G2162" s="13"/>
      <c r="H2162" s="13"/>
      <c r="I2162" s="13"/>
      <c r="J2162" s="13"/>
      <c r="K2162" s="13"/>
      <c r="L2162" s="13"/>
      <c r="M2162" s="13"/>
      <c r="N2162" s="13"/>
      <c r="O2162" s="13"/>
      <c r="P2162" s="13"/>
      <c r="Q2162" s="13"/>
      <c r="R2162" s="13"/>
      <c r="S2162" s="10"/>
      <c r="T2162" s="10"/>
      <c r="U2162" s="10"/>
      <c r="V2162" s="10"/>
      <c r="W2162" s="10"/>
      <c r="X2162" s="10"/>
      <c r="Y2162" s="10"/>
    </row>
    <row r="2163" spans="1:25" ht="28.15" customHeight="1" x14ac:dyDescent="0.25">
      <c r="A2163" s="140" t="s">
        <v>19</v>
      </c>
      <c r="B2163" s="140"/>
      <c r="C2163" s="140"/>
      <c r="D2163" s="140"/>
      <c r="E2163" s="140"/>
      <c r="F2163" s="140"/>
      <c r="G2163" s="140"/>
      <c r="H2163" s="140"/>
      <c r="I2163" s="140"/>
      <c r="J2163" s="140"/>
      <c r="K2163" s="140"/>
      <c r="L2163" s="140"/>
      <c r="M2163" s="140"/>
    </row>
    <row r="2164" spans="1:25" x14ac:dyDescent="0.25">
      <c r="A2164" s="2" t="s">
        <v>20</v>
      </c>
      <c r="B2164" s="2">
        <f>B2117+1</f>
        <v>47</v>
      </c>
    </row>
    <row r="2165" spans="1:25" ht="17.25" thickBot="1" x14ac:dyDescent="0.3">
      <c r="A2165" s="2" t="s">
        <v>21</v>
      </c>
      <c r="B2165" s="2" t="s">
        <v>22</v>
      </c>
      <c r="C2165" s="2" t="s">
        <v>23</v>
      </c>
      <c r="D2165" s="2" t="s">
        <v>24</v>
      </c>
      <c r="F2165" s="141" t="s">
        <v>25</v>
      </c>
      <c r="G2165" s="141"/>
      <c r="H2165" s="142">
        <f>H2118+1</f>
        <v>46201</v>
      </c>
      <c r="I2165" s="142"/>
      <c r="J2165" s="142"/>
      <c r="K2165" s="143">
        <f>H2165</f>
        <v>46201</v>
      </c>
      <c r="L2165" s="143"/>
      <c r="M2165" s="143"/>
    </row>
    <row r="2166" spans="1:25" ht="16.5" customHeight="1" x14ac:dyDescent="0.25">
      <c r="A2166" s="144" t="s">
        <v>26</v>
      </c>
      <c r="B2166" s="145"/>
      <c r="C2166" s="146"/>
      <c r="D2166" s="150" t="str">
        <f>D2119</f>
        <v>雲林縣明倫國民小學114-116年公立國民中小學老舊廁所整修工程計畫</v>
      </c>
      <c r="E2166" s="151"/>
      <c r="F2166" s="151"/>
      <c r="G2166" s="152"/>
      <c r="H2166" s="82" t="s">
        <v>27</v>
      </c>
      <c r="I2166" s="82"/>
      <c r="J2166" s="82"/>
      <c r="K2166" s="84" t="s">
        <v>78</v>
      </c>
      <c r="L2166" s="84"/>
      <c r="M2166" s="85"/>
    </row>
    <row r="2167" spans="1:25" ht="21" customHeight="1" x14ac:dyDescent="0.25">
      <c r="A2167" s="147"/>
      <c r="B2167" s="148"/>
      <c r="C2167" s="149"/>
      <c r="D2167" s="153"/>
      <c r="E2167" s="154"/>
      <c r="F2167" s="154"/>
      <c r="G2167" s="155"/>
      <c r="H2167" s="118"/>
      <c r="I2167" s="118"/>
      <c r="J2167" s="118"/>
      <c r="K2167" s="156"/>
      <c r="L2167" s="156"/>
      <c r="M2167" s="157"/>
    </row>
    <row r="2168" spans="1:25" x14ac:dyDescent="0.25">
      <c r="A2168" s="6" t="s">
        <v>28</v>
      </c>
      <c r="B2168" s="118" t="str">
        <f>B2121</f>
        <v>120日曆天</v>
      </c>
      <c r="C2168" s="118"/>
      <c r="D2168" s="118" t="s">
        <v>29</v>
      </c>
      <c r="E2168" s="118"/>
      <c r="F2168" s="118"/>
      <c r="G2168" s="7">
        <f>G2121+1</f>
        <v>47</v>
      </c>
      <c r="H2168" s="4" t="s">
        <v>30</v>
      </c>
      <c r="I2168" s="131">
        <f>I2121-1</f>
        <v>73</v>
      </c>
      <c r="J2168" s="131"/>
      <c r="K2168" s="118" t="s">
        <v>75</v>
      </c>
      <c r="L2168" s="118"/>
      <c r="M2168" s="8">
        <v>0</v>
      </c>
    </row>
    <row r="2169" spans="1:25" x14ac:dyDescent="0.25">
      <c r="A2169" s="117" t="s">
        <v>31</v>
      </c>
      <c r="B2169" s="118"/>
      <c r="C2169" s="118"/>
      <c r="D2169" s="118" t="str">
        <f>D2122</f>
        <v>115年5月13日</v>
      </c>
      <c r="E2169" s="118"/>
      <c r="F2169" s="118"/>
      <c r="G2169" s="118"/>
      <c r="H2169" s="118" t="s">
        <v>32</v>
      </c>
      <c r="I2169" s="118"/>
      <c r="J2169" s="118"/>
      <c r="K2169" s="132" t="str">
        <f>K2122</f>
        <v>115年9月9日</v>
      </c>
      <c r="L2169" s="118"/>
      <c r="M2169" s="119"/>
    </row>
    <row r="2170" spans="1:25" x14ac:dyDescent="0.25">
      <c r="A2170" s="117" t="s">
        <v>33</v>
      </c>
      <c r="B2170" s="118"/>
      <c r="C2170" s="118"/>
      <c r="D2170" s="133">
        <v>0.32</v>
      </c>
      <c r="E2170" s="133"/>
      <c r="F2170" s="133"/>
      <c r="G2170" s="133"/>
      <c r="H2170" s="118" t="s">
        <v>18</v>
      </c>
      <c r="I2170" s="118"/>
      <c r="J2170" s="118"/>
      <c r="K2170" s="134">
        <f>施工項目!AQ2252</f>
        <v>0.74384539698778762</v>
      </c>
      <c r="L2170" s="134"/>
      <c r="M2170" s="135"/>
    </row>
    <row r="2171" spans="1:25" x14ac:dyDescent="0.25">
      <c r="A2171" s="123" t="s">
        <v>34</v>
      </c>
      <c r="B2171" s="124"/>
      <c r="C2171" s="124"/>
      <c r="D2171" s="124"/>
      <c r="E2171" s="124"/>
      <c r="F2171" s="124"/>
      <c r="G2171" s="124"/>
      <c r="H2171" s="124"/>
      <c r="I2171" s="124"/>
      <c r="J2171" s="124"/>
      <c r="K2171" s="124"/>
      <c r="L2171" s="124"/>
      <c r="M2171" s="125"/>
    </row>
    <row r="2172" spans="1:25" s="2" customFormat="1" x14ac:dyDescent="0.25">
      <c r="A2172" s="136" t="s">
        <v>35</v>
      </c>
      <c r="B2172" s="137"/>
      <c r="C2172" s="137"/>
      <c r="D2172" s="138"/>
      <c r="E2172" s="11" t="s">
        <v>36</v>
      </c>
      <c r="F2172" s="136" t="s">
        <v>37</v>
      </c>
      <c r="G2172" s="138"/>
      <c r="H2172" s="136" t="s">
        <v>38</v>
      </c>
      <c r="I2172" s="138"/>
      <c r="J2172" s="139" t="s">
        <v>39</v>
      </c>
      <c r="K2172" s="139"/>
      <c r="L2172" s="118" t="s">
        <v>40</v>
      </c>
      <c r="M2172" s="119"/>
    </row>
    <row r="2173" spans="1:25" ht="18" customHeight="1" x14ac:dyDescent="0.25">
      <c r="A2173" s="128" t="s">
        <v>115</v>
      </c>
      <c r="B2173" s="129"/>
      <c r="C2173" s="129"/>
      <c r="D2173" s="129"/>
      <c r="E2173" s="4" t="s">
        <v>116</v>
      </c>
      <c r="F2173" s="121">
        <v>30</v>
      </c>
      <c r="G2173" s="121"/>
      <c r="H2173" s="121">
        <v>30</v>
      </c>
      <c r="I2173" s="121"/>
      <c r="J2173" s="121">
        <v>30</v>
      </c>
      <c r="K2173" s="121"/>
      <c r="L2173" s="124"/>
      <c r="M2173" s="125"/>
    </row>
    <row r="2174" spans="1:25" x14ac:dyDescent="0.25">
      <c r="A2174" s="130"/>
      <c r="B2174" s="124"/>
      <c r="C2174" s="124"/>
      <c r="D2174" s="124"/>
      <c r="E2174" s="4"/>
      <c r="F2174" s="121"/>
      <c r="G2174" s="121"/>
      <c r="H2174" s="121"/>
      <c r="I2174" s="121"/>
      <c r="J2174" s="121"/>
      <c r="K2174" s="121"/>
      <c r="L2174" s="124"/>
      <c r="M2174" s="125"/>
    </row>
    <row r="2175" spans="1:25" x14ac:dyDescent="0.25">
      <c r="A2175" s="123"/>
      <c r="B2175" s="124"/>
      <c r="C2175" s="124"/>
      <c r="D2175" s="124"/>
      <c r="E2175" s="4"/>
      <c r="F2175" s="121"/>
      <c r="G2175" s="121"/>
      <c r="H2175" s="121"/>
      <c r="I2175" s="121"/>
      <c r="J2175" s="121"/>
      <c r="K2175" s="121"/>
      <c r="L2175" s="124"/>
      <c r="M2175" s="125"/>
    </row>
    <row r="2176" spans="1:25" x14ac:dyDescent="0.25">
      <c r="A2176" s="123"/>
      <c r="B2176" s="124"/>
      <c r="C2176" s="124"/>
      <c r="D2176" s="124"/>
      <c r="E2176" s="4"/>
      <c r="F2176" s="121"/>
      <c r="G2176" s="121"/>
      <c r="H2176" s="121"/>
      <c r="I2176" s="121"/>
      <c r="J2176" s="121"/>
      <c r="K2176" s="121"/>
      <c r="L2176" s="124"/>
      <c r="M2176" s="125"/>
    </row>
    <row r="2177" spans="1:13" x14ac:dyDescent="0.25">
      <c r="A2177" s="123"/>
      <c r="B2177" s="124"/>
      <c r="C2177" s="124"/>
      <c r="D2177" s="124"/>
      <c r="E2177" s="4"/>
      <c r="F2177" s="118"/>
      <c r="G2177" s="118"/>
      <c r="H2177" s="121"/>
      <c r="I2177" s="121"/>
      <c r="J2177" s="121"/>
      <c r="K2177" s="121"/>
      <c r="L2177" s="124"/>
      <c r="M2177" s="125"/>
    </row>
    <row r="2178" spans="1:13" x14ac:dyDescent="0.25">
      <c r="A2178" s="123"/>
      <c r="B2178" s="124"/>
      <c r="C2178" s="124"/>
      <c r="D2178" s="124"/>
      <c r="E2178" s="4"/>
      <c r="F2178" s="121"/>
      <c r="G2178" s="121"/>
      <c r="H2178" s="121"/>
      <c r="I2178" s="121"/>
      <c r="J2178" s="126"/>
      <c r="K2178" s="127"/>
      <c r="L2178" s="124"/>
      <c r="M2178" s="125"/>
    </row>
    <row r="2179" spans="1:13" x14ac:dyDescent="0.25">
      <c r="A2179" s="123"/>
      <c r="B2179" s="124"/>
      <c r="C2179" s="124"/>
      <c r="D2179" s="124"/>
      <c r="E2179" s="4"/>
      <c r="F2179" s="121"/>
      <c r="G2179" s="121"/>
      <c r="H2179" s="121"/>
      <c r="I2179" s="121"/>
      <c r="J2179" s="121"/>
      <c r="K2179" s="121"/>
      <c r="L2179" s="124"/>
      <c r="M2179" s="125"/>
    </row>
    <row r="2180" spans="1:13" x14ac:dyDescent="0.25">
      <c r="A2180" s="123"/>
      <c r="B2180" s="124"/>
      <c r="C2180" s="124"/>
      <c r="D2180" s="124"/>
      <c r="E2180" s="9"/>
      <c r="F2180" s="121"/>
      <c r="G2180" s="121"/>
      <c r="H2180" s="121"/>
      <c r="I2180" s="121"/>
      <c r="J2180" s="121"/>
      <c r="K2180" s="121"/>
      <c r="L2180" s="124"/>
      <c r="M2180" s="125"/>
    </row>
    <row r="2181" spans="1:13" x14ac:dyDescent="0.25">
      <c r="A2181" s="123"/>
      <c r="B2181" s="124"/>
      <c r="C2181" s="124"/>
      <c r="D2181" s="124"/>
      <c r="E2181" s="9"/>
      <c r="F2181" s="121"/>
      <c r="G2181" s="121"/>
      <c r="H2181" s="121"/>
      <c r="I2181" s="121"/>
      <c r="J2181" s="121"/>
      <c r="K2181" s="121"/>
      <c r="L2181" s="124"/>
      <c r="M2181" s="125"/>
    </row>
    <row r="2182" spans="1:13" x14ac:dyDescent="0.25">
      <c r="A2182" s="123" t="s">
        <v>41</v>
      </c>
      <c r="B2182" s="124"/>
      <c r="C2182" s="124"/>
      <c r="D2182" s="124"/>
      <c r="E2182" s="9"/>
      <c r="F2182" s="124"/>
      <c r="G2182" s="124"/>
      <c r="H2182" s="124"/>
      <c r="I2182" s="124"/>
      <c r="J2182" s="124"/>
      <c r="K2182" s="124"/>
      <c r="L2182" s="124"/>
      <c r="M2182" s="125"/>
    </row>
    <row r="2183" spans="1:13" x14ac:dyDescent="0.25">
      <c r="A2183" s="123" t="s">
        <v>16</v>
      </c>
      <c r="B2183" s="124"/>
      <c r="C2183" s="124"/>
      <c r="D2183" s="124"/>
      <c r="E2183" s="9"/>
      <c r="F2183" s="124"/>
      <c r="G2183" s="124"/>
      <c r="H2183" s="124"/>
      <c r="I2183" s="124"/>
      <c r="J2183" s="124"/>
      <c r="K2183" s="124"/>
      <c r="L2183" s="124"/>
      <c r="M2183" s="125"/>
    </row>
    <row r="2184" spans="1:13" x14ac:dyDescent="0.25">
      <c r="A2184" s="123" t="s">
        <v>17</v>
      </c>
      <c r="B2184" s="124"/>
      <c r="C2184" s="124"/>
      <c r="D2184" s="124"/>
      <c r="E2184" s="9"/>
      <c r="F2184" s="124"/>
      <c r="G2184" s="124"/>
      <c r="H2184" s="124"/>
      <c r="I2184" s="124"/>
      <c r="J2184" s="124"/>
      <c r="K2184" s="124"/>
      <c r="L2184" s="124"/>
      <c r="M2184" s="125"/>
    </row>
    <row r="2185" spans="1:13" x14ac:dyDescent="0.25">
      <c r="A2185" s="123" t="s">
        <v>42</v>
      </c>
      <c r="B2185" s="124"/>
      <c r="C2185" s="124"/>
      <c r="D2185" s="124"/>
      <c r="E2185" s="124"/>
      <c r="F2185" s="124"/>
      <c r="G2185" s="124"/>
      <c r="H2185" s="124"/>
      <c r="I2185" s="124"/>
      <c r="J2185" s="124"/>
      <c r="K2185" s="124"/>
      <c r="L2185" s="124"/>
      <c r="M2185" s="125"/>
    </row>
    <row r="2186" spans="1:13" x14ac:dyDescent="0.25">
      <c r="A2186" s="117" t="s">
        <v>43</v>
      </c>
      <c r="B2186" s="118"/>
      <c r="C2186" s="118"/>
      <c r="D2186" s="118"/>
      <c r="E2186" s="4" t="s">
        <v>36</v>
      </c>
      <c r="F2186" s="118" t="s">
        <v>44</v>
      </c>
      <c r="G2186" s="118"/>
      <c r="H2186" s="118" t="s">
        <v>45</v>
      </c>
      <c r="I2186" s="118"/>
      <c r="J2186" s="118" t="s">
        <v>46</v>
      </c>
      <c r="K2186" s="118"/>
      <c r="L2186" s="118" t="s">
        <v>40</v>
      </c>
      <c r="M2186" s="119"/>
    </row>
    <row r="2187" spans="1:13" x14ac:dyDescent="0.25">
      <c r="A2187" s="123"/>
      <c r="B2187" s="124"/>
      <c r="C2187" s="124"/>
      <c r="D2187" s="124"/>
      <c r="E2187" s="9"/>
      <c r="F2187" s="124"/>
      <c r="G2187" s="124"/>
      <c r="H2187" s="124"/>
      <c r="I2187" s="124"/>
      <c r="J2187" s="124"/>
      <c r="K2187" s="124"/>
      <c r="L2187" s="124"/>
      <c r="M2187" s="125"/>
    </row>
    <row r="2188" spans="1:13" x14ac:dyDescent="0.25">
      <c r="A2188" s="123"/>
      <c r="B2188" s="124"/>
      <c r="C2188" s="124"/>
      <c r="D2188" s="124"/>
      <c r="E2188" s="9"/>
      <c r="F2188" s="124"/>
      <c r="G2188" s="124"/>
      <c r="H2188" s="124"/>
      <c r="I2188" s="124"/>
      <c r="J2188" s="124"/>
      <c r="K2188" s="124"/>
      <c r="L2188" s="124"/>
      <c r="M2188" s="125"/>
    </row>
    <row r="2189" spans="1:13" x14ac:dyDescent="0.25">
      <c r="A2189" s="123" t="s">
        <v>47</v>
      </c>
      <c r="B2189" s="124"/>
      <c r="C2189" s="124"/>
      <c r="D2189" s="124"/>
      <c r="E2189" s="124"/>
      <c r="F2189" s="124"/>
      <c r="G2189" s="124"/>
      <c r="H2189" s="124"/>
      <c r="I2189" s="124"/>
      <c r="J2189" s="124"/>
      <c r="K2189" s="124"/>
      <c r="L2189" s="124"/>
      <c r="M2189" s="125"/>
    </row>
    <row r="2190" spans="1:13" x14ac:dyDescent="0.25">
      <c r="A2190" s="117" t="s">
        <v>48</v>
      </c>
      <c r="B2190" s="118"/>
      <c r="C2190" s="118" t="s">
        <v>49</v>
      </c>
      <c r="D2190" s="118"/>
      <c r="E2190" s="118" t="s">
        <v>50</v>
      </c>
      <c r="F2190" s="118"/>
      <c r="G2190" s="118"/>
      <c r="H2190" s="118" t="s">
        <v>51</v>
      </c>
      <c r="I2190" s="118"/>
      <c r="J2190" s="118" t="s">
        <v>45</v>
      </c>
      <c r="K2190" s="118"/>
      <c r="L2190" s="118" t="s">
        <v>46</v>
      </c>
      <c r="M2190" s="119"/>
    </row>
    <row r="2191" spans="1:13" x14ac:dyDescent="0.25">
      <c r="A2191" s="120" t="s">
        <v>52</v>
      </c>
      <c r="B2191" s="121"/>
      <c r="C2191" s="121"/>
      <c r="D2191" s="121"/>
      <c r="E2191" s="121"/>
      <c r="F2191" s="121"/>
      <c r="G2191" s="121"/>
      <c r="H2191" s="121"/>
      <c r="I2191" s="121"/>
      <c r="J2191" s="121"/>
      <c r="K2191" s="121"/>
      <c r="L2191" s="121"/>
      <c r="M2191" s="122"/>
    </row>
    <row r="2192" spans="1:13" ht="17.25" thickBot="1" x14ac:dyDescent="0.3">
      <c r="A2192" s="120" t="s">
        <v>53</v>
      </c>
      <c r="B2192" s="121"/>
      <c r="C2192" s="121">
        <v>2</v>
      </c>
      <c r="D2192" s="121"/>
      <c r="E2192" s="121">
        <v>87</v>
      </c>
      <c r="F2192" s="121"/>
      <c r="G2192" s="121"/>
      <c r="H2192" s="121"/>
      <c r="I2192" s="121"/>
      <c r="J2192" s="121"/>
      <c r="K2192" s="121"/>
      <c r="L2192" s="121"/>
      <c r="M2192" s="122"/>
    </row>
    <row r="2193" spans="1:25" ht="25.15" customHeight="1" thickBot="1" x14ac:dyDescent="0.3">
      <c r="A2193" s="93" t="s">
        <v>59</v>
      </c>
      <c r="B2193" s="94"/>
      <c r="C2193" s="94"/>
      <c r="D2193" s="94"/>
      <c r="E2193" s="94"/>
      <c r="F2193" s="94"/>
      <c r="G2193" s="94"/>
      <c r="H2193" s="94"/>
      <c r="I2193" s="94"/>
      <c r="J2193" s="94"/>
      <c r="K2193" s="94"/>
      <c r="L2193" s="94"/>
      <c r="M2193" s="95"/>
    </row>
    <row r="2194" spans="1:25" x14ac:dyDescent="0.25">
      <c r="A2194" s="96" t="s">
        <v>60</v>
      </c>
      <c r="B2194" s="97"/>
      <c r="C2194" s="97"/>
      <c r="D2194" s="97"/>
      <c r="E2194" s="97"/>
      <c r="F2194" s="97"/>
      <c r="G2194" s="97"/>
      <c r="H2194" s="97"/>
      <c r="I2194" s="97"/>
      <c r="J2194" s="97"/>
      <c r="K2194" s="97"/>
      <c r="L2194" s="97"/>
      <c r="M2194" s="98"/>
    </row>
    <row r="2195" spans="1:25" x14ac:dyDescent="0.25">
      <c r="A2195" s="99" t="s">
        <v>61</v>
      </c>
      <c r="B2195" s="100"/>
      <c r="C2195" s="100"/>
      <c r="D2195" s="100"/>
      <c r="E2195" s="100"/>
      <c r="F2195" s="100"/>
      <c r="G2195" s="100"/>
      <c r="H2195" s="100"/>
      <c r="I2195" s="100"/>
      <c r="J2195" s="100"/>
      <c r="K2195" s="100"/>
      <c r="L2195" s="100"/>
      <c r="M2195" s="101"/>
    </row>
    <row r="2196" spans="1:25" x14ac:dyDescent="0.25">
      <c r="A2196" s="102" t="s">
        <v>62</v>
      </c>
      <c r="B2196" s="103"/>
      <c r="C2196" s="103"/>
      <c r="D2196" s="103"/>
      <c r="E2196" s="103"/>
      <c r="F2196" s="103"/>
      <c r="G2196" s="103"/>
      <c r="H2196" s="103"/>
      <c r="I2196" s="103"/>
      <c r="J2196" s="103"/>
      <c r="K2196" s="103"/>
      <c r="L2196" s="103"/>
      <c r="M2196" s="104"/>
    </row>
    <row r="2197" spans="1:25" x14ac:dyDescent="0.25">
      <c r="A2197" s="102" t="s">
        <v>63</v>
      </c>
      <c r="B2197" s="103"/>
      <c r="C2197" s="103"/>
      <c r="D2197" s="103"/>
      <c r="E2197" s="103"/>
      <c r="F2197" s="103"/>
      <c r="G2197" s="103"/>
      <c r="H2197" s="103"/>
      <c r="I2197" s="103"/>
      <c r="J2197" s="103"/>
      <c r="K2197" s="103"/>
      <c r="L2197" s="103"/>
      <c r="M2197" s="104"/>
    </row>
    <row r="2198" spans="1:25" x14ac:dyDescent="0.25">
      <c r="A2198" s="105" t="s">
        <v>64</v>
      </c>
      <c r="B2198" s="106"/>
      <c r="C2198" s="106"/>
      <c r="D2198" s="106"/>
      <c r="E2198" s="106"/>
      <c r="F2198" s="106"/>
      <c r="G2198" s="106"/>
      <c r="H2198" s="106"/>
      <c r="I2198" s="106"/>
      <c r="J2198" s="106"/>
      <c r="K2198" s="106"/>
      <c r="L2198" s="106"/>
      <c r="M2198" s="107"/>
    </row>
    <row r="2199" spans="1:25" ht="17.25" thickBot="1" x14ac:dyDescent="0.3">
      <c r="A2199" s="108" t="s">
        <v>65</v>
      </c>
      <c r="B2199" s="109"/>
      <c r="C2199" s="109"/>
      <c r="D2199" s="109"/>
      <c r="E2199" s="109"/>
      <c r="F2199" s="109"/>
      <c r="G2199" s="109"/>
      <c r="H2199" s="109"/>
      <c r="I2199" s="109"/>
      <c r="J2199" s="109"/>
      <c r="K2199" s="109"/>
      <c r="L2199" s="109"/>
      <c r="M2199" s="110"/>
    </row>
    <row r="2200" spans="1:25" ht="17.25" thickBot="1" x14ac:dyDescent="0.3">
      <c r="A2200" s="111" t="s">
        <v>54</v>
      </c>
      <c r="B2200" s="112"/>
      <c r="C2200" s="112"/>
      <c r="D2200" s="112"/>
      <c r="E2200" s="112"/>
      <c r="F2200" s="112"/>
      <c r="G2200" s="112"/>
      <c r="H2200" s="112"/>
      <c r="I2200" s="112"/>
      <c r="J2200" s="112"/>
      <c r="K2200" s="112"/>
      <c r="L2200" s="112"/>
      <c r="M2200" s="113"/>
    </row>
    <row r="2201" spans="1:25" ht="17.25" thickBot="1" x14ac:dyDescent="0.3">
      <c r="A2201" s="111" t="s">
        <v>55</v>
      </c>
      <c r="B2201" s="112"/>
      <c r="C2201" s="112"/>
      <c r="D2201" s="112"/>
      <c r="E2201" s="112"/>
      <c r="F2201" s="112"/>
      <c r="G2201" s="112"/>
      <c r="H2201" s="112"/>
      <c r="I2201" s="112"/>
      <c r="J2201" s="112"/>
      <c r="K2201" s="112"/>
      <c r="L2201" s="112"/>
      <c r="M2201" s="113"/>
    </row>
    <row r="2202" spans="1:25" ht="17.25" thickBot="1" x14ac:dyDescent="0.3">
      <c r="A2202" s="111" t="s">
        <v>66</v>
      </c>
      <c r="B2202" s="112"/>
      <c r="C2202" s="112"/>
      <c r="D2202" s="112"/>
      <c r="E2202" s="112"/>
      <c r="F2202" s="112"/>
      <c r="G2202" s="112"/>
      <c r="H2202" s="112"/>
      <c r="I2202" s="112"/>
      <c r="J2202" s="112"/>
      <c r="K2202" s="112"/>
      <c r="L2202" s="112"/>
      <c r="M2202" s="113"/>
    </row>
    <row r="2203" spans="1:25" ht="17.25" thickBot="1" x14ac:dyDescent="0.3">
      <c r="A2203" s="114" t="s">
        <v>67</v>
      </c>
      <c r="B2203" s="115"/>
      <c r="C2203" s="115"/>
      <c r="D2203" s="115"/>
      <c r="E2203" s="115"/>
      <c r="F2203" s="115"/>
      <c r="G2203" s="115"/>
      <c r="H2203" s="115"/>
      <c r="I2203" s="115"/>
      <c r="J2203" s="115"/>
      <c r="K2203" s="115"/>
      <c r="L2203" s="115"/>
      <c r="M2203" s="116"/>
    </row>
    <row r="2204" spans="1:25" x14ac:dyDescent="0.25">
      <c r="A2204" s="12" t="s">
        <v>69</v>
      </c>
      <c r="B2204" s="13"/>
      <c r="C2204" s="13"/>
      <c r="D2204" s="13"/>
      <c r="E2204" s="13"/>
      <c r="F2204" s="13"/>
      <c r="G2204" s="13"/>
      <c r="H2204" s="13"/>
      <c r="I2204" s="13"/>
      <c r="J2204" s="13"/>
      <c r="K2204" s="13"/>
      <c r="L2204" s="13"/>
      <c r="M2204" s="13"/>
      <c r="N2204" s="13"/>
      <c r="O2204" s="13"/>
      <c r="P2204" s="13"/>
      <c r="Q2204" s="13"/>
      <c r="R2204" s="13"/>
      <c r="S2204" s="10"/>
      <c r="T2204" s="10"/>
      <c r="U2204" s="10"/>
      <c r="V2204" s="10"/>
      <c r="W2204" s="10"/>
      <c r="X2204" s="10"/>
      <c r="Y2204" s="10"/>
    </row>
    <row r="2205" spans="1:25" x14ac:dyDescent="0.25">
      <c r="A2205" s="14" t="s">
        <v>70</v>
      </c>
      <c r="B2205" s="13"/>
      <c r="C2205" s="13"/>
      <c r="D2205" s="13"/>
      <c r="E2205" s="13"/>
      <c r="F2205" s="13"/>
      <c r="G2205" s="13"/>
      <c r="H2205" s="13"/>
      <c r="I2205" s="13"/>
      <c r="J2205" s="13"/>
      <c r="K2205" s="13"/>
      <c r="L2205" s="13"/>
      <c r="M2205" s="13"/>
      <c r="N2205" s="13"/>
      <c r="O2205" s="13"/>
      <c r="P2205" s="13"/>
      <c r="Q2205" s="13"/>
      <c r="R2205" s="13"/>
      <c r="S2205" s="10"/>
      <c r="T2205" s="10"/>
      <c r="U2205" s="10"/>
      <c r="V2205" s="10"/>
      <c r="W2205" s="10"/>
      <c r="X2205" s="10"/>
      <c r="Y2205" s="10"/>
    </row>
    <row r="2206" spans="1:25" s="10" customFormat="1" ht="8.25" x14ac:dyDescent="0.25">
      <c r="A2206" s="14" t="s">
        <v>71</v>
      </c>
      <c r="B2206" s="13"/>
      <c r="C2206" s="13"/>
      <c r="D2206" s="13"/>
      <c r="E2206" s="13"/>
      <c r="F2206" s="13"/>
      <c r="G2206" s="13"/>
      <c r="H2206" s="13"/>
      <c r="I2206" s="13"/>
      <c r="J2206" s="13"/>
      <c r="K2206" s="13"/>
      <c r="L2206" s="13"/>
      <c r="M2206" s="13"/>
      <c r="N2206" s="13"/>
      <c r="O2206" s="13"/>
      <c r="P2206" s="13"/>
      <c r="Q2206" s="13"/>
      <c r="R2206" s="13"/>
    </row>
    <row r="2207" spans="1:25" x14ac:dyDescent="0.25">
      <c r="A2207" s="14" t="s">
        <v>72</v>
      </c>
      <c r="B2207" s="13"/>
      <c r="C2207" s="13"/>
      <c r="D2207" s="13"/>
      <c r="E2207" s="13"/>
      <c r="F2207" s="13"/>
      <c r="G2207" s="13"/>
      <c r="H2207" s="13"/>
      <c r="I2207" s="13"/>
      <c r="J2207" s="13"/>
      <c r="K2207" s="13"/>
      <c r="L2207" s="13"/>
      <c r="M2207" s="13"/>
      <c r="N2207" s="13"/>
      <c r="O2207" s="13"/>
      <c r="P2207" s="13"/>
      <c r="Q2207" s="13"/>
      <c r="R2207" s="13"/>
      <c r="S2207" s="10"/>
      <c r="T2207" s="10"/>
      <c r="U2207" s="10"/>
      <c r="V2207" s="10"/>
      <c r="W2207" s="10"/>
      <c r="X2207" s="10"/>
      <c r="Y2207" s="10"/>
    </row>
    <row r="2208" spans="1:25" x14ac:dyDescent="0.25">
      <c r="A2208" s="14" t="s">
        <v>73</v>
      </c>
      <c r="B2208" s="13"/>
      <c r="C2208" s="13"/>
      <c r="D2208" s="13"/>
      <c r="E2208" s="13"/>
      <c r="F2208" s="13"/>
      <c r="G2208" s="13"/>
      <c r="H2208" s="13"/>
      <c r="I2208" s="13"/>
      <c r="J2208" s="13"/>
      <c r="K2208" s="13"/>
      <c r="L2208" s="13"/>
      <c r="M2208" s="13"/>
      <c r="N2208" s="13"/>
      <c r="O2208" s="13"/>
      <c r="P2208" s="13"/>
      <c r="Q2208" s="13"/>
      <c r="R2208" s="13"/>
      <c r="S2208" s="10"/>
      <c r="T2208" s="10"/>
      <c r="U2208" s="10"/>
      <c r="V2208" s="10"/>
      <c r="W2208" s="10"/>
      <c r="X2208" s="10"/>
      <c r="Y2208" s="10"/>
    </row>
    <row r="2209" spans="1:25" x14ac:dyDescent="0.25">
      <c r="A2209" s="14" t="s">
        <v>74</v>
      </c>
      <c r="B2209" s="13"/>
      <c r="C2209" s="13"/>
      <c r="D2209" s="13"/>
      <c r="E2209" s="13"/>
      <c r="F2209" s="13"/>
      <c r="G2209" s="13"/>
      <c r="H2209" s="13"/>
      <c r="I2209" s="13"/>
      <c r="J2209" s="13"/>
      <c r="K2209" s="13"/>
      <c r="L2209" s="13"/>
      <c r="M2209" s="13"/>
      <c r="N2209" s="13"/>
      <c r="O2209" s="13"/>
      <c r="P2209" s="13"/>
      <c r="Q2209" s="13"/>
      <c r="R2209" s="13"/>
      <c r="S2209" s="10"/>
      <c r="T2209" s="10"/>
      <c r="U2209" s="10"/>
      <c r="V2209" s="10"/>
      <c r="W2209" s="10"/>
      <c r="X2209" s="10"/>
      <c r="Y2209" s="10"/>
    </row>
    <row r="2210" spans="1:25" ht="28.15" customHeight="1" x14ac:dyDescent="0.25">
      <c r="A2210" s="140" t="s">
        <v>19</v>
      </c>
      <c r="B2210" s="140"/>
      <c r="C2210" s="140"/>
      <c r="D2210" s="140"/>
      <c r="E2210" s="140"/>
      <c r="F2210" s="140"/>
      <c r="G2210" s="140"/>
      <c r="H2210" s="140"/>
      <c r="I2210" s="140"/>
      <c r="J2210" s="140"/>
      <c r="K2210" s="140"/>
      <c r="L2210" s="140"/>
      <c r="M2210" s="140"/>
    </row>
    <row r="2211" spans="1:25" x14ac:dyDescent="0.25">
      <c r="A2211" s="2" t="s">
        <v>20</v>
      </c>
      <c r="B2211" s="2">
        <f>B2164+1</f>
        <v>48</v>
      </c>
    </row>
    <row r="2212" spans="1:25" ht="17.25" thickBot="1" x14ac:dyDescent="0.3">
      <c r="A2212" s="2" t="s">
        <v>21</v>
      </c>
      <c r="B2212" s="2" t="s">
        <v>22</v>
      </c>
      <c r="C2212" s="2" t="s">
        <v>23</v>
      </c>
      <c r="D2212" s="2" t="s">
        <v>24</v>
      </c>
      <c r="F2212" s="141" t="s">
        <v>25</v>
      </c>
      <c r="G2212" s="141"/>
      <c r="H2212" s="142">
        <f>H2165+1</f>
        <v>46202</v>
      </c>
      <c r="I2212" s="142"/>
      <c r="J2212" s="142"/>
      <c r="K2212" s="143">
        <f>H2212</f>
        <v>46202</v>
      </c>
      <c r="L2212" s="143"/>
      <c r="M2212" s="143"/>
    </row>
    <row r="2213" spans="1:25" ht="16.5" customHeight="1" x14ac:dyDescent="0.25">
      <c r="A2213" s="144" t="s">
        <v>26</v>
      </c>
      <c r="B2213" s="145"/>
      <c r="C2213" s="146"/>
      <c r="D2213" s="150" t="str">
        <f>D2166</f>
        <v>雲林縣明倫國民小學114-116年公立國民中小學老舊廁所整修工程計畫</v>
      </c>
      <c r="E2213" s="151"/>
      <c r="F2213" s="151"/>
      <c r="G2213" s="152"/>
      <c r="H2213" s="82" t="s">
        <v>27</v>
      </c>
      <c r="I2213" s="82"/>
      <c r="J2213" s="82"/>
      <c r="K2213" s="84" t="s">
        <v>78</v>
      </c>
      <c r="L2213" s="84"/>
      <c r="M2213" s="85"/>
    </row>
    <row r="2214" spans="1:25" ht="21" customHeight="1" x14ac:dyDescent="0.25">
      <c r="A2214" s="147"/>
      <c r="B2214" s="148"/>
      <c r="C2214" s="149"/>
      <c r="D2214" s="153"/>
      <c r="E2214" s="154"/>
      <c r="F2214" s="154"/>
      <c r="G2214" s="155"/>
      <c r="H2214" s="118"/>
      <c r="I2214" s="118"/>
      <c r="J2214" s="118"/>
      <c r="K2214" s="156"/>
      <c r="L2214" s="156"/>
      <c r="M2214" s="157"/>
    </row>
    <row r="2215" spans="1:25" x14ac:dyDescent="0.25">
      <c r="A2215" s="6" t="s">
        <v>28</v>
      </c>
      <c r="B2215" s="118" t="str">
        <f>B2168</f>
        <v>120日曆天</v>
      </c>
      <c r="C2215" s="118"/>
      <c r="D2215" s="118" t="s">
        <v>29</v>
      </c>
      <c r="E2215" s="118"/>
      <c r="F2215" s="118"/>
      <c r="G2215" s="7">
        <f>G2168+1</f>
        <v>48</v>
      </c>
      <c r="H2215" s="4" t="s">
        <v>30</v>
      </c>
      <c r="I2215" s="131">
        <f>I2168-1</f>
        <v>72</v>
      </c>
      <c r="J2215" s="131"/>
      <c r="K2215" s="118" t="s">
        <v>75</v>
      </c>
      <c r="L2215" s="118"/>
      <c r="M2215" s="8">
        <v>0</v>
      </c>
    </row>
    <row r="2216" spans="1:25" x14ac:dyDescent="0.25">
      <c r="A2216" s="117" t="s">
        <v>31</v>
      </c>
      <c r="B2216" s="118"/>
      <c r="C2216" s="118"/>
      <c r="D2216" s="118" t="str">
        <f>D2169</f>
        <v>115年5月13日</v>
      </c>
      <c r="E2216" s="118"/>
      <c r="F2216" s="118"/>
      <c r="G2216" s="118"/>
      <c r="H2216" s="118" t="s">
        <v>32</v>
      </c>
      <c r="I2216" s="118"/>
      <c r="J2216" s="118"/>
      <c r="K2216" s="132" t="str">
        <f>K2169</f>
        <v>115年9月9日</v>
      </c>
      <c r="L2216" s="118"/>
      <c r="M2216" s="119"/>
    </row>
    <row r="2217" spans="1:25" x14ac:dyDescent="0.25">
      <c r="A2217" s="117" t="s">
        <v>33</v>
      </c>
      <c r="B2217" s="118"/>
      <c r="C2217" s="118"/>
      <c r="D2217" s="133">
        <v>0.33</v>
      </c>
      <c r="E2217" s="133"/>
      <c r="F2217" s="133"/>
      <c r="G2217" s="133"/>
      <c r="H2217" s="118" t="s">
        <v>18</v>
      </c>
      <c r="I2217" s="118"/>
      <c r="J2217" s="118"/>
      <c r="K2217" s="134">
        <f>施工項目!AQ2300</f>
        <v>0.75159579380710706</v>
      </c>
      <c r="L2217" s="134"/>
      <c r="M2217" s="135"/>
    </row>
    <row r="2218" spans="1:25" x14ac:dyDescent="0.25">
      <c r="A2218" s="123" t="s">
        <v>34</v>
      </c>
      <c r="B2218" s="124"/>
      <c r="C2218" s="124"/>
      <c r="D2218" s="124"/>
      <c r="E2218" s="124"/>
      <c r="F2218" s="124"/>
      <c r="G2218" s="124"/>
      <c r="H2218" s="124"/>
      <c r="I2218" s="124"/>
      <c r="J2218" s="124"/>
      <c r="K2218" s="124"/>
      <c r="L2218" s="124"/>
      <c r="M2218" s="125"/>
    </row>
    <row r="2219" spans="1:25" s="2" customFormat="1" x14ac:dyDescent="0.25">
      <c r="A2219" s="136" t="s">
        <v>35</v>
      </c>
      <c r="B2219" s="137"/>
      <c r="C2219" s="137"/>
      <c r="D2219" s="138"/>
      <c r="E2219" s="11" t="s">
        <v>36</v>
      </c>
      <c r="F2219" s="136" t="s">
        <v>37</v>
      </c>
      <c r="G2219" s="138"/>
      <c r="H2219" s="136" t="s">
        <v>38</v>
      </c>
      <c r="I2219" s="138"/>
      <c r="J2219" s="139" t="s">
        <v>39</v>
      </c>
      <c r="K2219" s="139"/>
      <c r="L2219" s="118" t="s">
        <v>40</v>
      </c>
      <c r="M2219" s="119"/>
    </row>
    <row r="2220" spans="1:25" ht="18" customHeight="1" x14ac:dyDescent="0.25">
      <c r="A2220" s="128" t="s">
        <v>105</v>
      </c>
      <c r="B2220" s="129"/>
      <c r="C2220" s="129"/>
      <c r="D2220" s="129"/>
      <c r="E2220" s="4" t="s">
        <v>57</v>
      </c>
      <c r="F2220" s="121">
        <v>1</v>
      </c>
      <c r="G2220" s="121"/>
      <c r="H2220" s="121">
        <v>0.2</v>
      </c>
      <c r="I2220" s="121"/>
      <c r="J2220" s="121">
        <v>0.7</v>
      </c>
      <c r="K2220" s="121"/>
      <c r="L2220" s="124"/>
      <c r="M2220" s="125"/>
    </row>
    <row r="2221" spans="1:25" x14ac:dyDescent="0.25">
      <c r="A2221" s="130"/>
      <c r="B2221" s="124"/>
      <c r="C2221" s="124"/>
      <c r="D2221" s="124"/>
      <c r="E2221" s="4"/>
      <c r="F2221" s="121"/>
      <c r="G2221" s="121"/>
      <c r="H2221" s="121"/>
      <c r="I2221" s="121"/>
      <c r="J2221" s="121"/>
      <c r="K2221" s="121"/>
      <c r="L2221" s="124"/>
      <c r="M2221" s="125"/>
    </row>
    <row r="2222" spans="1:25" x14ac:dyDescent="0.25">
      <c r="A2222" s="123"/>
      <c r="B2222" s="124"/>
      <c r="C2222" s="124"/>
      <c r="D2222" s="124"/>
      <c r="E2222" s="4"/>
      <c r="F2222" s="121"/>
      <c r="G2222" s="121"/>
      <c r="H2222" s="121"/>
      <c r="I2222" s="121"/>
      <c r="J2222" s="121"/>
      <c r="K2222" s="121"/>
      <c r="L2222" s="124"/>
      <c r="M2222" s="125"/>
    </row>
    <row r="2223" spans="1:25" x14ac:dyDescent="0.25">
      <c r="A2223" s="123"/>
      <c r="B2223" s="124"/>
      <c r="C2223" s="124"/>
      <c r="D2223" s="124"/>
      <c r="E2223" s="4"/>
      <c r="F2223" s="121"/>
      <c r="G2223" s="121"/>
      <c r="H2223" s="121"/>
      <c r="I2223" s="121"/>
      <c r="J2223" s="121"/>
      <c r="K2223" s="121"/>
      <c r="L2223" s="124"/>
      <c r="M2223" s="125"/>
    </row>
    <row r="2224" spans="1:25" x14ac:dyDescent="0.25">
      <c r="A2224" s="123"/>
      <c r="B2224" s="124"/>
      <c r="C2224" s="124"/>
      <c r="D2224" s="124"/>
      <c r="E2224" s="4"/>
      <c r="F2224" s="118"/>
      <c r="G2224" s="118"/>
      <c r="H2224" s="121"/>
      <c r="I2224" s="121"/>
      <c r="J2224" s="121"/>
      <c r="K2224" s="121"/>
      <c r="L2224" s="124"/>
      <c r="M2224" s="125"/>
    </row>
    <row r="2225" spans="1:13" x14ac:dyDescent="0.25">
      <c r="A2225" s="123"/>
      <c r="B2225" s="124"/>
      <c r="C2225" s="124"/>
      <c r="D2225" s="124"/>
      <c r="E2225" s="4"/>
      <c r="F2225" s="121"/>
      <c r="G2225" s="121"/>
      <c r="H2225" s="121"/>
      <c r="I2225" s="121"/>
      <c r="J2225" s="126"/>
      <c r="K2225" s="127"/>
      <c r="L2225" s="124"/>
      <c r="M2225" s="125"/>
    </row>
    <row r="2226" spans="1:13" x14ac:dyDescent="0.25">
      <c r="A2226" s="123"/>
      <c r="B2226" s="124"/>
      <c r="C2226" s="124"/>
      <c r="D2226" s="124"/>
      <c r="E2226" s="4"/>
      <c r="F2226" s="121"/>
      <c r="G2226" s="121"/>
      <c r="H2226" s="121"/>
      <c r="I2226" s="121"/>
      <c r="J2226" s="121"/>
      <c r="K2226" s="121"/>
      <c r="L2226" s="124"/>
      <c r="M2226" s="125"/>
    </row>
    <row r="2227" spans="1:13" x14ac:dyDescent="0.25">
      <c r="A2227" s="123"/>
      <c r="B2227" s="124"/>
      <c r="C2227" s="124"/>
      <c r="D2227" s="124"/>
      <c r="E2227" s="9"/>
      <c r="F2227" s="121"/>
      <c r="G2227" s="121"/>
      <c r="H2227" s="121"/>
      <c r="I2227" s="121"/>
      <c r="J2227" s="121"/>
      <c r="K2227" s="121"/>
      <c r="L2227" s="124"/>
      <c r="M2227" s="125"/>
    </row>
    <row r="2228" spans="1:13" x14ac:dyDescent="0.25">
      <c r="A2228" s="123"/>
      <c r="B2228" s="124"/>
      <c r="C2228" s="124"/>
      <c r="D2228" s="124"/>
      <c r="E2228" s="9"/>
      <c r="F2228" s="121"/>
      <c r="G2228" s="121"/>
      <c r="H2228" s="121"/>
      <c r="I2228" s="121"/>
      <c r="J2228" s="121"/>
      <c r="K2228" s="121"/>
      <c r="L2228" s="124"/>
      <c r="M2228" s="125"/>
    </row>
    <row r="2229" spans="1:13" x14ac:dyDescent="0.25">
      <c r="A2229" s="123" t="s">
        <v>41</v>
      </c>
      <c r="B2229" s="124"/>
      <c r="C2229" s="124"/>
      <c r="D2229" s="124"/>
      <c r="E2229" s="9"/>
      <c r="F2229" s="124"/>
      <c r="G2229" s="124"/>
      <c r="H2229" s="124"/>
      <c r="I2229" s="124"/>
      <c r="J2229" s="124"/>
      <c r="K2229" s="124"/>
      <c r="L2229" s="124"/>
      <c r="M2229" s="125"/>
    </row>
    <row r="2230" spans="1:13" x14ac:dyDescent="0.25">
      <c r="A2230" s="123" t="s">
        <v>16</v>
      </c>
      <c r="B2230" s="124"/>
      <c r="C2230" s="124"/>
      <c r="D2230" s="124"/>
      <c r="E2230" s="9"/>
      <c r="F2230" s="124"/>
      <c r="G2230" s="124"/>
      <c r="H2230" s="124"/>
      <c r="I2230" s="124"/>
      <c r="J2230" s="124"/>
      <c r="K2230" s="124"/>
      <c r="L2230" s="124"/>
      <c r="M2230" s="125"/>
    </row>
    <row r="2231" spans="1:13" x14ac:dyDescent="0.25">
      <c r="A2231" s="123" t="s">
        <v>17</v>
      </c>
      <c r="B2231" s="124"/>
      <c r="C2231" s="124"/>
      <c r="D2231" s="124"/>
      <c r="E2231" s="9"/>
      <c r="F2231" s="124"/>
      <c r="G2231" s="124"/>
      <c r="H2231" s="124"/>
      <c r="I2231" s="124"/>
      <c r="J2231" s="124"/>
      <c r="K2231" s="124"/>
      <c r="L2231" s="124"/>
      <c r="M2231" s="125"/>
    </row>
    <row r="2232" spans="1:13" x14ac:dyDescent="0.25">
      <c r="A2232" s="123" t="s">
        <v>42</v>
      </c>
      <c r="B2232" s="124"/>
      <c r="C2232" s="124"/>
      <c r="D2232" s="124"/>
      <c r="E2232" s="124"/>
      <c r="F2232" s="124"/>
      <c r="G2232" s="124"/>
      <c r="H2232" s="124"/>
      <c r="I2232" s="124"/>
      <c r="J2232" s="124"/>
      <c r="K2232" s="124"/>
      <c r="L2232" s="124"/>
      <c r="M2232" s="125"/>
    </row>
    <row r="2233" spans="1:13" x14ac:dyDescent="0.25">
      <c r="A2233" s="117" t="s">
        <v>43</v>
      </c>
      <c r="B2233" s="118"/>
      <c r="C2233" s="118"/>
      <c r="D2233" s="118"/>
      <c r="E2233" s="4" t="s">
        <v>36</v>
      </c>
      <c r="F2233" s="118" t="s">
        <v>44</v>
      </c>
      <c r="G2233" s="118"/>
      <c r="H2233" s="118" t="s">
        <v>45</v>
      </c>
      <c r="I2233" s="118"/>
      <c r="J2233" s="118" t="s">
        <v>46</v>
      </c>
      <c r="K2233" s="118"/>
      <c r="L2233" s="118" t="s">
        <v>40</v>
      </c>
      <c r="M2233" s="119"/>
    </row>
    <row r="2234" spans="1:13" x14ac:dyDescent="0.25">
      <c r="A2234" s="123"/>
      <c r="B2234" s="124"/>
      <c r="C2234" s="124"/>
      <c r="D2234" s="124"/>
      <c r="E2234" s="9"/>
      <c r="F2234" s="124"/>
      <c r="G2234" s="124"/>
      <c r="H2234" s="124"/>
      <c r="I2234" s="124"/>
      <c r="J2234" s="124"/>
      <c r="K2234" s="124"/>
      <c r="L2234" s="124"/>
      <c r="M2234" s="125"/>
    </row>
    <row r="2235" spans="1:13" x14ac:dyDescent="0.25">
      <c r="A2235" s="123"/>
      <c r="B2235" s="124"/>
      <c r="C2235" s="124"/>
      <c r="D2235" s="124"/>
      <c r="E2235" s="9"/>
      <c r="F2235" s="124"/>
      <c r="G2235" s="124"/>
      <c r="H2235" s="124"/>
      <c r="I2235" s="124"/>
      <c r="J2235" s="124"/>
      <c r="K2235" s="124"/>
      <c r="L2235" s="124"/>
      <c r="M2235" s="125"/>
    </row>
    <row r="2236" spans="1:13" x14ac:dyDescent="0.25">
      <c r="A2236" s="123" t="s">
        <v>47</v>
      </c>
      <c r="B2236" s="124"/>
      <c r="C2236" s="124"/>
      <c r="D2236" s="124"/>
      <c r="E2236" s="124"/>
      <c r="F2236" s="124"/>
      <c r="G2236" s="124"/>
      <c r="H2236" s="124"/>
      <c r="I2236" s="124"/>
      <c r="J2236" s="124"/>
      <c r="K2236" s="124"/>
      <c r="L2236" s="124"/>
      <c r="M2236" s="125"/>
    </row>
    <row r="2237" spans="1:13" x14ac:dyDescent="0.25">
      <c r="A2237" s="117" t="s">
        <v>48</v>
      </c>
      <c r="B2237" s="118"/>
      <c r="C2237" s="118" t="s">
        <v>49</v>
      </c>
      <c r="D2237" s="118"/>
      <c r="E2237" s="118" t="s">
        <v>50</v>
      </c>
      <c r="F2237" s="118"/>
      <c r="G2237" s="118"/>
      <c r="H2237" s="118" t="s">
        <v>51</v>
      </c>
      <c r="I2237" s="118"/>
      <c r="J2237" s="118" t="s">
        <v>45</v>
      </c>
      <c r="K2237" s="118"/>
      <c r="L2237" s="118" t="s">
        <v>46</v>
      </c>
      <c r="M2237" s="119"/>
    </row>
    <row r="2238" spans="1:13" x14ac:dyDescent="0.25">
      <c r="A2238" s="120" t="s">
        <v>52</v>
      </c>
      <c r="B2238" s="121"/>
      <c r="C2238" s="121"/>
      <c r="D2238" s="121"/>
      <c r="E2238" s="121"/>
      <c r="F2238" s="121"/>
      <c r="G2238" s="121"/>
      <c r="H2238" s="121"/>
      <c r="I2238" s="121"/>
      <c r="J2238" s="121"/>
      <c r="K2238" s="121"/>
      <c r="L2238" s="121"/>
      <c r="M2238" s="122"/>
    </row>
    <row r="2239" spans="1:13" ht="17.25" thickBot="1" x14ac:dyDescent="0.3">
      <c r="A2239" s="120" t="s">
        <v>53</v>
      </c>
      <c r="B2239" s="121"/>
      <c r="C2239" s="121">
        <v>2</v>
      </c>
      <c r="D2239" s="121"/>
      <c r="E2239" s="121">
        <v>89</v>
      </c>
      <c r="F2239" s="121"/>
      <c r="G2239" s="121"/>
      <c r="H2239" s="121"/>
      <c r="I2239" s="121"/>
      <c r="J2239" s="121"/>
      <c r="K2239" s="121"/>
      <c r="L2239" s="121"/>
      <c r="M2239" s="122"/>
    </row>
    <row r="2240" spans="1:13" ht="25.15" customHeight="1" thickBot="1" x14ac:dyDescent="0.3">
      <c r="A2240" s="93" t="s">
        <v>59</v>
      </c>
      <c r="B2240" s="94"/>
      <c r="C2240" s="94"/>
      <c r="D2240" s="94"/>
      <c r="E2240" s="94"/>
      <c r="F2240" s="94"/>
      <c r="G2240" s="94"/>
      <c r="H2240" s="94"/>
      <c r="I2240" s="94"/>
      <c r="J2240" s="94"/>
      <c r="K2240" s="94"/>
      <c r="L2240" s="94"/>
      <c r="M2240" s="95"/>
    </row>
    <row r="2241" spans="1:25" x14ac:dyDescent="0.25">
      <c r="A2241" s="96" t="s">
        <v>60</v>
      </c>
      <c r="B2241" s="97"/>
      <c r="C2241" s="97"/>
      <c r="D2241" s="97"/>
      <c r="E2241" s="97"/>
      <c r="F2241" s="97"/>
      <c r="G2241" s="97"/>
      <c r="H2241" s="97"/>
      <c r="I2241" s="97"/>
      <c r="J2241" s="97"/>
      <c r="K2241" s="97"/>
      <c r="L2241" s="97"/>
      <c r="M2241" s="98"/>
    </row>
    <row r="2242" spans="1:25" x14ac:dyDescent="0.25">
      <c r="A2242" s="99" t="s">
        <v>61</v>
      </c>
      <c r="B2242" s="100"/>
      <c r="C2242" s="100"/>
      <c r="D2242" s="100"/>
      <c r="E2242" s="100"/>
      <c r="F2242" s="100"/>
      <c r="G2242" s="100"/>
      <c r="H2242" s="100"/>
      <c r="I2242" s="100"/>
      <c r="J2242" s="100"/>
      <c r="K2242" s="100"/>
      <c r="L2242" s="100"/>
      <c r="M2242" s="101"/>
    </row>
    <row r="2243" spans="1:25" x14ac:dyDescent="0.25">
      <c r="A2243" s="102" t="s">
        <v>62</v>
      </c>
      <c r="B2243" s="103"/>
      <c r="C2243" s="103"/>
      <c r="D2243" s="103"/>
      <c r="E2243" s="103"/>
      <c r="F2243" s="103"/>
      <c r="G2243" s="103"/>
      <c r="H2243" s="103"/>
      <c r="I2243" s="103"/>
      <c r="J2243" s="103"/>
      <c r="K2243" s="103"/>
      <c r="L2243" s="103"/>
      <c r="M2243" s="104"/>
    </row>
    <row r="2244" spans="1:25" x14ac:dyDescent="0.25">
      <c r="A2244" s="102" t="s">
        <v>63</v>
      </c>
      <c r="B2244" s="103"/>
      <c r="C2244" s="103"/>
      <c r="D2244" s="103"/>
      <c r="E2244" s="103"/>
      <c r="F2244" s="103"/>
      <c r="G2244" s="103"/>
      <c r="H2244" s="103"/>
      <c r="I2244" s="103"/>
      <c r="J2244" s="103"/>
      <c r="K2244" s="103"/>
      <c r="L2244" s="103"/>
      <c r="M2244" s="104"/>
    </row>
    <row r="2245" spans="1:25" x14ac:dyDescent="0.25">
      <c r="A2245" s="105" t="s">
        <v>64</v>
      </c>
      <c r="B2245" s="106"/>
      <c r="C2245" s="106"/>
      <c r="D2245" s="106"/>
      <c r="E2245" s="106"/>
      <c r="F2245" s="106"/>
      <c r="G2245" s="106"/>
      <c r="H2245" s="106"/>
      <c r="I2245" s="106"/>
      <c r="J2245" s="106"/>
      <c r="K2245" s="106"/>
      <c r="L2245" s="106"/>
      <c r="M2245" s="107"/>
    </row>
    <row r="2246" spans="1:25" ht="17.25" thickBot="1" x14ac:dyDescent="0.3">
      <c r="A2246" s="108" t="s">
        <v>65</v>
      </c>
      <c r="B2246" s="109"/>
      <c r="C2246" s="109"/>
      <c r="D2246" s="109"/>
      <c r="E2246" s="109"/>
      <c r="F2246" s="109"/>
      <c r="G2246" s="109"/>
      <c r="H2246" s="109"/>
      <c r="I2246" s="109"/>
      <c r="J2246" s="109"/>
      <c r="K2246" s="109"/>
      <c r="L2246" s="109"/>
      <c r="M2246" s="110"/>
    </row>
    <row r="2247" spans="1:25" ht="17.25" thickBot="1" x14ac:dyDescent="0.3">
      <c r="A2247" s="111" t="s">
        <v>54</v>
      </c>
      <c r="B2247" s="112"/>
      <c r="C2247" s="112"/>
      <c r="D2247" s="112"/>
      <c r="E2247" s="112"/>
      <c r="F2247" s="112"/>
      <c r="G2247" s="112"/>
      <c r="H2247" s="112"/>
      <c r="I2247" s="112"/>
      <c r="J2247" s="112"/>
      <c r="K2247" s="112"/>
      <c r="L2247" s="112"/>
      <c r="M2247" s="113"/>
    </row>
    <row r="2248" spans="1:25" ht="17.25" thickBot="1" x14ac:dyDescent="0.3">
      <c r="A2248" s="111" t="s">
        <v>55</v>
      </c>
      <c r="B2248" s="112"/>
      <c r="C2248" s="112"/>
      <c r="D2248" s="112"/>
      <c r="E2248" s="112"/>
      <c r="F2248" s="112"/>
      <c r="G2248" s="112"/>
      <c r="H2248" s="112"/>
      <c r="I2248" s="112"/>
      <c r="J2248" s="112"/>
      <c r="K2248" s="112"/>
      <c r="L2248" s="112"/>
      <c r="M2248" s="113"/>
    </row>
    <row r="2249" spans="1:25" ht="17.25" thickBot="1" x14ac:dyDescent="0.3">
      <c r="A2249" s="111" t="s">
        <v>66</v>
      </c>
      <c r="B2249" s="112"/>
      <c r="C2249" s="112"/>
      <c r="D2249" s="112"/>
      <c r="E2249" s="112"/>
      <c r="F2249" s="112"/>
      <c r="G2249" s="112"/>
      <c r="H2249" s="112"/>
      <c r="I2249" s="112"/>
      <c r="J2249" s="112"/>
      <c r="K2249" s="112"/>
      <c r="L2249" s="112"/>
      <c r="M2249" s="113"/>
    </row>
    <row r="2250" spans="1:25" ht="17.25" thickBot="1" x14ac:dyDescent="0.3">
      <c r="A2250" s="114" t="s">
        <v>67</v>
      </c>
      <c r="B2250" s="115"/>
      <c r="C2250" s="115"/>
      <c r="D2250" s="115"/>
      <c r="E2250" s="115"/>
      <c r="F2250" s="115"/>
      <c r="G2250" s="115"/>
      <c r="H2250" s="115"/>
      <c r="I2250" s="115"/>
      <c r="J2250" s="115"/>
      <c r="K2250" s="115"/>
      <c r="L2250" s="115"/>
      <c r="M2250" s="116"/>
    </row>
    <row r="2251" spans="1:25" x14ac:dyDescent="0.25">
      <c r="A2251" s="12" t="s">
        <v>69</v>
      </c>
      <c r="B2251" s="13"/>
      <c r="C2251" s="13"/>
      <c r="D2251" s="13"/>
      <c r="E2251" s="13"/>
      <c r="F2251" s="13"/>
      <c r="G2251" s="13"/>
      <c r="H2251" s="13"/>
      <c r="I2251" s="13"/>
      <c r="J2251" s="13"/>
      <c r="K2251" s="13"/>
      <c r="L2251" s="13"/>
      <c r="M2251" s="13"/>
      <c r="N2251" s="13"/>
      <c r="O2251" s="13"/>
      <c r="P2251" s="13"/>
      <c r="Q2251" s="13"/>
      <c r="R2251" s="13"/>
      <c r="S2251" s="10"/>
      <c r="T2251" s="10"/>
      <c r="U2251" s="10"/>
      <c r="V2251" s="10"/>
      <c r="W2251" s="10"/>
      <c r="X2251" s="10"/>
      <c r="Y2251" s="10"/>
    </row>
    <row r="2252" spans="1:25" x14ac:dyDescent="0.25">
      <c r="A2252" s="14" t="s">
        <v>70</v>
      </c>
      <c r="B2252" s="13"/>
      <c r="C2252" s="13"/>
      <c r="D2252" s="13"/>
      <c r="E2252" s="13"/>
      <c r="F2252" s="13"/>
      <c r="G2252" s="13"/>
      <c r="H2252" s="13"/>
      <c r="I2252" s="13"/>
      <c r="J2252" s="13"/>
      <c r="K2252" s="13"/>
      <c r="L2252" s="13"/>
      <c r="M2252" s="13"/>
      <c r="N2252" s="13"/>
      <c r="O2252" s="13"/>
      <c r="P2252" s="13"/>
      <c r="Q2252" s="13"/>
      <c r="R2252" s="13"/>
      <c r="S2252" s="10"/>
      <c r="T2252" s="10"/>
      <c r="U2252" s="10"/>
      <c r="V2252" s="10"/>
      <c r="W2252" s="10"/>
      <c r="X2252" s="10"/>
      <c r="Y2252" s="10"/>
    </row>
    <row r="2253" spans="1:25" s="10" customFormat="1" ht="8.25" x14ac:dyDescent="0.25">
      <c r="A2253" s="14" t="s">
        <v>71</v>
      </c>
      <c r="B2253" s="13"/>
      <c r="C2253" s="13"/>
      <c r="D2253" s="13"/>
      <c r="E2253" s="13"/>
      <c r="F2253" s="13"/>
      <c r="G2253" s="13"/>
      <c r="H2253" s="13"/>
      <c r="I2253" s="13"/>
      <c r="J2253" s="13"/>
      <c r="K2253" s="13"/>
      <c r="L2253" s="13"/>
      <c r="M2253" s="13"/>
      <c r="N2253" s="13"/>
      <c r="O2253" s="13"/>
      <c r="P2253" s="13"/>
      <c r="Q2253" s="13"/>
      <c r="R2253" s="13"/>
    </row>
    <row r="2254" spans="1:25" x14ac:dyDescent="0.25">
      <c r="A2254" s="14" t="s">
        <v>72</v>
      </c>
      <c r="B2254" s="13"/>
      <c r="C2254" s="13"/>
      <c r="D2254" s="13"/>
      <c r="E2254" s="13"/>
      <c r="F2254" s="13"/>
      <c r="G2254" s="13"/>
      <c r="H2254" s="13"/>
      <c r="I2254" s="13"/>
      <c r="J2254" s="13"/>
      <c r="K2254" s="13"/>
      <c r="L2254" s="13"/>
      <c r="M2254" s="13"/>
      <c r="N2254" s="13"/>
      <c r="O2254" s="13"/>
      <c r="P2254" s="13"/>
      <c r="Q2254" s="13"/>
      <c r="R2254" s="13"/>
      <c r="S2254" s="10"/>
      <c r="T2254" s="10"/>
      <c r="U2254" s="10"/>
      <c r="V2254" s="10"/>
      <c r="W2254" s="10"/>
      <c r="X2254" s="10"/>
      <c r="Y2254" s="10"/>
    </row>
    <row r="2255" spans="1:25" x14ac:dyDescent="0.25">
      <c r="A2255" s="14" t="s">
        <v>73</v>
      </c>
      <c r="B2255" s="13"/>
      <c r="C2255" s="13"/>
      <c r="D2255" s="13"/>
      <c r="E2255" s="13"/>
      <c r="F2255" s="13"/>
      <c r="G2255" s="13"/>
      <c r="H2255" s="13"/>
      <c r="I2255" s="13"/>
      <c r="J2255" s="13"/>
      <c r="K2255" s="13"/>
      <c r="L2255" s="13"/>
      <c r="M2255" s="13"/>
      <c r="N2255" s="13"/>
      <c r="O2255" s="13"/>
      <c r="P2255" s="13"/>
      <c r="Q2255" s="13"/>
      <c r="R2255" s="13"/>
      <c r="S2255" s="10"/>
      <c r="T2255" s="10"/>
      <c r="U2255" s="10"/>
      <c r="V2255" s="10"/>
      <c r="W2255" s="10"/>
      <c r="X2255" s="10"/>
      <c r="Y2255" s="10"/>
    </row>
    <row r="2256" spans="1:25" x14ac:dyDescent="0.25">
      <c r="A2256" s="14" t="s">
        <v>74</v>
      </c>
      <c r="B2256" s="13"/>
      <c r="C2256" s="13"/>
      <c r="D2256" s="13"/>
      <c r="E2256" s="13"/>
      <c r="F2256" s="13"/>
      <c r="G2256" s="13"/>
      <c r="H2256" s="13"/>
      <c r="I2256" s="13"/>
      <c r="J2256" s="13"/>
      <c r="K2256" s="13"/>
      <c r="L2256" s="13"/>
      <c r="M2256" s="13"/>
      <c r="N2256" s="13"/>
      <c r="O2256" s="13"/>
      <c r="P2256" s="13"/>
      <c r="Q2256" s="13"/>
      <c r="R2256" s="13"/>
      <c r="S2256" s="10"/>
      <c r="T2256" s="10"/>
      <c r="U2256" s="10"/>
      <c r="V2256" s="10"/>
      <c r="W2256" s="10"/>
      <c r="X2256" s="10"/>
      <c r="Y2256" s="10"/>
    </row>
    <row r="2257" spans="1:13" ht="28.15" customHeight="1" x14ac:dyDescent="0.25">
      <c r="A2257" s="140" t="s">
        <v>19</v>
      </c>
      <c r="B2257" s="140"/>
      <c r="C2257" s="140"/>
      <c r="D2257" s="140"/>
      <c r="E2257" s="140"/>
      <c r="F2257" s="140"/>
      <c r="G2257" s="140"/>
      <c r="H2257" s="140"/>
      <c r="I2257" s="140"/>
      <c r="J2257" s="140"/>
      <c r="K2257" s="140"/>
      <c r="L2257" s="140"/>
      <c r="M2257" s="140"/>
    </row>
    <row r="2258" spans="1:13" x14ac:dyDescent="0.25">
      <c r="A2258" s="2" t="s">
        <v>20</v>
      </c>
      <c r="B2258" s="2">
        <f>B2211+1</f>
        <v>49</v>
      </c>
    </row>
    <row r="2259" spans="1:13" ht="17.25" thickBot="1" x14ac:dyDescent="0.3">
      <c r="A2259" s="2" t="s">
        <v>21</v>
      </c>
      <c r="B2259" s="2" t="s">
        <v>22</v>
      </c>
      <c r="C2259" s="2" t="s">
        <v>23</v>
      </c>
      <c r="D2259" s="2" t="s">
        <v>24</v>
      </c>
      <c r="F2259" s="141" t="s">
        <v>25</v>
      </c>
      <c r="G2259" s="141"/>
      <c r="H2259" s="142">
        <f>H2212+1</f>
        <v>46203</v>
      </c>
      <c r="I2259" s="142"/>
      <c r="J2259" s="142"/>
      <c r="K2259" s="143">
        <f>H2259</f>
        <v>46203</v>
      </c>
      <c r="L2259" s="143"/>
      <c r="M2259" s="143"/>
    </row>
    <row r="2260" spans="1:13" ht="16.5" customHeight="1" x14ac:dyDescent="0.25">
      <c r="A2260" s="144" t="s">
        <v>26</v>
      </c>
      <c r="B2260" s="145"/>
      <c r="C2260" s="146"/>
      <c r="D2260" s="150" t="str">
        <f>D2213</f>
        <v>雲林縣明倫國民小學114-116年公立國民中小學老舊廁所整修工程計畫</v>
      </c>
      <c r="E2260" s="151"/>
      <c r="F2260" s="151"/>
      <c r="G2260" s="152"/>
      <c r="H2260" s="82" t="s">
        <v>27</v>
      </c>
      <c r="I2260" s="82"/>
      <c r="J2260" s="82"/>
      <c r="K2260" s="84" t="s">
        <v>78</v>
      </c>
      <c r="L2260" s="84"/>
      <c r="M2260" s="85"/>
    </row>
    <row r="2261" spans="1:13" ht="21" customHeight="1" x14ac:dyDescent="0.25">
      <c r="A2261" s="147"/>
      <c r="B2261" s="148"/>
      <c r="C2261" s="149"/>
      <c r="D2261" s="153"/>
      <c r="E2261" s="154"/>
      <c r="F2261" s="154"/>
      <c r="G2261" s="155"/>
      <c r="H2261" s="118"/>
      <c r="I2261" s="118"/>
      <c r="J2261" s="118"/>
      <c r="K2261" s="156"/>
      <c r="L2261" s="156"/>
      <c r="M2261" s="157"/>
    </row>
    <row r="2262" spans="1:13" x14ac:dyDescent="0.25">
      <c r="A2262" s="6" t="s">
        <v>28</v>
      </c>
      <c r="B2262" s="118" t="str">
        <f>B2215</f>
        <v>120日曆天</v>
      </c>
      <c r="C2262" s="118"/>
      <c r="D2262" s="118" t="s">
        <v>29</v>
      </c>
      <c r="E2262" s="118"/>
      <c r="F2262" s="118"/>
      <c r="G2262" s="7">
        <f>G2215+1</f>
        <v>49</v>
      </c>
      <c r="H2262" s="4" t="s">
        <v>30</v>
      </c>
      <c r="I2262" s="131">
        <f>I2215-1</f>
        <v>71</v>
      </c>
      <c r="J2262" s="131"/>
      <c r="K2262" s="118" t="s">
        <v>75</v>
      </c>
      <c r="L2262" s="118"/>
      <c r="M2262" s="8">
        <v>0</v>
      </c>
    </row>
    <row r="2263" spans="1:13" x14ac:dyDescent="0.25">
      <c r="A2263" s="117" t="s">
        <v>31</v>
      </c>
      <c r="B2263" s="118"/>
      <c r="C2263" s="118"/>
      <c r="D2263" s="118" t="str">
        <f>D2216</f>
        <v>115年5月13日</v>
      </c>
      <c r="E2263" s="118"/>
      <c r="F2263" s="118"/>
      <c r="G2263" s="118"/>
      <c r="H2263" s="118" t="s">
        <v>32</v>
      </c>
      <c r="I2263" s="118"/>
      <c r="J2263" s="118"/>
      <c r="K2263" s="132" t="str">
        <f>K2216</f>
        <v>115年9月9日</v>
      </c>
      <c r="L2263" s="118"/>
      <c r="M2263" s="119"/>
    </row>
    <row r="2264" spans="1:13" x14ac:dyDescent="0.25">
      <c r="A2264" s="117" t="s">
        <v>33</v>
      </c>
      <c r="B2264" s="118"/>
      <c r="C2264" s="118"/>
      <c r="D2264" s="133">
        <v>0.34</v>
      </c>
      <c r="E2264" s="133"/>
      <c r="F2264" s="133"/>
      <c r="G2264" s="133"/>
      <c r="H2264" s="118" t="s">
        <v>18</v>
      </c>
      <c r="I2264" s="118"/>
      <c r="J2264" s="118"/>
      <c r="K2264" s="134">
        <f>施工項目!AQ2348</f>
        <v>0.76142907088225309</v>
      </c>
      <c r="L2264" s="134"/>
      <c r="M2264" s="135"/>
    </row>
    <row r="2265" spans="1:13" x14ac:dyDescent="0.25">
      <c r="A2265" s="123" t="s">
        <v>34</v>
      </c>
      <c r="B2265" s="124"/>
      <c r="C2265" s="124"/>
      <c r="D2265" s="124"/>
      <c r="E2265" s="124"/>
      <c r="F2265" s="124"/>
      <c r="G2265" s="124"/>
      <c r="H2265" s="124"/>
      <c r="I2265" s="124"/>
      <c r="J2265" s="124"/>
      <c r="K2265" s="124"/>
      <c r="L2265" s="124"/>
      <c r="M2265" s="125"/>
    </row>
    <row r="2266" spans="1:13" s="2" customFormat="1" x14ac:dyDescent="0.25">
      <c r="A2266" s="136" t="s">
        <v>35</v>
      </c>
      <c r="B2266" s="137"/>
      <c r="C2266" s="137"/>
      <c r="D2266" s="138"/>
      <c r="E2266" s="11" t="s">
        <v>36</v>
      </c>
      <c r="F2266" s="136" t="s">
        <v>37</v>
      </c>
      <c r="G2266" s="138"/>
      <c r="H2266" s="136" t="s">
        <v>38</v>
      </c>
      <c r="I2266" s="138"/>
      <c r="J2266" s="139" t="s">
        <v>39</v>
      </c>
      <c r="K2266" s="139"/>
      <c r="L2266" s="118" t="s">
        <v>40</v>
      </c>
      <c r="M2266" s="119"/>
    </row>
    <row r="2267" spans="1:13" ht="18" customHeight="1" x14ac:dyDescent="0.25">
      <c r="A2267" s="128" t="s">
        <v>118</v>
      </c>
      <c r="B2267" s="129"/>
      <c r="C2267" s="129"/>
      <c r="D2267" s="129"/>
      <c r="E2267" s="4" t="s">
        <v>94</v>
      </c>
      <c r="F2267" s="121">
        <v>2</v>
      </c>
      <c r="G2267" s="121"/>
      <c r="H2267" s="121">
        <v>2</v>
      </c>
      <c r="I2267" s="121"/>
      <c r="J2267" s="121">
        <v>2</v>
      </c>
      <c r="K2267" s="121"/>
      <c r="L2267" s="124"/>
      <c r="M2267" s="125"/>
    </row>
    <row r="2268" spans="1:13" x14ac:dyDescent="0.25">
      <c r="A2268" s="130" t="s">
        <v>117</v>
      </c>
      <c r="B2268" s="124"/>
      <c r="C2268" s="124"/>
      <c r="D2268" s="124"/>
      <c r="E2268" s="4" t="s">
        <v>94</v>
      </c>
      <c r="F2268" s="121">
        <v>9</v>
      </c>
      <c r="G2268" s="121"/>
      <c r="H2268" s="121">
        <v>9</v>
      </c>
      <c r="I2268" s="121"/>
      <c r="J2268" s="121">
        <v>9</v>
      </c>
      <c r="K2268" s="121"/>
      <c r="L2268" s="124"/>
      <c r="M2268" s="125"/>
    </row>
    <row r="2269" spans="1:13" x14ac:dyDescent="0.25">
      <c r="A2269" s="123"/>
      <c r="B2269" s="124"/>
      <c r="C2269" s="124"/>
      <c r="D2269" s="124"/>
      <c r="E2269" s="4"/>
      <c r="F2269" s="121"/>
      <c r="G2269" s="121"/>
      <c r="H2269" s="121"/>
      <c r="I2269" s="121"/>
      <c r="J2269" s="121"/>
      <c r="K2269" s="121"/>
      <c r="L2269" s="124"/>
      <c r="M2269" s="125"/>
    </row>
    <row r="2270" spans="1:13" x14ac:dyDescent="0.25">
      <c r="A2270" s="123"/>
      <c r="B2270" s="124"/>
      <c r="C2270" s="124"/>
      <c r="D2270" s="124"/>
      <c r="E2270" s="4"/>
      <c r="F2270" s="121"/>
      <c r="G2270" s="121"/>
      <c r="H2270" s="121"/>
      <c r="I2270" s="121"/>
      <c r="J2270" s="121"/>
      <c r="K2270" s="121"/>
      <c r="L2270" s="124"/>
      <c r="M2270" s="125"/>
    </row>
    <row r="2271" spans="1:13" x14ac:dyDescent="0.25">
      <c r="A2271" s="123"/>
      <c r="B2271" s="124"/>
      <c r="C2271" s="124"/>
      <c r="D2271" s="124"/>
      <c r="E2271" s="4"/>
      <c r="F2271" s="118"/>
      <c r="G2271" s="118"/>
      <c r="H2271" s="121"/>
      <c r="I2271" s="121"/>
      <c r="J2271" s="121"/>
      <c r="K2271" s="121"/>
      <c r="L2271" s="124"/>
      <c r="M2271" s="125"/>
    </row>
    <row r="2272" spans="1:13" x14ac:dyDescent="0.25">
      <c r="A2272" s="123"/>
      <c r="B2272" s="124"/>
      <c r="C2272" s="124"/>
      <c r="D2272" s="124"/>
      <c r="E2272" s="4"/>
      <c r="F2272" s="121"/>
      <c r="G2272" s="121"/>
      <c r="H2272" s="121"/>
      <c r="I2272" s="121"/>
      <c r="J2272" s="126"/>
      <c r="K2272" s="127"/>
      <c r="L2272" s="124"/>
      <c r="M2272" s="125"/>
    </row>
    <row r="2273" spans="1:13" x14ac:dyDescent="0.25">
      <c r="A2273" s="123"/>
      <c r="B2273" s="124"/>
      <c r="C2273" s="124"/>
      <c r="D2273" s="124"/>
      <c r="E2273" s="4"/>
      <c r="F2273" s="121"/>
      <c r="G2273" s="121"/>
      <c r="H2273" s="121"/>
      <c r="I2273" s="121"/>
      <c r="J2273" s="121"/>
      <c r="K2273" s="121"/>
      <c r="L2273" s="124"/>
      <c r="M2273" s="125"/>
    </row>
    <row r="2274" spans="1:13" x14ac:dyDescent="0.25">
      <c r="A2274" s="123"/>
      <c r="B2274" s="124"/>
      <c r="C2274" s="124"/>
      <c r="D2274" s="124"/>
      <c r="E2274" s="9"/>
      <c r="F2274" s="121"/>
      <c r="G2274" s="121"/>
      <c r="H2274" s="121"/>
      <c r="I2274" s="121"/>
      <c r="J2274" s="121"/>
      <c r="K2274" s="121"/>
      <c r="L2274" s="124"/>
      <c r="M2274" s="125"/>
    </row>
    <row r="2275" spans="1:13" x14ac:dyDescent="0.25">
      <c r="A2275" s="123"/>
      <c r="B2275" s="124"/>
      <c r="C2275" s="124"/>
      <c r="D2275" s="124"/>
      <c r="E2275" s="9"/>
      <c r="F2275" s="121"/>
      <c r="G2275" s="121"/>
      <c r="H2275" s="121"/>
      <c r="I2275" s="121"/>
      <c r="J2275" s="121"/>
      <c r="K2275" s="121"/>
      <c r="L2275" s="124"/>
      <c r="M2275" s="125"/>
    </row>
    <row r="2276" spans="1:13" x14ac:dyDescent="0.25">
      <c r="A2276" s="123" t="s">
        <v>41</v>
      </c>
      <c r="B2276" s="124"/>
      <c r="C2276" s="124"/>
      <c r="D2276" s="124"/>
      <c r="E2276" s="9"/>
      <c r="F2276" s="124"/>
      <c r="G2276" s="124"/>
      <c r="H2276" s="124"/>
      <c r="I2276" s="124"/>
      <c r="J2276" s="124"/>
      <c r="K2276" s="124"/>
      <c r="L2276" s="124"/>
      <c r="M2276" s="125"/>
    </row>
    <row r="2277" spans="1:13" x14ac:dyDescent="0.25">
      <c r="A2277" s="123" t="s">
        <v>16</v>
      </c>
      <c r="B2277" s="124"/>
      <c r="C2277" s="124"/>
      <c r="D2277" s="124"/>
      <c r="E2277" s="9"/>
      <c r="F2277" s="124"/>
      <c r="G2277" s="124"/>
      <c r="H2277" s="124"/>
      <c r="I2277" s="124"/>
      <c r="J2277" s="124"/>
      <c r="K2277" s="124"/>
      <c r="L2277" s="124"/>
      <c r="M2277" s="125"/>
    </row>
    <row r="2278" spans="1:13" x14ac:dyDescent="0.25">
      <c r="A2278" s="123" t="s">
        <v>17</v>
      </c>
      <c r="B2278" s="124"/>
      <c r="C2278" s="124"/>
      <c r="D2278" s="124"/>
      <c r="E2278" s="9"/>
      <c r="F2278" s="124"/>
      <c r="G2278" s="124"/>
      <c r="H2278" s="124"/>
      <c r="I2278" s="124"/>
      <c r="J2278" s="124"/>
      <c r="K2278" s="124"/>
      <c r="L2278" s="124"/>
      <c r="M2278" s="125"/>
    </row>
    <row r="2279" spans="1:13" x14ac:dyDescent="0.25">
      <c r="A2279" s="123" t="s">
        <v>42</v>
      </c>
      <c r="B2279" s="124"/>
      <c r="C2279" s="124"/>
      <c r="D2279" s="124"/>
      <c r="E2279" s="124"/>
      <c r="F2279" s="124"/>
      <c r="G2279" s="124"/>
      <c r="H2279" s="124"/>
      <c r="I2279" s="124"/>
      <c r="J2279" s="124"/>
      <c r="K2279" s="124"/>
      <c r="L2279" s="124"/>
      <c r="M2279" s="125"/>
    </row>
    <row r="2280" spans="1:13" x14ac:dyDescent="0.25">
      <c r="A2280" s="117" t="s">
        <v>43</v>
      </c>
      <c r="B2280" s="118"/>
      <c r="C2280" s="118"/>
      <c r="D2280" s="118"/>
      <c r="E2280" s="4" t="s">
        <v>36</v>
      </c>
      <c r="F2280" s="118" t="s">
        <v>44</v>
      </c>
      <c r="G2280" s="118"/>
      <c r="H2280" s="118" t="s">
        <v>45</v>
      </c>
      <c r="I2280" s="118"/>
      <c r="J2280" s="118" t="s">
        <v>46</v>
      </c>
      <c r="K2280" s="118"/>
      <c r="L2280" s="118" t="s">
        <v>40</v>
      </c>
      <c r="M2280" s="119"/>
    </row>
    <row r="2281" spans="1:13" x14ac:dyDescent="0.25">
      <c r="A2281" s="123"/>
      <c r="B2281" s="124"/>
      <c r="C2281" s="124"/>
      <c r="D2281" s="124"/>
      <c r="E2281" s="9"/>
      <c r="F2281" s="124"/>
      <c r="G2281" s="124"/>
      <c r="H2281" s="124"/>
      <c r="I2281" s="124"/>
      <c r="J2281" s="124"/>
      <c r="K2281" s="124"/>
      <c r="L2281" s="124"/>
      <c r="M2281" s="125"/>
    </row>
    <row r="2282" spans="1:13" x14ac:dyDescent="0.25">
      <c r="A2282" s="123"/>
      <c r="B2282" s="124"/>
      <c r="C2282" s="124"/>
      <c r="D2282" s="124"/>
      <c r="E2282" s="9"/>
      <c r="F2282" s="124"/>
      <c r="G2282" s="124"/>
      <c r="H2282" s="124"/>
      <c r="I2282" s="124"/>
      <c r="J2282" s="124"/>
      <c r="K2282" s="124"/>
      <c r="L2282" s="124"/>
      <c r="M2282" s="125"/>
    </row>
    <row r="2283" spans="1:13" x14ac:dyDescent="0.25">
      <c r="A2283" s="123" t="s">
        <v>47</v>
      </c>
      <c r="B2283" s="124"/>
      <c r="C2283" s="124"/>
      <c r="D2283" s="124"/>
      <c r="E2283" s="124"/>
      <c r="F2283" s="124"/>
      <c r="G2283" s="124"/>
      <c r="H2283" s="124"/>
      <c r="I2283" s="124"/>
      <c r="J2283" s="124"/>
      <c r="K2283" s="124"/>
      <c r="L2283" s="124"/>
      <c r="M2283" s="125"/>
    </row>
    <row r="2284" spans="1:13" x14ac:dyDescent="0.25">
      <c r="A2284" s="117" t="s">
        <v>48</v>
      </c>
      <c r="B2284" s="118"/>
      <c r="C2284" s="118" t="s">
        <v>49</v>
      </c>
      <c r="D2284" s="118"/>
      <c r="E2284" s="118" t="s">
        <v>50</v>
      </c>
      <c r="F2284" s="118"/>
      <c r="G2284" s="118"/>
      <c r="H2284" s="118" t="s">
        <v>51</v>
      </c>
      <c r="I2284" s="118"/>
      <c r="J2284" s="118" t="s">
        <v>45</v>
      </c>
      <c r="K2284" s="118"/>
      <c r="L2284" s="118" t="s">
        <v>46</v>
      </c>
      <c r="M2284" s="119"/>
    </row>
    <row r="2285" spans="1:13" x14ac:dyDescent="0.25">
      <c r="A2285" s="120" t="s">
        <v>52</v>
      </c>
      <c r="B2285" s="121"/>
      <c r="C2285" s="121"/>
      <c r="D2285" s="121"/>
      <c r="E2285" s="121"/>
      <c r="F2285" s="121"/>
      <c r="G2285" s="121"/>
      <c r="H2285" s="121"/>
      <c r="I2285" s="121"/>
      <c r="J2285" s="121"/>
      <c r="K2285" s="121"/>
      <c r="L2285" s="121"/>
      <c r="M2285" s="122"/>
    </row>
    <row r="2286" spans="1:13" ht="17.25" thickBot="1" x14ac:dyDescent="0.3">
      <c r="A2286" s="120" t="s">
        <v>53</v>
      </c>
      <c r="B2286" s="121"/>
      <c r="C2286" s="121">
        <v>3</v>
      </c>
      <c r="D2286" s="121"/>
      <c r="E2286" s="121">
        <v>72</v>
      </c>
      <c r="F2286" s="121"/>
      <c r="G2286" s="121"/>
      <c r="H2286" s="121"/>
      <c r="I2286" s="121"/>
      <c r="J2286" s="121"/>
      <c r="K2286" s="121"/>
      <c r="L2286" s="121"/>
      <c r="M2286" s="122"/>
    </row>
    <row r="2287" spans="1:13" ht="25.15" customHeight="1" thickBot="1" x14ac:dyDescent="0.3">
      <c r="A2287" s="93" t="s">
        <v>59</v>
      </c>
      <c r="B2287" s="94"/>
      <c r="C2287" s="94"/>
      <c r="D2287" s="94"/>
      <c r="E2287" s="94"/>
      <c r="F2287" s="94"/>
      <c r="G2287" s="94"/>
      <c r="H2287" s="94"/>
      <c r="I2287" s="94"/>
      <c r="J2287" s="94"/>
      <c r="K2287" s="94"/>
      <c r="L2287" s="94"/>
      <c r="M2287" s="95"/>
    </row>
    <row r="2288" spans="1:13" x14ac:dyDescent="0.25">
      <c r="A2288" s="96" t="s">
        <v>60</v>
      </c>
      <c r="B2288" s="97"/>
      <c r="C2288" s="97"/>
      <c r="D2288" s="97"/>
      <c r="E2288" s="97"/>
      <c r="F2288" s="97"/>
      <c r="G2288" s="97"/>
      <c r="H2288" s="97"/>
      <c r="I2288" s="97"/>
      <c r="J2288" s="97"/>
      <c r="K2288" s="97"/>
      <c r="L2288" s="97"/>
      <c r="M2288" s="98"/>
    </row>
    <row r="2289" spans="1:25" x14ac:dyDescent="0.25">
      <c r="A2289" s="99" t="s">
        <v>61</v>
      </c>
      <c r="B2289" s="100"/>
      <c r="C2289" s="100"/>
      <c r="D2289" s="100"/>
      <c r="E2289" s="100"/>
      <c r="F2289" s="100"/>
      <c r="G2289" s="100"/>
      <c r="H2289" s="100"/>
      <c r="I2289" s="100"/>
      <c r="J2289" s="100"/>
      <c r="K2289" s="100"/>
      <c r="L2289" s="100"/>
      <c r="M2289" s="101"/>
    </row>
    <row r="2290" spans="1:25" x14ac:dyDescent="0.25">
      <c r="A2290" s="102" t="s">
        <v>62</v>
      </c>
      <c r="B2290" s="103"/>
      <c r="C2290" s="103"/>
      <c r="D2290" s="103"/>
      <c r="E2290" s="103"/>
      <c r="F2290" s="103"/>
      <c r="G2290" s="103"/>
      <c r="H2290" s="103"/>
      <c r="I2290" s="103"/>
      <c r="J2290" s="103"/>
      <c r="K2290" s="103"/>
      <c r="L2290" s="103"/>
      <c r="M2290" s="104"/>
    </row>
    <row r="2291" spans="1:25" x14ac:dyDescent="0.25">
      <c r="A2291" s="102" t="s">
        <v>63</v>
      </c>
      <c r="B2291" s="103"/>
      <c r="C2291" s="103"/>
      <c r="D2291" s="103"/>
      <c r="E2291" s="103"/>
      <c r="F2291" s="103"/>
      <c r="G2291" s="103"/>
      <c r="H2291" s="103"/>
      <c r="I2291" s="103"/>
      <c r="J2291" s="103"/>
      <c r="K2291" s="103"/>
      <c r="L2291" s="103"/>
      <c r="M2291" s="104"/>
    </row>
    <row r="2292" spans="1:25" x14ac:dyDescent="0.25">
      <c r="A2292" s="105" t="s">
        <v>64</v>
      </c>
      <c r="B2292" s="106"/>
      <c r="C2292" s="106"/>
      <c r="D2292" s="106"/>
      <c r="E2292" s="106"/>
      <c r="F2292" s="106"/>
      <c r="G2292" s="106"/>
      <c r="H2292" s="106"/>
      <c r="I2292" s="106"/>
      <c r="J2292" s="106"/>
      <c r="K2292" s="106"/>
      <c r="L2292" s="106"/>
      <c r="M2292" s="107"/>
    </row>
    <row r="2293" spans="1:25" ht="17.25" thickBot="1" x14ac:dyDescent="0.3">
      <c r="A2293" s="108" t="s">
        <v>65</v>
      </c>
      <c r="B2293" s="109"/>
      <c r="C2293" s="109"/>
      <c r="D2293" s="109"/>
      <c r="E2293" s="109"/>
      <c r="F2293" s="109"/>
      <c r="G2293" s="109"/>
      <c r="H2293" s="109"/>
      <c r="I2293" s="109"/>
      <c r="J2293" s="109"/>
      <c r="K2293" s="109"/>
      <c r="L2293" s="109"/>
      <c r="M2293" s="110"/>
    </row>
    <row r="2294" spans="1:25" ht="17.25" thickBot="1" x14ac:dyDescent="0.3">
      <c r="A2294" s="111" t="s">
        <v>54</v>
      </c>
      <c r="B2294" s="112"/>
      <c r="C2294" s="112"/>
      <c r="D2294" s="112"/>
      <c r="E2294" s="112"/>
      <c r="F2294" s="112"/>
      <c r="G2294" s="112"/>
      <c r="H2294" s="112"/>
      <c r="I2294" s="112"/>
      <c r="J2294" s="112"/>
      <c r="K2294" s="112"/>
      <c r="L2294" s="112"/>
      <c r="M2294" s="113"/>
    </row>
    <row r="2295" spans="1:25" ht="17.25" thickBot="1" x14ac:dyDescent="0.3">
      <c r="A2295" s="111" t="s">
        <v>55</v>
      </c>
      <c r="B2295" s="112"/>
      <c r="C2295" s="112"/>
      <c r="D2295" s="112"/>
      <c r="E2295" s="112"/>
      <c r="F2295" s="112"/>
      <c r="G2295" s="112"/>
      <c r="H2295" s="112"/>
      <c r="I2295" s="112"/>
      <c r="J2295" s="112"/>
      <c r="K2295" s="112"/>
      <c r="L2295" s="112"/>
      <c r="M2295" s="113"/>
    </row>
    <row r="2296" spans="1:25" ht="17.25" thickBot="1" x14ac:dyDescent="0.3">
      <c r="A2296" s="111" t="s">
        <v>66</v>
      </c>
      <c r="B2296" s="112"/>
      <c r="C2296" s="112"/>
      <c r="D2296" s="112"/>
      <c r="E2296" s="112"/>
      <c r="F2296" s="112"/>
      <c r="G2296" s="112"/>
      <c r="H2296" s="112"/>
      <c r="I2296" s="112"/>
      <c r="J2296" s="112"/>
      <c r="K2296" s="112"/>
      <c r="L2296" s="112"/>
      <c r="M2296" s="113"/>
    </row>
    <row r="2297" spans="1:25" ht="17.25" thickBot="1" x14ac:dyDescent="0.3">
      <c r="A2297" s="114" t="s">
        <v>67</v>
      </c>
      <c r="B2297" s="115"/>
      <c r="C2297" s="115"/>
      <c r="D2297" s="115"/>
      <c r="E2297" s="115"/>
      <c r="F2297" s="115"/>
      <c r="G2297" s="115"/>
      <c r="H2297" s="115"/>
      <c r="I2297" s="115"/>
      <c r="J2297" s="115"/>
      <c r="K2297" s="115"/>
      <c r="L2297" s="115"/>
      <c r="M2297" s="116"/>
    </row>
    <row r="2298" spans="1:25" x14ac:dyDescent="0.25">
      <c r="A2298" s="12" t="s">
        <v>69</v>
      </c>
      <c r="B2298" s="13"/>
      <c r="C2298" s="13"/>
      <c r="D2298" s="13"/>
      <c r="E2298" s="13"/>
      <c r="F2298" s="13"/>
      <c r="G2298" s="13"/>
      <c r="H2298" s="13"/>
      <c r="I2298" s="13"/>
      <c r="J2298" s="13"/>
      <c r="K2298" s="13"/>
      <c r="L2298" s="13"/>
      <c r="M2298" s="13"/>
      <c r="N2298" s="13"/>
      <c r="O2298" s="13"/>
      <c r="P2298" s="13"/>
      <c r="Q2298" s="13"/>
      <c r="R2298" s="13"/>
      <c r="S2298" s="10"/>
      <c r="T2298" s="10"/>
      <c r="U2298" s="10"/>
      <c r="V2298" s="10"/>
      <c r="W2298" s="10"/>
      <c r="X2298" s="10"/>
      <c r="Y2298" s="10"/>
    </row>
    <row r="2299" spans="1:25" x14ac:dyDescent="0.25">
      <c r="A2299" s="14" t="s">
        <v>70</v>
      </c>
      <c r="B2299" s="13"/>
      <c r="C2299" s="13"/>
      <c r="D2299" s="13"/>
      <c r="E2299" s="13"/>
      <c r="F2299" s="13"/>
      <c r="G2299" s="13"/>
      <c r="H2299" s="13"/>
      <c r="I2299" s="13"/>
      <c r="J2299" s="13"/>
      <c r="K2299" s="13"/>
      <c r="L2299" s="13"/>
      <c r="M2299" s="13"/>
      <c r="N2299" s="13"/>
      <c r="O2299" s="13"/>
      <c r="P2299" s="13"/>
      <c r="Q2299" s="13"/>
      <c r="R2299" s="13"/>
      <c r="S2299" s="10"/>
      <c r="T2299" s="10"/>
      <c r="U2299" s="10"/>
      <c r="V2299" s="10"/>
      <c r="W2299" s="10"/>
      <c r="X2299" s="10"/>
      <c r="Y2299" s="10"/>
    </row>
    <row r="2300" spans="1:25" s="10" customFormat="1" ht="8.25" x14ac:dyDescent="0.25">
      <c r="A2300" s="14" t="s">
        <v>71</v>
      </c>
      <c r="B2300" s="13"/>
      <c r="C2300" s="13"/>
      <c r="D2300" s="13"/>
      <c r="E2300" s="13"/>
      <c r="F2300" s="13"/>
      <c r="G2300" s="13"/>
      <c r="H2300" s="13"/>
      <c r="I2300" s="13"/>
      <c r="J2300" s="13"/>
      <c r="K2300" s="13"/>
      <c r="L2300" s="13"/>
      <c r="M2300" s="13"/>
      <c r="N2300" s="13"/>
      <c r="O2300" s="13"/>
      <c r="P2300" s="13"/>
      <c r="Q2300" s="13"/>
      <c r="R2300" s="13"/>
    </row>
    <row r="2301" spans="1:25" x14ac:dyDescent="0.25">
      <c r="A2301" s="14" t="s">
        <v>72</v>
      </c>
      <c r="B2301" s="13"/>
      <c r="C2301" s="13"/>
      <c r="D2301" s="13"/>
      <c r="E2301" s="13"/>
      <c r="F2301" s="13"/>
      <c r="G2301" s="13"/>
      <c r="H2301" s="13"/>
      <c r="I2301" s="13"/>
      <c r="J2301" s="13"/>
      <c r="K2301" s="13"/>
      <c r="L2301" s="13"/>
      <c r="M2301" s="13"/>
      <c r="N2301" s="13"/>
      <c r="O2301" s="13"/>
      <c r="P2301" s="13"/>
      <c r="Q2301" s="13"/>
      <c r="R2301" s="13"/>
      <c r="S2301" s="10"/>
      <c r="T2301" s="10"/>
      <c r="U2301" s="10"/>
      <c r="V2301" s="10"/>
      <c r="W2301" s="10"/>
      <c r="X2301" s="10"/>
      <c r="Y2301" s="10"/>
    </row>
    <row r="2302" spans="1:25" x14ac:dyDescent="0.25">
      <c r="A2302" s="14" t="s">
        <v>73</v>
      </c>
      <c r="B2302" s="13"/>
      <c r="C2302" s="13"/>
      <c r="D2302" s="13"/>
      <c r="E2302" s="13"/>
      <c r="F2302" s="13"/>
      <c r="G2302" s="13"/>
      <c r="H2302" s="13"/>
      <c r="I2302" s="13"/>
      <c r="J2302" s="13"/>
      <c r="K2302" s="13"/>
      <c r="L2302" s="13"/>
      <c r="M2302" s="13"/>
      <c r="N2302" s="13"/>
      <c r="O2302" s="13"/>
      <c r="P2302" s="13"/>
      <c r="Q2302" s="13"/>
      <c r="R2302" s="13"/>
      <c r="S2302" s="10"/>
      <c r="T2302" s="10"/>
      <c r="U2302" s="10"/>
      <c r="V2302" s="10"/>
      <c r="W2302" s="10"/>
      <c r="X2302" s="10"/>
      <c r="Y2302" s="10"/>
    </row>
    <row r="2303" spans="1:25" x14ac:dyDescent="0.25">
      <c r="A2303" s="14" t="s">
        <v>74</v>
      </c>
      <c r="B2303" s="13"/>
      <c r="C2303" s="13"/>
      <c r="D2303" s="13"/>
      <c r="E2303" s="13"/>
      <c r="F2303" s="13"/>
      <c r="G2303" s="13"/>
      <c r="H2303" s="13"/>
      <c r="I2303" s="13"/>
      <c r="J2303" s="13"/>
      <c r="K2303" s="13"/>
      <c r="L2303" s="13"/>
      <c r="M2303" s="13"/>
      <c r="N2303" s="13"/>
      <c r="O2303" s="13"/>
      <c r="P2303" s="13"/>
      <c r="Q2303" s="13"/>
      <c r="R2303" s="13"/>
      <c r="S2303" s="10"/>
      <c r="T2303" s="10"/>
      <c r="U2303" s="10"/>
      <c r="V2303" s="10"/>
      <c r="W2303" s="10"/>
      <c r="X2303" s="10"/>
      <c r="Y2303" s="10"/>
    </row>
  </sheetData>
  <mergeCells count="6468">
    <mergeCell ref="A26:D26"/>
    <mergeCell ref="F26:G26"/>
    <mergeCell ref="H26:I26"/>
    <mergeCell ref="J26:K26"/>
    <mergeCell ref="L26:M26"/>
    <mergeCell ref="A41:M41"/>
    <mergeCell ref="A34:M34"/>
    <mergeCell ref="A35:M35"/>
    <mergeCell ref="A36:M36"/>
    <mergeCell ref="A37:M37"/>
    <mergeCell ref="A38:M38"/>
    <mergeCell ref="A30:B30"/>
    <mergeCell ref="C30:D30"/>
    <mergeCell ref="E30:G30"/>
    <mergeCell ref="H30:I30"/>
    <mergeCell ref="J30:K30"/>
    <mergeCell ref="L30:M30"/>
    <mergeCell ref="A31:M31"/>
    <mergeCell ref="A32:M32"/>
    <mergeCell ref="A33:M33"/>
    <mergeCell ref="A39:M39"/>
    <mergeCell ref="A23:M23"/>
    <mergeCell ref="L24:M24"/>
    <mergeCell ref="A40:M40"/>
    <mergeCell ref="A29:B29"/>
    <mergeCell ref="C29:D29"/>
    <mergeCell ref="E29:G29"/>
    <mergeCell ref="H29:I29"/>
    <mergeCell ref="J29:K29"/>
    <mergeCell ref="L29:M29"/>
    <mergeCell ref="A27:M27"/>
    <mergeCell ref="A28:B28"/>
    <mergeCell ref="C28:D28"/>
    <mergeCell ref="E28:G28"/>
    <mergeCell ref="H28:I28"/>
    <mergeCell ref="J28:K28"/>
    <mergeCell ref="L28:M28"/>
    <mergeCell ref="J20:K20"/>
    <mergeCell ref="L20:M20"/>
    <mergeCell ref="A18:D18"/>
    <mergeCell ref="F18:G18"/>
    <mergeCell ref="H18:I18"/>
    <mergeCell ref="L22:M22"/>
    <mergeCell ref="A19:D19"/>
    <mergeCell ref="F19:G19"/>
    <mergeCell ref="H19:I19"/>
    <mergeCell ref="J19:K19"/>
    <mergeCell ref="L19:M19"/>
    <mergeCell ref="A20:D20"/>
    <mergeCell ref="F20:G20"/>
    <mergeCell ref="H20:I20"/>
    <mergeCell ref="H15:I15"/>
    <mergeCell ref="F22:G22"/>
    <mergeCell ref="H22:I22"/>
    <mergeCell ref="J22:K22"/>
    <mergeCell ref="A1:M1"/>
    <mergeCell ref="F3:G3"/>
    <mergeCell ref="H3:J3"/>
    <mergeCell ref="K3:M3"/>
    <mergeCell ref="A4:C5"/>
    <mergeCell ref="D4:G5"/>
    <mergeCell ref="H4:J5"/>
    <mergeCell ref="K4:M5"/>
    <mergeCell ref="L18:M18"/>
    <mergeCell ref="A9:M9"/>
    <mergeCell ref="A10:D10"/>
    <mergeCell ref="F10:G10"/>
    <mergeCell ref="H10:I10"/>
    <mergeCell ref="J10:K10"/>
    <mergeCell ref="L10:M10"/>
    <mergeCell ref="A16:D16"/>
    <mergeCell ref="A8:C8"/>
    <mergeCell ref="D8:G8"/>
    <mergeCell ref="H8:J8"/>
    <mergeCell ref="K8:M8"/>
    <mergeCell ref="J12:K12"/>
    <mergeCell ref="L12:M12"/>
    <mergeCell ref="A15:D15"/>
    <mergeCell ref="F15:G15"/>
    <mergeCell ref="B6:C6"/>
    <mergeCell ref="D6:F6"/>
    <mergeCell ref="I6:J6"/>
    <mergeCell ref="K6:L6"/>
    <mergeCell ref="A7:C7"/>
    <mergeCell ref="D7:G7"/>
    <mergeCell ref="H7:J7"/>
    <mergeCell ref="J15:K15"/>
    <mergeCell ref="K7:M7"/>
    <mergeCell ref="A14:D14"/>
    <mergeCell ref="F14:G14"/>
    <mergeCell ref="H14:I14"/>
    <mergeCell ref="J14:K14"/>
    <mergeCell ref="L14:M14"/>
    <mergeCell ref="H17:I17"/>
    <mergeCell ref="J17:K17"/>
    <mergeCell ref="L17:M17"/>
    <mergeCell ref="A11:D11"/>
    <mergeCell ref="F11:G11"/>
    <mergeCell ref="H11:I11"/>
    <mergeCell ref="J11:K11"/>
    <mergeCell ref="L11:M11"/>
    <mergeCell ref="A12:D12"/>
    <mergeCell ref="F12:G12"/>
    <mergeCell ref="H12:I12"/>
    <mergeCell ref="A13:D13"/>
    <mergeCell ref="F13:G13"/>
    <mergeCell ref="H13:I13"/>
    <mergeCell ref="J13:K13"/>
    <mergeCell ref="L13:M13"/>
    <mergeCell ref="L15:M15"/>
    <mergeCell ref="F16:G16"/>
    <mergeCell ref="H16:I16"/>
    <mergeCell ref="J16:K16"/>
    <mergeCell ref="L16:M16"/>
    <mergeCell ref="A17:D17"/>
    <mergeCell ref="F17:G17"/>
    <mergeCell ref="A48:M48"/>
    <mergeCell ref="F50:G50"/>
    <mergeCell ref="H50:J50"/>
    <mergeCell ref="K50:M50"/>
    <mergeCell ref="A51:C52"/>
    <mergeCell ref="D51:G52"/>
    <mergeCell ref="H51:J52"/>
    <mergeCell ref="K51:M52"/>
    <mergeCell ref="B53:C53"/>
    <mergeCell ref="D53:F53"/>
    <mergeCell ref="I53:J53"/>
    <mergeCell ref="K53:L53"/>
    <mergeCell ref="A54:C54"/>
    <mergeCell ref="D54:G54"/>
    <mergeCell ref="H54:J54"/>
    <mergeCell ref="K54:M54"/>
    <mergeCell ref="J18:K18"/>
    <mergeCell ref="A24:D24"/>
    <mergeCell ref="F24:G24"/>
    <mergeCell ref="A21:D21"/>
    <mergeCell ref="F21:G21"/>
    <mergeCell ref="H21:I21"/>
    <mergeCell ref="J21:K21"/>
    <mergeCell ref="L21:M21"/>
    <mergeCell ref="A22:D22"/>
    <mergeCell ref="A25:D25"/>
    <mergeCell ref="F25:G25"/>
    <mergeCell ref="H25:I25"/>
    <mergeCell ref="J25:K25"/>
    <mergeCell ref="L25:M25"/>
    <mergeCell ref="H24:I24"/>
    <mergeCell ref="J24:K24"/>
    <mergeCell ref="A55:C55"/>
    <mergeCell ref="D55:G55"/>
    <mergeCell ref="H55:J55"/>
    <mergeCell ref="K55:M55"/>
    <mergeCell ref="A56:M56"/>
    <mergeCell ref="A57:D57"/>
    <mergeCell ref="F57:G57"/>
    <mergeCell ref="H57:I57"/>
    <mergeCell ref="J57:K57"/>
    <mergeCell ref="L57:M57"/>
    <mergeCell ref="A58:D58"/>
    <mergeCell ref="F58:G58"/>
    <mergeCell ref="H58:I58"/>
    <mergeCell ref="J58:K58"/>
    <mergeCell ref="L58:M58"/>
    <mergeCell ref="A59:D59"/>
    <mergeCell ref="F59:G59"/>
    <mergeCell ref="H59:I59"/>
    <mergeCell ref="J59:K59"/>
    <mergeCell ref="L59:M59"/>
    <mergeCell ref="A60:D60"/>
    <mergeCell ref="F60:G60"/>
    <mergeCell ref="H60:I60"/>
    <mergeCell ref="J60:K60"/>
    <mergeCell ref="L60:M60"/>
    <mergeCell ref="A61:D61"/>
    <mergeCell ref="F61:G61"/>
    <mergeCell ref="H61:I61"/>
    <mergeCell ref="J61:K61"/>
    <mergeCell ref="L61:M61"/>
    <mergeCell ref="A62:D62"/>
    <mergeCell ref="F62:G62"/>
    <mergeCell ref="H62:I62"/>
    <mergeCell ref="J62:K62"/>
    <mergeCell ref="L62:M62"/>
    <mergeCell ref="A63:D63"/>
    <mergeCell ref="F63:G63"/>
    <mergeCell ref="H63:I63"/>
    <mergeCell ref="J63:K63"/>
    <mergeCell ref="L63:M63"/>
    <mergeCell ref="A64:D64"/>
    <mergeCell ref="F64:G64"/>
    <mergeCell ref="H64:I64"/>
    <mergeCell ref="J64:K64"/>
    <mergeCell ref="L64:M64"/>
    <mergeCell ref="A65:D65"/>
    <mergeCell ref="F65:G65"/>
    <mergeCell ref="H65:I65"/>
    <mergeCell ref="J65:K65"/>
    <mergeCell ref="L65:M65"/>
    <mergeCell ref="A66:D66"/>
    <mergeCell ref="F66:G66"/>
    <mergeCell ref="H66:I66"/>
    <mergeCell ref="J66:K66"/>
    <mergeCell ref="L66:M66"/>
    <mergeCell ref="A67:D67"/>
    <mergeCell ref="F67:G67"/>
    <mergeCell ref="H67:I67"/>
    <mergeCell ref="J67:K67"/>
    <mergeCell ref="L67:M67"/>
    <mergeCell ref="A68:D68"/>
    <mergeCell ref="F68:G68"/>
    <mergeCell ref="H68:I68"/>
    <mergeCell ref="J68:K68"/>
    <mergeCell ref="L68:M68"/>
    <mergeCell ref="A69:D69"/>
    <mergeCell ref="F69:G69"/>
    <mergeCell ref="H69:I69"/>
    <mergeCell ref="J69:K69"/>
    <mergeCell ref="L69:M69"/>
    <mergeCell ref="A70:M70"/>
    <mergeCell ref="A71:D71"/>
    <mergeCell ref="F71:G71"/>
    <mergeCell ref="H71:I71"/>
    <mergeCell ref="J71:K71"/>
    <mergeCell ref="L71:M71"/>
    <mergeCell ref="A72:D72"/>
    <mergeCell ref="F72:G72"/>
    <mergeCell ref="H72:I72"/>
    <mergeCell ref="J72:K72"/>
    <mergeCell ref="L72:M72"/>
    <mergeCell ref="A73:D73"/>
    <mergeCell ref="F73:G73"/>
    <mergeCell ref="H73:I73"/>
    <mergeCell ref="J73:K73"/>
    <mergeCell ref="L73:M73"/>
    <mergeCell ref="A74:M74"/>
    <mergeCell ref="A75:B75"/>
    <mergeCell ref="C75:D75"/>
    <mergeCell ref="E75:G75"/>
    <mergeCell ref="H75:I75"/>
    <mergeCell ref="J75:K75"/>
    <mergeCell ref="L75:M75"/>
    <mergeCell ref="A76:B76"/>
    <mergeCell ref="C76:D76"/>
    <mergeCell ref="E76:G76"/>
    <mergeCell ref="H76:I76"/>
    <mergeCell ref="J76:K76"/>
    <mergeCell ref="L76:M76"/>
    <mergeCell ref="A95:M95"/>
    <mergeCell ref="F97:G97"/>
    <mergeCell ref="H97:J97"/>
    <mergeCell ref="K97:M97"/>
    <mergeCell ref="A98:C99"/>
    <mergeCell ref="D98:G99"/>
    <mergeCell ref="H98:J99"/>
    <mergeCell ref="K98:M99"/>
    <mergeCell ref="B100:C100"/>
    <mergeCell ref="D100:F100"/>
    <mergeCell ref="I100:J100"/>
    <mergeCell ref="K100:L100"/>
    <mergeCell ref="A77:B77"/>
    <mergeCell ref="C77:D77"/>
    <mergeCell ref="E77:G77"/>
    <mergeCell ref="H77:I77"/>
    <mergeCell ref="J77:K77"/>
    <mergeCell ref="L77:M77"/>
    <mergeCell ref="A78:M78"/>
    <mergeCell ref="A79:M79"/>
    <mergeCell ref="A80:M80"/>
    <mergeCell ref="A81:M81"/>
    <mergeCell ref="A82:M82"/>
    <mergeCell ref="A83:M83"/>
    <mergeCell ref="A84:M84"/>
    <mergeCell ref="A85:M85"/>
    <mergeCell ref="A86:M86"/>
    <mergeCell ref="A87:M87"/>
    <mergeCell ref="A88:M88"/>
    <mergeCell ref="A104:D104"/>
    <mergeCell ref="F104:G104"/>
    <mergeCell ref="H104:I104"/>
    <mergeCell ref="J104:K104"/>
    <mergeCell ref="L104:M104"/>
    <mergeCell ref="A105:D105"/>
    <mergeCell ref="F105:G105"/>
    <mergeCell ref="H105:I105"/>
    <mergeCell ref="J105:K105"/>
    <mergeCell ref="L105:M105"/>
    <mergeCell ref="A101:C101"/>
    <mergeCell ref="D101:G101"/>
    <mergeCell ref="H101:J101"/>
    <mergeCell ref="K101:M101"/>
    <mergeCell ref="A102:C102"/>
    <mergeCell ref="D102:G102"/>
    <mergeCell ref="H102:J102"/>
    <mergeCell ref="K102:M102"/>
    <mergeCell ref="A103:M103"/>
    <mergeCell ref="A108:D108"/>
    <mergeCell ref="F108:G108"/>
    <mergeCell ref="H108:I108"/>
    <mergeCell ref="J108:K108"/>
    <mergeCell ref="L108:M108"/>
    <mergeCell ref="A109:D109"/>
    <mergeCell ref="F109:G109"/>
    <mergeCell ref="H109:I109"/>
    <mergeCell ref="J109:K109"/>
    <mergeCell ref="L109:M109"/>
    <mergeCell ref="A106:D106"/>
    <mergeCell ref="F106:G106"/>
    <mergeCell ref="H106:I106"/>
    <mergeCell ref="J106:K106"/>
    <mergeCell ref="L106:M106"/>
    <mergeCell ref="A107:D107"/>
    <mergeCell ref="F107:G107"/>
    <mergeCell ref="H107:I107"/>
    <mergeCell ref="J107:K107"/>
    <mergeCell ref="L107:M107"/>
    <mergeCell ref="A112:D112"/>
    <mergeCell ref="F112:G112"/>
    <mergeCell ref="H112:I112"/>
    <mergeCell ref="J112:K112"/>
    <mergeCell ref="L112:M112"/>
    <mergeCell ref="A113:D113"/>
    <mergeCell ref="F113:G113"/>
    <mergeCell ref="H113:I113"/>
    <mergeCell ref="J113:K113"/>
    <mergeCell ref="L113:M113"/>
    <mergeCell ref="A110:D110"/>
    <mergeCell ref="F110:G110"/>
    <mergeCell ref="H110:I110"/>
    <mergeCell ref="J110:K110"/>
    <mergeCell ref="L110:M110"/>
    <mergeCell ref="A111:D111"/>
    <mergeCell ref="F111:G111"/>
    <mergeCell ref="H111:I111"/>
    <mergeCell ref="J111:K111"/>
    <mergeCell ref="L111:M111"/>
    <mergeCell ref="A116:D116"/>
    <mergeCell ref="F116:G116"/>
    <mergeCell ref="H116:I116"/>
    <mergeCell ref="J116:K116"/>
    <mergeCell ref="L116:M116"/>
    <mergeCell ref="A117:M117"/>
    <mergeCell ref="A118:D118"/>
    <mergeCell ref="F118:G118"/>
    <mergeCell ref="H118:I118"/>
    <mergeCell ref="J118:K118"/>
    <mergeCell ref="L118:M118"/>
    <mergeCell ref="A114:D114"/>
    <mergeCell ref="F114:G114"/>
    <mergeCell ref="H114:I114"/>
    <mergeCell ref="J114:K114"/>
    <mergeCell ref="L114:M114"/>
    <mergeCell ref="A115:D115"/>
    <mergeCell ref="F115:G115"/>
    <mergeCell ref="H115:I115"/>
    <mergeCell ref="J115:K115"/>
    <mergeCell ref="L115:M115"/>
    <mergeCell ref="A121:M121"/>
    <mergeCell ref="A122:B122"/>
    <mergeCell ref="C122:D122"/>
    <mergeCell ref="E122:G122"/>
    <mergeCell ref="H122:I122"/>
    <mergeCell ref="J122:K122"/>
    <mergeCell ref="L122:M122"/>
    <mergeCell ref="A123:B123"/>
    <mergeCell ref="C123:D123"/>
    <mergeCell ref="E123:G123"/>
    <mergeCell ref="H123:I123"/>
    <mergeCell ref="J123:K123"/>
    <mergeCell ref="L123:M123"/>
    <mergeCell ref="A119:D119"/>
    <mergeCell ref="F119:G119"/>
    <mergeCell ref="H119:I119"/>
    <mergeCell ref="J119:K119"/>
    <mergeCell ref="L119:M119"/>
    <mergeCell ref="A120:D120"/>
    <mergeCell ref="F120:G120"/>
    <mergeCell ref="H120:I120"/>
    <mergeCell ref="J120:K120"/>
    <mergeCell ref="L120:M120"/>
    <mergeCell ref="A128:M128"/>
    <mergeCell ref="A129:M129"/>
    <mergeCell ref="A130:M130"/>
    <mergeCell ref="A131:M131"/>
    <mergeCell ref="A132:M132"/>
    <mergeCell ref="A133:M133"/>
    <mergeCell ref="A134:M134"/>
    <mergeCell ref="A135:M135"/>
    <mergeCell ref="A142:M142"/>
    <mergeCell ref="A124:B124"/>
    <mergeCell ref="C124:D124"/>
    <mergeCell ref="E124:G124"/>
    <mergeCell ref="H124:I124"/>
    <mergeCell ref="J124:K124"/>
    <mergeCell ref="L124:M124"/>
    <mergeCell ref="A125:M125"/>
    <mergeCell ref="A126:M126"/>
    <mergeCell ref="A127:M127"/>
    <mergeCell ref="A148:C148"/>
    <mergeCell ref="D148:G148"/>
    <mergeCell ref="H148:J148"/>
    <mergeCell ref="K148:M148"/>
    <mergeCell ref="A149:C149"/>
    <mergeCell ref="D149:G149"/>
    <mergeCell ref="H149:J149"/>
    <mergeCell ref="K149:M149"/>
    <mergeCell ref="A150:M150"/>
    <mergeCell ref="F144:G144"/>
    <mergeCell ref="H144:J144"/>
    <mergeCell ref="K144:M144"/>
    <mergeCell ref="A145:C146"/>
    <mergeCell ref="D145:G146"/>
    <mergeCell ref="H145:J146"/>
    <mergeCell ref="K145:M146"/>
    <mergeCell ref="B147:C147"/>
    <mergeCell ref="D147:F147"/>
    <mergeCell ref="I147:J147"/>
    <mergeCell ref="K147:L147"/>
    <mergeCell ref="A153:D153"/>
    <mergeCell ref="F153:G153"/>
    <mergeCell ref="H153:I153"/>
    <mergeCell ref="J153:K153"/>
    <mergeCell ref="L153:M153"/>
    <mergeCell ref="A154:D154"/>
    <mergeCell ref="F154:G154"/>
    <mergeCell ref="H154:I154"/>
    <mergeCell ref="J154:K154"/>
    <mergeCell ref="L154:M154"/>
    <mergeCell ref="A151:D151"/>
    <mergeCell ref="F151:G151"/>
    <mergeCell ref="H151:I151"/>
    <mergeCell ref="J151:K151"/>
    <mergeCell ref="L151:M151"/>
    <mergeCell ref="A152:D152"/>
    <mergeCell ref="F152:G152"/>
    <mergeCell ref="H152:I152"/>
    <mergeCell ref="J152:K152"/>
    <mergeCell ref="L152:M152"/>
    <mergeCell ref="A157:D157"/>
    <mergeCell ref="F157:G157"/>
    <mergeCell ref="H157:I157"/>
    <mergeCell ref="J157:K157"/>
    <mergeCell ref="L157:M157"/>
    <mergeCell ref="A158:D158"/>
    <mergeCell ref="F158:G158"/>
    <mergeCell ref="H158:I158"/>
    <mergeCell ref="J158:K158"/>
    <mergeCell ref="L158:M158"/>
    <mergeCell ref="A155:D155"/>
    <mergeCell ref="F155:G155"/>
    <mergeCell ref="H155:I155"/>
    <mergeCell ref="J155:K155"/>
    <mergeCell ref="L155:M155"/>
    <mergeCell ref="A156:D156"/>
    <mergeCell ref="F156:G156"/>
    <mergeCell ref="H156:I156"/>
    <mergeCell ref="J156:K156"/>
    <mergeCell ref="L156:M156"/>
    <mergeCell ref="A161:D161"/>
    <mergeCell ref="F161:G161"/>
    <mergeCell ref="H161:I161"/>
    <mergeCell ref="J161:K161"/>
    <mergeCell ref="L161:M161"/>
    <mergeCell ref="A162:D162"/>
    <mergeCell ref="F162:G162"/>
    <mergeCell ref="H162:I162"/>
    <mergeCell ref="J162:K162"/>
    <mergeCell ref="L162:M162"/>
    <mergeCell ref="A159:D159"/>
    <mergeCell ref="F159:G159"/>
    <mergeCell ref="H159:I159"/>
    <mergeCell ref="J159:K159"/>
    <mergeCell ref="L159:M159"/>
    <mergeCell ref="A160:D160"/>
    <mergeCell ref="F160:G160"/>
    <mergeCell ref="H160:I160"/>
    <mergeCell ref="J160:K160"/>
    <mergeCell ref="L160:M160"/>
    <mergeCell ref="A166:D166"/>
    <mergeCell ref="F166:G166"/>
    <mergeCell ref="H166:I166"/>
    <mergeCell ref="J166:K166"/>
    <mergeCell ref="L166:M166"/>
    <mergeCell ref="A167:D167"/>
    <mergeCell ref="F167:G167"/>
    <mergeCell ref="H167:I167"/>
    <mergeCell ref="J167:K167"/>
    <mergeCell ref="L167:M167"/>
    <mergeCell ref="A163:D163"/>
    <mergeCell ref="F163:G163"/>
    <mergeCell ref="H163:I163"/>
    <mergeCell ref="J163:K163"/>
    <mergeCell ref="L163:M163"/>
    <mergeCell ref="A164:M164"/>
    <mergeCell ref="A165:D165"/>
    <mergeCell ref="F165:G165"/>
    <mergeCell ref="H165:I165"/>
    <mergeCell ref="J165:K165"/>
    <mergeCell ref="L165:M165"/>
    <mergeCell ref="A171:B171"/>
    <mergeCell ref="C171:D171"/>
    <mergeCell ref="E171:G171"/>
    <mergeCell ref="H171:I171"/>
    <mergeCell ref="J171:K171"/>
    <mergeCell ref="L171:M171"/>
    <mergeCell ref="A172:M172"/>
    <mergeCell ref="A173:M173"/>
    <mergeCell ref="A174:M174"/>
    <mergeCell ref="A168:M168"/>
    <mergeCell ref="A169:B169"/>
    <mergeCell ref="C169:D169"/>
    <mergeCell ref="E169:G169"/>
    <mergeCell ref="H169:I169"/>
    <mergeCell ref="J169:K169"/>
    <mergeCell ref="L169:M169"/>
    <mergeCell ref="A170:B170"/>
    <mergeCell ref="C170:D170"/>
    <mergeCell ref="E170:G170"/>
    <mergeCell ref="H170:I170"/>
    <mergeCell ref="J170:K170"/>
    <mergeCell ref="L170:M170"/>
    <mergeCell ref="F191:G191"/>
    <mergeCell ref="H191:J191"/>
    <mergeCell ref="K191:M191"/>
    <mergeCell ref="A192:C193"/>
    <mergeCell ref="D192:G193"/>
    <mergeCell ref="H192:J193"/>
    <mergeCell ref="K192:M193"/>
    <mergeCell ref="B194:C194"/>
    <mergeCell ref="D194:F194"/>
    <mergeCell ref="I194:J194"/>
    <mergeCell ref="K194:L194"/>
    <mergeCell ref="A175:M175"/>
    <mergeCell ref="A176:M176"/>
    <mergeCell ref="A177:M177"/>
    <mergeCell ref="A178:M178"/>
    <mergeCell ref="A179:M179"/>
    <mergeCell ref="A180:M180"/>
    <mergeCell ref="A181:M181"/>
    <mergeCell ref="A182:M182"/>
    <mergeCell ref="A189:M189"/>
    <mergeCell ref="A198:D198"/>
    <mergeCell ref="F198:G198"/>
    <mergeCell ref="H198:I198"/>
    <mergeCell ref="J198:K198"/>
    <mergeCell ref="L198:M198"/>
    <mergeCell ref="A199:D199"/>
    <mergeCell ref="F199:G199"/>
    <mergeCell ref="H199:I199"/>
    <mergeCell ref="J199:K199"/>
    <mergeCell ref="L199:M199"/>
    <mergeCell ref="A195:C195"/>
    <mergeCell ref="D195:G195"/>
    <mergeCell ref="H195:J195"/>
    <mergeCell ref="K195:M195"/>
    <mergeCell ref="A196:C196"/>
    <mergeCell ref="D196:G196"/>
    <mergeCell ref="H196:J196"/>
    <mergeCell ref="K196:M196"/>
    <mergeCell ref="A197:M197"/>
    <mergeCell ref="A202:D202"/>
    <mergeCell ref="F202:G202"/>
    <mergeCell ref="H202:I202"/>
    <mergeCell ref="J202:K202"/>
    <mergeCell ref="L202:M202"/>
    <mergeCell ref="A203:D203"/>
    <mergeCell ref="F203:G203"/>
    <mergeCell ref="H203:I203"/>
    <mergeCell ref="J203:K203"/>
    <mergeCell ref="L203:M203"/>
    <mergeCell ref="A200:D200"/>
    <mergeCell ref="F200:G200"/>
    <mergeCell ref="H200:I200"/>
    <mergeCell ref="J200:K200"/>
    <mergeCell ref="L200:M200"/>
    <mergeCell ref="A201:D201"/>
    <mergeCell ref="F201:G201"/>
    <mergeCell ref="H201:I201"/>
    <mergeCell ref="J201:K201"/>
    <mergeCell ref="L201:M201"/>
    <mergeCell ref="A206:D206"/>
    <mergeCell ref="F206:G206"/>
    <mergeCell ref="H206:I206"/>
    <mergeCell ref="J206:K206"/>
    <mergeCell ref="L206:M206"/>
    <mergeCell ref="A207:D207"/>
    <mergeCell ref="F207:G207"/>
    <mergeCell ref="H207:I207"/>
    <mergeCell ref="J207:K207"/>
    <mergeCell ref="L207:M207"/>
    <mergeCell ref="A204:D204"/>
    <mergeCell ref="F204:G204"/>
    <mergeCell ref="H204:I204"/>
    <mergeCell ref="J204:K204"/>
    <mergeCell ref="L204:M204"/>
    <mergeCell ref="A205:D205"/>
    <mergeCell ref="F205:G205"/>
    <mergeCell ref="H205:I205"/>
    <mergeCell ref="J205:K205"/>
    <mergeCell ref="L205:M205"/>
    <mergeCell ref="A210:D210"/>
    <mergeCell ref="F210:G210"/>
    <mergeCell ref="H210:I210"/>
    <mergeCell ref="J210:K210"/>
    <mergeCell ref="L210:M210"/>
    <mergeCell ref="A211:M211"/>
    <mergeCell ref="A212:D212"/>
    <mergeCell ref="F212:G212"/>
    <mergeCell ref="H212:I212"/>
    <mergeCell ref="J212:K212"/>
    <mergeCell ref="L212:M212"/>
    <mergeCell ref="A208:D208"/>
    <mergeCell ref="F208:G208"/>
    <mergeCell ref="H208:I208"/>
    <mergeCell ref="J208:K208"/>
    <mergeCell ref="L208:M208"/>
    <mergeCell ref="A209:D209"/>
    <mergeCell ref="F209:G209"/>
    <mergeCell ref="H209:I209"/>
    <mergeCell ref="J209:K209"/>
    <mergeCell ref="L209:M209"/>
    <mergeCell ref="A215:M215"/>
    <mergeCell ref="A216:B216"/>
    <mergeCell ref="C216:D216"/>
    <mergeCell ref="E216:G216"/>
    <mergeCell ref="H216:I216"/>
    <mergeCell ref="J216:K216"/>
    <mergeCell ref="L216:M216"/>
    <mergeCell ref="A217:B217"/>
    <mergeCell ref="C217:D217"/>
    <mergeCell ref="E217:G217"/>
    <mergeCell ref="H217:I217"/>
    <mergeCell ref="J217:K217"/>
    <mergeCell ref="L217:M217"/>
    <mergeCell ref="A213:D213"/>
    <mergeCell ref="F213:G213"/>
    <mergeCell ref="H213:I213"/>
    <mergeCell ref="J213:K213"/>
    <mergeCell ref="L213:M213"/>
    <mergeCell ref="A214:D214"/>
    <mergeCell ref="F214:G214"/>
    <mergeCell ref="H214:I214"/>
    <mergeCell ref="J214:K214"/>
    <mergeCell ref="L214:M214"/>
    <mergeCell ref="A222:M222"/>
    <mergeCell ref="A223:M223"/>
    <mergeCell ref="A224:M224"/>
    <mergeCell ref="A225:M225"/>
    <mergeCell ref="A226:M226"/>
    <mergeCell ref="A227:M227"/>
    <mergeCell ref="A228:M228"/>
    <mergeCell ref="A229:M229"/>
    <mergeCell ref="A236:M236"/>
    <mergeCell ref="A218:B218"/>
    <mergeCell ref="C218:D218"/>
    <mergeCell ref="E218:G218"/>
    <mergeCell ref="H218:I218"/>
    <mergeCell ref="J218:K218"/>
    <mergeCell ref="L218:M218"/>
    <mergeCell ref="A219:M219"/>
    <mergeCell ref="A220:M220"/>
    <mergeCell ref="A221:M221"/>
    <mergeCell ref="A242:C242"/>
    <mergeCell ref="D242:G242"/>
    <mergeCell ref="H242:J242"/>
    <mergeCell ref="K242:M242"/>
    <mergeCell ref="A243:C243"/>
    <mergeCell ref="D243:G243"/>
    <mergeCell ref="H243:J243"/>
    <mergeCell ref="K243:M243"/>
    <mergeCell ref="A244:M244"/>
    <mergeCell ref="F238:G238"/>
    <mergeCell ref="H238:J238"/>
    <mergeCell ref="K238:M238"/>
    <mergeCell ref="A239:C240"/>
    <mergeCell ref="D239:G240"/>
    <mergeCell ref="H239:J240"/>
    <mergeCell ref="K239:M240"/>
    <mergeCell ref="B241:C241"/>
    <mergeCell ref="D241:F241"/>
    <mergeCell ref="I241:J241"/>
    <mergeCell ref="K241:L241"/>
    <mergeCell ref="A247:D247"/>
    <mergeCell ref="F247:G247"/>
    <mergeCell ref="H247:I247"/>
    <mergeCell ref="J247:K247"/>
    <mergeCell ref="L247:M247"/>
    <mergeCell ref="A248:D248"/>
    <mergeCell ref="F248:G248"/>
    <mergeCell ref="H248:I248"/>
    <mergeCell ref="J248:K248"/>
    <mergeCell ref="L248:M248"/>
    <mergeCell ref="A245:D245"/>
    <mergeCell ref="F245:G245"/>
    <mergeCell ref="H245:I245"/>
    <mergeCell ref="J245:K245"/>
    <mergeCell ref="L245:M245"/>
    <mergeCell ref="A246:D246"/>
    <mergeCell ref="F246:G246"/>
    <mergeCell ref="H246:I246"/>
    <mergeCell ref="J246:K246"/>
    <mergeCell ref="L246:M246"/>
    <mergeCell ref="A251:D251"/>
    <mergeCell ref="F251:G251"/>
    <mergeCell ref="H251:I251"/>
    <mergeCell ref="J251:K251"/>
    <mergeCell ref="L251:M251"/>
    <mergeCell ref="A252:D252"/>
    <mergeCell ref="F252:G252"/>
    <mergeCell ref="H252:I252"/>
    <mergeCell ref="J252:K252"/>
    <mergeCell ref="L252:M252"/>
    <mergeCell ref="A249:D249"/>
    <mergeCell ref="F249:G249"/>
    <mergeCell ref="H249:I249"/>
    <mergeCell ref="J249:K249"/>
    <mergeCell ref="L249:M249"/>
    <mergeCell ref="A250:D250"/>
    <mergeCell ref="F250:G250"/>
    <mergeCell ref="H250:I250"/>
    <mergeCell ref="J250:K250"/>
    <mergeCell ref="L250:M250"/>
    <mergeCell ref="A255:D255"/>
    <mergeCell ref="F255:G255"/>
    <mergeCell ref="H255:I255"/>
    <mergeCell ref="J255:K255"/>
    <mergeCell ref="L255:M255"/>
    <mergeCell ref="A256:D256"/>
    <mergeCell ref="F256:G256"/>
    <mergeCell ref="H256:I256"/>
    <mergeCell ref="J256:K256"/>
    <mergeCell ref="L256:M256"/>
    <mergeCell ref="A253:D253"/>
    <mergeCell ref="F253:G253"/>
    <mergeCell ref="H253:I253"/>
    <mergeCell ref="J253:K253"/>
    <mergeCell ref="L253:M253"/>
    <mergeCell ref="A254:D254"/>
    <mergeCell ref="F254:G254"/>
    <mergeCell ref="H254:I254"/>
    <mergeCell ref="J254:K254"/>
    <mergeCell ref="L254:M254"/>
    <mergeCell ref="A260:D260"/>
    <mergeCell ref="F260:G260"/>
    <mergeCell ref="H260:I260"/>
    <mergeCell ref="J260:K260"/>
    <mergeCell ref="L260:M260"/>
    <mergeCell ref="A261:D261"/>
    <mergeCell ref="F261:G261"/>
    <mergeCell ref="H261:I261"/>
    <mergeCell ref="J261:K261"/>
    <mergeCell ref="L261:M261"/>
    <mergeCell ref="A257:D257"/>
    <mergeCell ref="F257:G257"/>
    <mergeCell ref="H257:I257"/>
    <mergeCell ref="J257:K257"/>
    <mergeCell ref="L257:M257"/>
    <mergeCell ref="A258:M258"/>
    <mergeCell ref="A259:D259"/>
    <mergeCell ref="F259:G259"/>
    <mergeCell ref="H259:I259"/>
    <mergeCell ref="J259:K259"/>
    <mergeCell ref="L259:M259"/>
    <mergeCell ref="A265:B265"/>
    <mergeCell ref="C265:D265"/>
    <mergeCell ref="E265:G265"/>
    <mergeCell ref="H265:I265"/>
    <mergeCell ref="J265:K265"/>
    <mergeCell ref="L265:M265"/>
    <mergeCell ref="A266:M266"/>
    <mergeCell ref="A267:M267"/>
    <mergeCell ref="A268:M268"/>
    <mergeCell ref="A262:M262"/>
    <mergeCell ref="A263:B263"/>
    <mergeCell ref="C263:D263"/>
    <mergeCell ref="E263:G263"/>
    <mergeCell ref="H263:I263"/>
    <mergeCell ref="J263:K263"/>
    <mergeCell ref="L263:M263"/>
    <mergeCell ref="A264:B264"/>
    <mergeCell ref="C264:D264"/>
    <mergeCell ref="E264:G264"/>
    <mergeCell ref="H264:I264"/>
    <mergeCell ref="J264:K264"/>
    <mergeCell ref="L264:M264"/>
    <mergeCell ref="F285:G285"/>
    <mergeCell ref="H285:J285"/>
    <mergeCell ref="K285:M285"/>
    <mergeCell ref="A286:C287"/>
    <mergeCell ref="D286:G287"/>
    <mergeCell ref="H286:J287"/>
    <mergeCell ref="K286:M287"/>
    <mergeCell ref="B288:C288"/>
    <mergeCell ref="D288:F288"/>
    <mergeCell ref="I288:J288"/>
    <mergeCell ref="K288:L288"/>
    <mergeCell ref="A269:M269"/>
    <mergeCell ref="A270:M270"/>
    <mergeCell ref="A271:M271"/>
    <mergeCell ref="A272:M272"/>
    <mergeCell ref="A273:M273"/>
    <mergeCell ref="A274:M274"/>
    <mergeCell ref="A275:M275"/>
    <mergeCell ref="A276:M276"/>
    <mergeCell ref="A283:M283"/>
    <mergeCell ref="A292:D292"/>
    <mergeCell ref="F292:G292"/>
    <mergeCell ref="H292:I292"/>
    <mergeCell ref="J292:K292"/>
    <mergeCell ref="L292:M292"/>
    <mergeCell ref="A293:D293"/>
    <mergeCell ref="F293:G293"/>
    <mergeCell ref="H293:I293"/>
    <mergeCell ref="J293:K293"/>
    <mergeCell ref="L293:M293"/>
    <mergeCell ref="A289:C289"/>
    <mergeCell ref="D289:G289"/>
    <mergeCell ref="H289:J289"/>
    <mergeCell ref="K289:M289"/>
    <mergeCell ref="A290:C290"/>
    <mergeCell ref="D290:G290"/>
    <mergeCell ref="H290:J290"/>
    <mergeCell ref="K290:M290"/>
    <mergeCell ref="A291:M291"/>
    <mergeCell ref="A296:D296"/>
    <mergeCell ref="F296:G296"/>
    <mergeCell ref="H296:I296"/>
    <mergeCell ref="J296:K296"/>
    <mergeCell ref="L296:M296"/>
    <mergeCell ref="A297:D297"/>
    <mergeCell ref="F297:G297"/>
    <mergeCell ref="H297:I297"/>
    <mergeCell ref="J297:K297"/>
    <mergeCell ref="L297:M297"/>
    <mergeCell ref="A294:D294"/>
    <mergeCell ref="F294:G294"/>
    <mergeCell ref="H294:I294"/>
    <mergeCell ref="J294:K294"/>
    <mergeCell ref="L294:M294"/>
    <mergeCell ref="A295:D295"/>
    <mergeCell ref="F295:G295"/>
    <mergeCell ref="H295:I295"/>
    <mergeCell ref="J295:K295"/>
    <mergeCell ref="L295:M295"/>
    <mergeCell ref="A300:D300"/>
    <mergeCell ref="F300:G300"/>
    <mergeCell ref="H300:I300"/>
    <mergeCell ref="J300:K300"/>
    <mergeCell ref="L300:M300"/>
    <mergeCell ref="A301:D301"/>
    <mergeCell ref="F301:G301"/>
    <mergeCell ref="H301:I301"/>
    <mergeCell ref="J301:K301"/>
    <mergeCell ref="L301:M301"/>
    <mergeCell ref="A298:D298"/>
    <mergeCell ref="F298:G298"/>
    <mergeCell ref="H298:I298"/>
    <mergeCell ref="J298:K298"/>
    <mergeCell ref="L298:M298"/>
    <mergeCell ref="A299:D299"/>
    <mergeCell ref="F299:G299"/>
    <mergeCell ref="H299:I299"/>
    <mergeCell ref="J299:K299"/>
    <mergeCell ref="L299:M299"/>
    <mergeCell ref="A304:D304"/>
    <mergeCell ref="F304:G304"/>
    <mergeCell ref="H304:I304"/>
    <mergeCell ref="J304:K304"/>
    <mergeCell ref="L304:M304"/>
    <mergeCell ref="A305:M305"/>
    <mergeCell ref="A306:D306"/>
    <mergeCell ref="F306:G306"/>
    <mergeCell ref="H306:I306"/>
    <mergeCell ref="J306:K306"/>
    <mergeCell ref="L306:M306"/>
    <mergeCell ref="A302:D302"/>
    <mergeCell ref="F302:G302"/>
    <mergeCell ref="H302:I302"/>
    <mergeCell ref="J302:K302"/>
    <mergeCell ref="L302:M302"/>
    <mergeCell ref="A303:D303"/>
    <mergeCell ref="F303:G303"/>
    <mergeCell ref="H303:I303"/>
    <mergeCell ref="J303:K303"/>
    <mergeCell ref="L303:M303"/>
    <mergeCell ref="A309:M309"/>
    <mergeCell ref="A310:B310"/>
    <mergeCell ref="C310:D310"/>
    <mergeCell ref="E310:G310"/>
    <mergeCell ref="H310:I310"/>
    <mergeCell ref="J310:K310"/>
    <mergeCell ref="L310:M310"/>
    <mergeCell ref="A311:B311"/>
    <mergeCell ref="C311:D311"/>
    <mergeCell ref="E311:G311"/>
    <mergeCell ref="H311:I311"/>
    <mergeCell ref="J311:K311"/>
    <mergeCell ref="L311:M311"/>
    <mergeCell ref="A307:D307"/>
    <mergeCell ref="F307:G307"/>
    <mergeCell ref="H307:I307"/>
    <mergeCell ref="J307:K307"/>
    <mergeCell ref="L307:M307"/>
    <mergeCell ref="A308:D308"/>
    <mergeCell ref="F308:G308"/>
    <mergeCell ref="H308:I308"/>
    <mergeCell ref="J308:K308"/>
    <mergeCell ref="L308:M308"/>
    <mergeCell ref="A316:M316"/>
    <mergeCell ref="A317:M317"/>
    <mergeCell ref="A318:M318"/>
    <mergeCell ref="A319:M319"/>
    <mergeCell ref="A320:M320"/>
    <mergeCell ref="A321:M321"/>
    <mergeCell ref="A322:M322"/>
    <mergeCell ref="A323:M323"/>
    <mergeCell ref="A330:M330"/>
    <mergeCell ref="A312:B312"/>
    <mergeCell ref="C312:D312"/>
    <mergeCell ref="E312:G312"/>
    <mergeCell ref="H312:I312"/>
    <mergeCell ref="J312:K312"/>
    <mergeCell ref="L312:M312"/>
    <mergeCell ref="A313:M313"/>
    <mergeCell ref="A314:M314"/>
    <mergeCell ref="A315:M315"/>
    <mergeCell ref="A336:C336"/>
    <mergeCell ref="D336:G336"/>
    <mergeCell ref="H336:J336"/>
    <mergeCell ref="K336:M336"/>
    <mergeCell ref="A337:C337"/>
    <mergeCell ref="D337:G337"/>
    <mergeCell ref="H337:J337"/>
    <mergeCell ref="K337:M337"/>
    <mergeCell ref="A338:M338"/>
    <mergeCell ref="F332:G332"/>
    <mergeCell ref="H332:J332"/>
    <mergeCell ref="K332:M332"/>
    <mergeCell ref="A333:C334"/>
    <mergeCell ref="D333:G334"/>
    <mergeCell ref="H333:J334"/>
    <mergeCell ref="K333:M334"/>
    <mergeCell ref="B335:C335"/>
    <mergeCell ref="D335:F335"/>
    <mergeCell ref="I335:J335"/>
    <mergeCell ref="K335:L335"/>
    <mergeCell ref="A341:D341"/>
    <mergeCell ref="F341:G341"/>
    <mergeCell ref="H341:I341"/>
    <mergeCell ref="J341:K341"/>
    <mergeCell ref="L341:M341"/>
    <mergeCell ref="A342:D342"/>
    <mergeCell ref="F342:G342"/>
    <mergeCell ref="H342:I342"/>
    <mergeCell ref="J342:K342"/>
    <mergeCell ref="L342:M342"/>
    <mergeCell ref="A339:D339"/>
    <mergeCell ref="F339:G339"/>
    <mergeCell ref="H339:I339"/>
    <mergeCell ref="J339:K339"/>
    <mergeCell ref="L339:M339"/>
    <mergeCell ref="A340:D340"/>
    <mergeCell ref="F340:G340"/>
    <mergeCell ref="H340:I340"/>
    <mergeCell ref="J340:K340"/>
    <mergeCell ref="L340:M340"/>
    <mergeCell ref="A345:D345"/>
    <mergeCell ref="F345:G345"/>
    <mergeCell ref="H345:I345"/>
    <mergeCell ref="J345:K345"/>
    <mergeCell ref="L345:M345"/>
    <mergeCell ref="A346:D346"/>
    <mergeCell ref="F346:G346"/>
    <mergeCell ref="H346:I346"/>
    <mergeCell ref="J346:K346"/>
    <mergeCell ref="L346:M346"/>
    <mergeCell ref="A343:D343"/>
    <mergeCell ref="F343:G343"/>
    <mergeCell ref="H343:I343"/>
    <mergeCell ref="J343:K343"/>
    <mergeCell ref="L343:M343"/>
    <mergeCell ref="A344:D344"/>
    <mergeCell ref="F344:G344"/>
    <mergeCell ref="H344:I344"/>
    <mergeCell ref="J344:K344"/>
    <mergeCell ref="L344:M344"/>
    <mergeCell ref="A349:D349"/>
    <mergeCell ref="F349:G349"/>
    <mergeCell ref="H349:I349"/>
    <mergeCell ref="J349:K349"/>
    <mergeCell ref="L349:M349"/>
    <mergeCell ref="A350:D350"/>
    <mergeCell ref="F350:G350"/>
    <mergeCell ref="H350:I350"/>
    <mergeCell ref="J350:K350"/>
    <mergeCell ref="L350:M350"/>
    <mergeCell ref="A347:D347"/>
    <mergeCell ref="F347:G347"/>
    <mergeCell ref="H347:I347"/>
    <mergeCell ref="J347:K347"/>
    <mergeCell ref="L347:M347"/>
    <mergeCell ref="A348:D348"/>
    <mergeCell ref="F348:G348"/>
    <mergeCell ref="H348:I348"/>
    <mergeCell ref="J348:K348"/>
    <mergeCell ref="L348:M348"/>
    <mergeCell ref="A354:D354"/>
    <mergeCell ref="F354:G354"/>
    <mergeCell ref="H354:I354"/>
    <mergeCell ref="J354:K354"/>
    <mergeCell ref="L354:M354"/>
    <mergeCell ref="A355:D355"/>
    <mergeCell ref="F355:G355"/>
    <mergeCell ref="H355:I355"/>
    <mergeCell ref="J355:K355"/>
    <mergeCell ref="L355:M355"/>
    <mergeCell ref="A351:D351"/>
    <mergeCell ref="F351:G351"/>
    <mergeCell ref="H351:I351"/>
    <mergeCell ref="J351:K351"/>
    <mergeCell ref="L351:M351"/>
    <mergeCell ref="A352:M352"/>
    <mergeCell ref="A353:D353"/>
    <mergeCell ref="F353:G353"/>
    <mergeCell ref="H353:I353"/>
    <mergeCell ref="J353:K353"/>
    <mergeCell ref="L353:M353"/>
    <mergeCell ref="A359:B359"/>
    <mergeCell ref="C359:D359"/>
    <mergeCell ref="E359:G359"/>
    <mergeCell ref="H359:I359"/>
    <mergeCell ref="J359:K359"/>
    <mergeCell ref="L359:M359"/>
    <mergeCell ref="A360:M360"/>
    <mergeCell ref="A361:M361"/>
    <mergeCell ref="A362:M362"/>
    <mergeCell ref="A356:M356"/>
    <mergeCell ref="A357:B357"/>
    <mergeCell ref="C357:D357"/>
    <mergeCell ref="E357:G357"/>
    <mergeCell ref="H357:I357"/>
    <mergeCell ref="J357:K357"/>
    <mergeCell ref="L357:M357"/>
    <mergeCell ref="A358:B358"/>
    <mergeCell ref="C358:D358"/>
    <mergeCell ref="E358:G358"/>
    <mergeCell ref="H358:I358"/>
    <mergeCell ref="J358:K358"/>
    <mergeCell ref="L358:M358"/>
    <mergeCell ref="F379:G379"/>
    <mergeCell ref="H379:J379"/>
    <mergeCell ref="K379:M379"/>
    <mergeCell ref="A380:C381"/>
    <mergeCell ref="D380:G381"/>
    <mergeCell ref="H380:J381"/>
    <mergeCell ref="K380:M381"/>
    <mergeCell ref="B382:C382"/>
    <mergeCell ref="D382:F382"/>
    <mergeCell ref="I382:J382"/>
    <mergeCell ref="K382:L382"/>
    <mergeCell ref="A363:M363"/>
    <mergeCell ref="A364:M364"/>
    <mergeCell ref="A365:M365"/>
    <mergeCell ref="A366:M366"/>
    <mergeCell ref="A367:M367"/>
    <mergeCell ref="A368:M368"/>
    <mergeCell ref="A369:M369"/>
    <mergeCell ref="A370:M370"/>
    <mergeCell ref="A377:M377"/>
    <mergeCell ref="A386:D386"/>
    <mergeCell ref="F386:G386"/>
    <mergeCell ref="H386:I386"/>
    <mergeCell ref="J386:K386"/>
    <mergeCell ref="L386:M386"/>
    <mergeCell ref="A387:D387"/>
    <mergeCell ref="F387:G387"/>
    <mergeCell ref="H387:I387"/>
    <mergeCell ref="J387:K387"/>
    <mergeCell ref="L387:M387"/>
    <mergeCell ref="A383:C383"/>
    <mergeCell ref="D383:G383"/>
    <mergeCell ref="H383:J383"/>
    <mergeCell ref="K383:M383"/>
    <mergeCell ref="A384:C384"/>
    <mergeCell ref="D384:G384"/>
    <mergeCell ref="H384:J384"/>
    <mergeCell ref="K384:M384"/>
    <mergeCell ref="A385:M385"/>
    <mergeCell ref="A390:D390"/>
    <mergeCell ref="F390:G390"/>
    <mergeCell ref="H390:I390"/>
    <mergeCell ref="J390:K390"/>
    <mergeCell ref="L390:M390"/>
    <mergeCell ref="A391:D391"/>
    <mergeCell ref="F391:G391"/>
    <mergeCell ref="H391:I391"/>
    <mergeCell ref="J391:K391"/>
    <mergeCell ref="L391:M391"/>
    <mergeCell ref="A388:D388"/>
    <mergeCell ref="F388:G388"/>
    <mergeCell ref="H388:I388"/>
    <mergeCell ref="J388:K388"/>
    <mergeCell ref="L388:M388"/>
    <mergeCell ref="A389:D389"/>
    <mergeCell ref="F389:G389"/>
    <mergeCell ref="H389:I389"/>
    <mergeCell ref="J389:K389"/>
    <mergeCell ref="L389:M389"/>
    <mergeCell ref="A394:D394"/>
    <mergeCell ref="F394:G394"/>
    <mergeCell ref="H394:I394"/>
    <mergeCell ref="J394:K394"/>
    <mergeCell ref="L394:M394"/>
    <mergeCell ref="A395:D395"/>
    <mergeCell ref="F395:G395"/>
    <mergeCell ref="H395:I395"/>
    <mergeCell ref="J395:K395"/>
    <mergeCell ref="L395:M395"/>
    <mergeCell ref="A392:D392"/>
    <mergeCell ref="F392:G392"/>
    <mergeCell ref="H392:I392"/>
    <mergeCell ref="J392:K392"/>
    <mergeCell ref="L392:M392"/>
    <mergeCell ref="A393:D393"/>
    <mergeCell ref="F393:G393"/>
    <mergeCell ref="H393:I393"/>
    <mergeCell ref="J393:K393"/>
    <mergeCell ref="L393:M393"/>
    <mergeCell ref="A398:D398"/>
    <mergeCell ref="F398:G398"/>
    <mergeCell ref="H398:I398"/>
    <mergeCell ref="J398:K398"/>
    <mergeCell ref="L398:M398"/>
    <mergeCell ref="A399:M399"/>
    <mergeCell ref="A400:D400"/>
    <mergeCell ref="F400:G400"/>
    <mergeCell ref="H400:I400"/>
    <mergeCell ref="J400:K400"/>
    <mergeCell ref="L400:M400"/>
    <mergeCell ref="A396:D396"/>
    <mergeCell ref="F396:G396"/>
    <mergeCell ref="H396:I396"/>
    <mergeCell ref="J396:K396"/>
    <mergeCell ref="L396:M396"/>
    <mergeCell ref="A397:D397"/>
    <mergeCell ref="F397:G397"/>
    <mergeCell ref="H397:I397"/>
    <mergeCell ref="J397:K397"/>
    <mergeCell ref="L397:M397"/>
    <mergeCell ref="A403:M403"/>
    <mergeCell ref="A404:B404"/>
    <mergeCell ref="C404:D404"/>
    <mergeCell ref="E404:G404"/>
    <mergeCell ref="H404:I404"/>
    <mergeCell ref="J404:K404"/>
    <mergeCell ref="L404:M404"/>
    <mergeCell ref="A405:B405"/>
    <mergeCell ref="C405:D405"/>
    <mergeCell ref="E405:G405"/>
    <mergeCell ref="H405:I405"/>
    <mergeCell ref="J405:K405"/>
    <mergeCell ref="L405:M405"/>
    <mergeCell ref="A401:D401"/>
    <mergeCell ref="F401:G401"/>
    <mergeCell ref="H401:I401"/>
    <mergeCell ref="J401:K401"/>
    <mergeCell ref="L401:M401"/>
    <mergeCell ref="A402:D402"/>
    <mergeCell ref="F402:G402"/>
    <mergeCell ref="H402:I402"/>
    <mergeCell ref="J402:K402"/>
    <mergeCell ref="L402:M402"/>
    <mergeCell ref="A410:M410"/>
    <mergeCell ref="A411:M411"/>
    <mergeCell ref="A412:M412"/>
    <mergeCell ref="A413:M413"/>
    <mergeCell ref="A414:M414"/>
    <mergeCell ref="A415:M415"/>
    <mergeCell ref="A416:M416"/>
    <mergeCell ref="A417:M417"/>
    <mergeCell ref="A424:M424"/>
    <mergeCell ref="A406:B406"/>
    <mergeCell ref="C406:D406"/>
    <mergeCell ref="E406:G406"/>
    <mergeCell ref="H406:I406"/>
    <mergeCell ref="J406:K406"/>
    <mergeCell ref="L406:M406"/>
    <mergeCell ref="A407:M407"/>
    <mergeCell ref="A408:M408"/>
    <mergeCell ref="A409:M409"/>
    <mergeCell ref="A430:C430"/>
    <mergeCell ref="D430:G430"/>
    <mergeCell ref="H430:J430"/>
    <mergeCell ref="K430:M430"/>
    <mergeCell ref="A431:C431"/>
    <mergeCell ref="D431:G431"/>
    <mergeCell ref="H431:J431"/>
    <mergeCell ref="K431:M431"/>
    <mergeCell ref="A432:M432"/>
    <mergeCell ref="F426:G426"/>
    <mergeCell ref="H426:J426"/>
    <mergeCell ref="K426:M426"/>
    <mergeCell ref="A427:C428"/>
    <mergeCell ref="D427:G428"/>
    <mergeCell ref="H427:J428"/>
    <mergeCell ref="K427:M428"/>
    <mergeCell ref="B429:C429"/>
    <mergeCell ref="D429:F429"/>
    <mergeCell ref="I429:J429"/>
    <mergeCell ref="K429:L429"/>
    <mergeCell ref="A435:D435"/>
    <mergeCell ref="F435:G435"/>
    <mergeCell ref="H435:I435"/>
    <mergeCell ref="J435:K435"/>
    <mergeCell ref="L435:M435"/>
    <mergeCell ref="A436:D436"/>
    <mergeCell ref="F436:G436"/>
    <mergeCell ref="H436:I436"/>
    <mergeCell ref="J436:K436"/>
    <mergeCell ref="L436:M436"/>
    <mergeCell ref="A433:D433"/>
    <mergeCell ref="F433:G433"/>
    <mergeCell ref="H433:I433"/>
    <mergeCell ref="J433:K433"/>
    <mergeCell ref="L433:M433"/>
    <mergeCell ref="A434:D434"/>
    <mergeCell ref="F434:G434"/>
    <mergeCell ref="H434:I434"/>
    <mergeCell ref="J434:K434"/>
    <mergeCell ref="L434:M434"/>
    <mergeCell ref="A439:D439"/>
    <mergeCell ref="F439:G439"/>
    <mergeCell ref="H439:I439"/>
    <mergeCell ref="J439:K439"/>
    <mergeCell ref="L439:M439"/>
    <mergeCell ref="A440:D440"/>
    <mergeCell ref="F440:G440"/>
    <mergeCell ref="H440:I440"/>
    <mergeCell ref="J440:K440"/>
    <mergeCell ref="L440:M440"/>
    <mergeCell ref="A437:D437"/>
    <mergeCell ref="F437:G437"/>
    <mergeCell ref="H437:I437"/>
    <mergeCell ref="J437:K437"/>
    <mergeCell ref="L437:M437"/>
    <mergeCell ref="A438:D438"/>
    <mergeCell ref="F438:G438"/>
    <mergeCell ref="H438:I438"/>
    <mergeCell ref="J438:K438"/>
    <mergeCell ref="L438:M438"/>
    <mergeCell ref="A443:D443"/>
    <mergeCell ref="F443:G443"/>
    <mergeCell ref="H443:I443"/>
    <mergeCell ref="J443:K443"/>
    <mergeCell ref="L443:M443"/>
    <mergeCell ref="A444:D444"/>
    <mergeCell ref="F444:G444"/>
    <mergeCell ref="H444:I444"/>
    <mergeCell ref="J444:K444"/>
    <mergeCell ref="L444:M444"/>
    <mergeCell ref="A441:D441"/>
    <mergeCell ref="F441:G441"/>
    <mergeCell ref="H441:I441"/>
    <mergeCell ref="J441:K441"/>
    <mergeCell ref="L441:M441"/>
    <mergeCell ref="A442:D442"/>
    <mergeCell ref="F442:G442"/>
    <mergeCell ref="H442:I442"/>
    <mergeCell ref="J442:K442"/>
    <mergeCell ref="L442:M442"/>
    <mergeCell ref="A448:D448"/>
    <mergeCell ref="F448:G448"/>
    <mergeCell ref="H448:I448"/>
    <mergeCell ref="J448:K448"/>
    <mergeCell ref="L448:M448"/>
    <mergeCell ref="A449:D449"/>
    <mergeCell ref="F449:G449"/>
    <mergeCell ref="H449:I449"/>
    <mergeCell ref="J449:K449"/>
    <mergeCell ref="L449:M449"/>
    <mergeCell ref="A445:D445"/>
    <mergeCell ref="F445:G445"/>
    <mergeCell ref="H445:I445"/>
    <mergeCell ref="J445:K445"/>
    <mergeCell ref="L445:M445"/>
    <mergeCell ref="A446:M446"/>
    <mergeCell ref="A447:D447"/>
    <mergeCell ref="F447:G447"/>
    <mergeCell ref="H447:I447"/>
    <mergeCell ref="J447:K447"/>
    <mergeCell ref="L447:M447"/>
    <mergeCell ref="A453:B453"/>
    <mergeCell ref="C453:D453"/>
    <mergeCell ref="E453:G453"/>
    <mergeCell ref="H453:I453"/>
    <mergeCell ref="J453:K453"/>
    <mergeCell ref="L453:M453"/>
    <mergeCell ref="A454:M454"/>
    <mergeCell ref="A455:M455"/>
    <mergeCell ref="A456:M456"/>
    <mergeCell ref="A450:M450"/>
    <mergeCell ref="A451:B451"/>
    <mergeCell ref="C451:D451"/>
    <mergeCell ref="E451:G451"/>
    <mergeCell ref="H451:I451"/>
    <mergeCell ref="J451:K451"/>
    <mergeCell ref="L451:M451"/>
    <mergeCell ref="A452:B452"/>
    <mergeCell ref="C452:D452"/>
    <mergeCell ref="E452:G452"/>
    <mergeCell ref="H452:I452"/>
    <mergeCell ref="J452:K452"/>
    <mergeCell ref="L452:M452"/>
    <mergeCell ref="F473:G473"/>
    <mergeCell ref="H473:J473"/>
    <mergeCell ref="K473:M473"/>
    <mergeCell ref="A474:C475"/>
    <mergeCell ref="D474:G475"/>
    <mergeCell ref="H474:J475"/>
    <mergeCell ref="K474:M475"/>
    <mergeCell ref="B476:C476"/>
    <mergeCell ref="D476:F476"/>
    <mergeCell ref="I476:J476"/>
    <mergeCell ref="K476:L476"/>
    <mergeCell ref="A457:M457"/>
    <mergeCell ref="A458:M458"/>
    <mergeCell ref="A459:M459"/>
    <mergeCell ref="A460:M460"/>
    <mergeCell ref="A461:M461"/>
    <mergeCell ref="A462:M462"/>
    <mergeCell ref="A463:M463"/>
    <mergeCell ref="A464:M464"/>
    <mergeCell ref="A471:M471"/>
    <mergeCell ref="A480:D480"/>
    <mergeCell ref="F480:G480"/>
    <mergeCell ref="H480:I480"/>
    <mergeCell ref="J480:K480"/>
    <mergeCell ref="L480:M480"/>
    <mergeCell ref="A481:D481"/>
    <mergeCell ref="F481:G481"/>
    <mergeCell ref="H481:I481"/>
    <mergeCell ref="J481:K481"/>
    <mergeCell ref="L481:M481"/>
    <mergeCell ref="A477:C477"/>
    <mergeCell ref="D477:G477"/>
    <mergeCell ref="H477:J477"/>
    <mergeCell ref="K477:M477"/>
    <mergeCell ref="A478:C478"/>
    <mergeCell ref="D478:G478"/>
    <mergeCell ref="H478:J478"/>
    <mergeCell ref="K478:M478"/>
    <mergeCell ref="A479:M479"/>
    <mergeCell ref="A484:D484"/>
    <mergeCell ref="F484:G484"/>
    <mergeCell ref="H484:I484"/>
    <mergeCell ref="J484:K484"/>
    <mergeCell ref="L484:M484"/>
    <mergeCell ref="A485:D485"/>
    <mergeCell ref="F485:G485"/>
    <mergeCell ref="H485:I485"/>
    <mergeCell ref="J485:K485"/>
    <mergeCell ref="L485:M485"/>
    <mergeCell ref="A482:D482"/>
    <mergeCell ref="F482:G482"/>
    <mergeCell ref="H482:I482"/>
    <mergeCell ref="J482:K482"/>
    <mergeCell ref="L482:M482"/>
    <mergeCell ref="A483:D483"/>
    <mergeCell ref="F483:G483"/>
    <mergeCell ref="H483:I483"/>
    <mergeCell ref="J483:K483"/>
    <mergeCell ref="L483:M483"/>
    <mergeCell ref="A488:D488"/>
    <mergeCell ref="F488:G488"/>
    <mergeCell ref="H488:I488"/>
    <mergeCell ref="J488:K488"/>
    <mergeCell ref="L488:M488"/>
    <mergeCell ref="A489:D489"/>
    <mergeCell ref="F489:G489"/>
    <mergeCell ref="H489:I489"/>
    <mergeCell ref="J489:K489"/>
    <mergeCell ref="L489:M489"/>
    <mergeCell ref="A486:D486"/>
    <mergeCell ref="F486:G486"/>
    <mergeCell ref="H486:I486"/>
    <mergeCell ref="J486:K486"/>
    <mergeCell ref="L486:M486"/>
    <mergeCell ref="A487:D487"/>
    <mergeCell ref="F487:G487"/>
    <mergeCell ref="H487:I487"/>
    <mergeCell ref="J487:K487"/>
    <mergeCell ref="L487:M487"/>
    <mergeCell ref="A492:D492"/>
    <mergeCell ref="F492:G492"/>
    <mergeCell ref="H492:I492"/>
    <mergeCell ref="J492:K492"/>
    <mergeCell ref="L492:M492"/>
    <mergeCell ref="A493:M493"/>
    <mergeCell ref="A494:D494"/>
    <mergeCell ref="F494:G494"/>
    <mergeCell ref="H494:I494"/>
    <mergeCell ref="J494:K494"/>
    <mergeCell ref="L494:M494"/>
    <mergeCell ref="A490:D490"/>
    <mergeCell ref="F490:G490"/>
    <mergeCell ref="H490:I490"/>
    <mergeCell ref="J490:K490"/>
    <mergeCell ref="L490:M490"/>
    <mergeCell ref="A491:D491"/>
    <mergeCell ref="F491:G491"/>
    <mergeCell ref="H491:I491"/>
    <mergeCell ref="J491:K491"/>
    <mergeCell ref="L491:M491"/>
    <mergeCell ref="A497:M497"/>
    <mergeCell ref="A498:B498"/>
    <mergeCell ref="C498:D498"/>
    <mergeCell ref="E498:G498"/>
    <mergeCell ref="H498:I498"/>
    <mergeCell ref="J498:K498"/>
    <mergeCell ref="L498:M498"/>
    <mergeCell ref="A499:B499"/>
    <mergeCell ref="C499:D499"/>
    <mergeCell ref="E499:G499"/>
    <mergeCell ref="H499:I499"/>
    <mergeCell ref="J499:K499"/>
    <mergeCell ref="L499:M499"/>
    <mergeCell ref="A495:D495"/>
    <mergeCell ref="F495:G495"/>
    <mergeCell ref="H495:I495"/>
    <mergeCell ref="J495:K495"/>
    <mergeCell ref="L495:M495"/>
    <mergeCell ref="A496:D496"/>
    <mergeCell ref="F496:G496"/>
    <mergeCell ref="H496:I496"/>
    <mergeCell ref="J496:K496"/>
    <mergeCell ref="L496:M496"/>
    <mergeCell ref="A504:M504"/>
    <mergeCell ref="A505:M505"/>
    <mergeCell ref="A506:M506"/>
    <mergeCell ref="A507:M507"/>
    <mergeCell ref="A508:M508"/>
    <mergeCell ref="A509:M509"/>
    <mergeCell ref="A510:M510"/>
    <mergeCell ref="A511:M511"/>
    <mergeCell ref="A518:M518"/>
    <mergeCell ref="A500:B500"/>
    <mergeCell ref="C500:D500"/>
    <mergeCell ref="E500:G500"/>
    <mergeCell ref="H500:I500"/>
    <mergeCell ref="J500:K500"/>
    <mergeCell ref="L500:M500"/>
    <mergeCell ref="A501:M501"/>
    <mergeCell ref="A502:M502"/>
    <mergeCell ref="A503:M503"/>
    <mergeCell ref="A524:C524"/>
    <mergeCell ref="D524:G524"/>
    <mergeCell ref="H524:J524"/>
    <mergeCell ref="K524:M524"/>
    <mergeCell ref="A525:C525"/>
    <mergeCell ref="D525:G525"/>
    <mergeCell ref="H525:J525"/>
    <mergeCell ref="K525:M525"/>
    <mergeCell ref="A526:M526"/>
    <mergeCell ref="F520:G520"/>
    <mergeCell ref="H520:J520"/>
    <mergeCell ref="K520:M520"/>
    <mergeCell ref="A521:C522"/>
    <mergeCell ref="D521:G522"/>
    <mergeCell ref="H521:J522"/>
    <mergeCell ref="K521:M522"/>
    <mergeCell ref="B523:C523"/>
    <mergeCell ref="D523:F523"/>
    <mergeCell ref="I523:J523"/>
    <mergeCell ref="K523:L523"/>
    <mergeCell ref="A529:D529"/>
    <mergeCell ref="F529:G529"/>
    <mergeCell ref="H529:I529"/>
    <mergeCell ref="J529:K529"/>
    <mergeCell ref="L529:M529"/>
    <mergeCell ref="A530:D530"/>
    <mergeCell ref="F530:G530"/>
    <mergeCell ref="H530:I530"/>
    <mergeCell ref="J530:K530"/>
    <mergeCell ref="L530:M530"/>
    <mergeCell ref="A527:D527"/>
    <mergeCell ref="F527:G527"/>
    <mergeCell ref="H527:I527"/>
    <mergeCell ref="J527:K527"/>
    <mergeCell ref="L527:M527"/>
    <mergeCell ref="A528:D528"/>
    <mergeCell ref="F528:G528"/>
    <mergeCell ref="H528:I528"/>
    <mergeCell ref="J528:K528"/>
    <mergeCell ref="L528:M528"/>
    <mergeCell ref="A533:D533"/>
    <mergeCell ref="F533:G533"/>
    <mergeCell ref="H533:I533"/>
    <mergeCell ref="J533:K533"/>
    <mergeCell ref="L533:M533"/>
    <mergeCell ref="A534:D534"/>
    <mergeCell ref="F534:G534"/>
    <mergeCell ref="H534:I534"/>
    <mergeCell ref="J534:K534"/>
    <mergeCell ref="L534:M534"/>
    <mergeCell ref="A531:D531"/>
    <mergeCell ref="F531:G531"/>
    <mergeCell ref="H531:I531"/>
    <mergeCell ref="J531:K531"/>
    <mergeCell ref="L531:M531"/>
    <mergeCell ref="A532:D532"/>
    <mergeCell ref="F532:G532"/>
    <mergeCell ref="H532:I532"/>
    <mergeCell ref="J532:K532"/>
    <mergeCell ref="L532:M532"/>
    <mergeCell ref="A537:D537"/>
    <mergeCell ref="F537:G537"/>
    <mergeCell ref="H537:I537"/>
    <mergeCell ref="J537:K537"/>
    <mergeCell ref="L537:M537"/>
    <mergeCell ref="A538:D538"/>
    <mergeCell ref="F538:G538"/>
    <mergeCell ref="H538:I538"/>
    <mergeCell ref="J538:K538"/>
    <mergeCell ref="L538:M538"/>
    <mergeCell ref="A535:D535"/>
    <mergeCell ref="F535:G535"/>
    <mergeCell ref="H535:I535"/>
    <mergeCell ref="J535:K535"/>
    <mergeCell ref="L535:M535"/>
    <mergeCell ref="A536:D536"/>
    <mergeCell ref="F536:G536"/>
    <mergeCell ref="H536:I536"/>
    <mergeCell ref="J536:K536"/>
    <mergeCell ref="L536:M536"/>
    <mergeCell ref="A542:D542"/>
    <mergeCell ref="F542:G542"/>
    <mergeCell ref="H542:I542"/>
    <mergeCell ref="J542:K542"/>
    <mergeCell ref="L542:M542"/>
    <mergeCell ref="A543:D543"/>
    <mergeCell ref="F543:G543"/>
    <mergeCell ref="H543:I543"/>
    <mergeCell ref="J543:K543"/>
    <mergeCell ref="L543:M543"/>
    <mergeCell ref="A539:D539"/>
    <mergeCell ref="F539:G539"/>
    <mergeCell ref="H539:I539"/>
    <mergeCell ref="J539:K539"/>
    <mergeCell ref="L539:M539"/>
    <mergeCell ref="A540:M540"/>
    <mergeCell ref="A541:D541"/>
    <mergeCell ref="F541:G541"/>
    <mergeCell ref="H541:I541"/>
    <mergeCell ref="J541:K541"/>
    <mergeCell ref="L541:M541"/>
    <mergeCell ref="A547:B547"/>
    <mergeCell ref="C547:D547"/>
    <mergeCell ref="E547:G547"/>
    <mergeCell ref="H547:I547"/>
    <mergeCell ref="J547:K547"/>
    <mergeCell ref="L547:M547"/>
    <mergeCell ref="A548:M548"/>
    <mergeCell ref="A549:M549"/>
    <mergeCell ref="A550:M550"/>
    <mergeCell ref="A544:M544"/>
    <mergeCell ref="A545:B545"/>
    <mergeCell ref="C545:D545"/>
    <mergeCell ref="E545:G545"/>
    <mergeCell ref="H545:I545"/>
    <mergeCell ref="J545:K545"/>
    <mergeCell ref="L545:M545"/>
    <mergeCell ref="A546:B546"/>
    <mergeCell ref="C546:D546"/>
    <mergeCell ref="E546:G546"/>
    <mergeCell ref="H546:I546"/>
    <mergeCell ref="J546:K546"/>
    <mergeCell ref="L546:M546"/>
    <mergeCell ref="F567:G567"/>
    <mergeCell ref="H567:J567"/>
    <mergeCell ref="K567:M567"/>
    <mergeCell ref="A568:C569"/>
    <mergeCell ref="D568:G569"/>
    <mergeCell ref="H568:J569"/>
    <mergeCell ref="K568:M569"/>
    <mergeCell ref="B570:C570"/>
    <mergeCell ref="D570:F570"/>
    <mergeCell ref="I570:J570"/>
    <mergeCell ref="K570:L570"/>
    <mergeCell ref="A551:M551"/>
    <mergeCell ref="A552:M552"/>
    <mergeCell ref="A553:M553"/>
    <mergeCell ref="A554:M554"/>
    <mergeCell ref="A555:M555"/>
    <mergeCell ref="A556:M556"/>
    <mergeCell ref="A557:M557"/>
    <mergeCell ref="A558:M558"/>
    <mergeCell ref="A565:M565"/>
    <mergeCell ref="A574:D574"/>
    <mergeCell ref="F574:G574"/>
    <mergeCell ref="H574:I574"/>
    <mergeCell ref="J574:K574"/>
    <mergeCell ref="L574:M574"/>
    <mergeCell ref="A575:D575"/>
    <mergeCell ref="F575:G575"/>
    <mergeCell ref="H575:I575"/>
    <mergeCell ref="J575:K575"/>
    <mergeCell ref="L575:M575"/>
    <mergeCell ref="A571:C571"/>
    <mergeCell ref="D571:G571"/>
    <mergeCell ref="H571:J571"/>
    <mergeCell ref="K571:M571"/>
    <mergeCell ref="A572:C572"/>
    <mergeCell ref="D572:G572"/>
    <mergeCell ref="H572:J572"/>
    <mergeCell ref="K572:M572"/>
    <mergeCell ref="A573:M573"/>
    <mergeCell ref="A578:D578"/>
    <mergeCell ref="F578:G578"/>
    <mergeCell ref="H578:I578"/>
    <mergeCell ref="J578:K578"/>
    <mergeCell ref="L578:M578"/>
    <mergeCell ref="A579:D579"/>
    <mergeCell ref="F579:G579"/>
    <mergeCell ref="H579:I579"/>
    <mergeCell ref="J579:K579"/>
    <mergeCell ref="L579:M579"/>
    <mergeCell ref="A576:D576"/>
    <mergeCell ref="F576:G576"/>
    <mergeCell ref="H576:I576"/>
    <mergeCell ref="J576:K576"/>
    <mergeCell ref="L576:M576"/>
    <mergeCell ref="A577:D577"/>
    <mergeCell ref="F577:G577"/>
    <mergeCell ref="H577:I577"/>
    <mergeCell ref="J577:K577"/>
    <mergeCell ref="L577:M577"/>
    <mergeCell ref="A582:D582"/>
    <mergeCell ref="F582:G582"/>
    <mergeCell ref="H582:I582"/>
    <mergeCell ref="J582:K582"/>
    <mergeCell ref="L582:M582"/>
    <mergeCell ref="A583:D583"/>
    <mergeCell ref="F583:G583"/>
    <mergeCell ref="H583:I583"/>
    <mergeCell ref="J583:K583"/>
    <mergeCell ref="L583:M583"/>
    <mergeCell ref="A580:D580"/>
    <mergeCell ref="F580:G580"/>
    <mergeCell ref="H580:I580"/>
    <mergeCell ref="J580:K580"/>
    <mergeCell ref="L580:M580"/>
    <mergeCell ref="A581:D581"/>
    <mergeCell ref="F581:G581"/>
    <mergeCell ref="H581:I581"/>
    <mergeCell ref="J581:K581"/>
    <mergeCell ref="L581:M581"/>
    <mergeCell ref="A586:D586"/>
    <mergeCell ref="F586:G586"/>
    <mergeCell ref="H586:I586"/>
    <mergeCell ref="J586:K586"/>
    <mergeCell ref="L586:M586"/>
    <mergeCell ref="A587:M587"/>
    <mergeCell ref="A588:D588"/>
    <mergeCell ref="F588:G588"/>
    <mergeCell ref="H588:I588"/>
    <mergeCell ref="J588:K588"/>
    <mergeCell ref="L588:M588"/>
    <mergeCell ref="A584:D584"/>
    <mergeCell ref="F584:G584"/>
    <mergeCell ref="H584:I584"/>
    <mergeCell ref="J584:K584"/>
    <mergeCell ref="L584:M584"/>
    <mergeCell ref="A585:D585"/>
    <mergeCell ref="F585:G585"/>
    <mergeCell ref="H585:I585"/>
    <mergeCell ref="J585:K585"/>
    <mergeCell ref="L585:M585"/>
    <mergeCell ref="A591:M591"/>
    <mergeCell ref="A592:B592"/>
    <mergeCell ref="C592:D592"/>
    <mergeCell ref="E592:G592"/>
    <mergeCell ref="H592:I592"/>
    <mergeCell ref="J592:K592"/>
    <mergeCell ref="L592:M592"/>
    <mergeCell ref="A593:B593"/>
    <mergeCell ref="C593:D593"/>
    <mergeCell ref="E593:G593"/>
    <mergeCell ref="H593:I593"/>
    <mergeCell ref="J593:K593"/>
    <mergeCell ref="L593:M593"/>
    <mergeCell ref="A589:D589"/>
    <mergeCell ref="F589:G589"/>
    <mergeCell ref="H589:I589"/>
    <mergeCell ref="J589:K589"/>
    <mergeCell ref="L589:M589"/>
    <mergeCell ref="A590:D590"/>
    <mergeCell ref="F590:G590"/>
    <mergeCell ref="H590:I590"/>
    <mergeCell ref="J590:K590"/>
    <mergeCell ref="L590:M590"/>
    <mergeCell ref="A598:M598"/>
    <mergeCell ref="A599:M599"/>
    <mergeCell ref="A600:M600"/>
    <mergeCell ref="A601:M601"/>
    <mergeCell ref="A602:M602"/>
    <mergeCell ref="A603:M603"/>
    <mergeCell ref="A604:M604"/>
    <mergeCell ref="A605:M605"/>
    <mergeCell ref="A612:M612"/>
    <mergeCell ref="A594:B594"/>
    <mergeCell ref="C594:D594"/>
    <mergeCell ref="E594:G594"/>
    <mergeCell ref="H594:I594"/>
    <mergeCell ref="J594:K594"/>
    <mergeCell ref="L594:M594"/>
    <mergeCell ref="A595:M595"/>
    <mergeCell ref="A596:M596"/>
    <mergeCell ref="A597:M597"/>
    <mergeCell ref="A618:C618"/>
    <mergeCell ref="D618:G618"/>
    <mergeCell ref="H618:J618"/>
    <mergeCell ref="K618:M618"/>
    <mergeCell ref="A619:C619"/>
    <mergeCell ref="D619:G619"/>
    <mergeCell ref="H619:J619"/>
    <mergeCell ref="K619:M619"/>
    <mergeCell ref="A620:M620"/>
    <mergeCell ref="F614:G614"/>
    <mergeCell ref="H614:J614"/>
    <mergeCell ref="K614:M614"/>
    <mergeCell ref="A615:C616"/>
    <mergeCell ref="D615:G616"/>
    <mergeCell ref="H615:J616"/>
    <mergeCell ref="K615:M616"/>
    <mergeCell ref="B617:C617"/>
    <mergeCell ref="D617:F617"/>
    <mergeCell ref="I617:J617"/>
    <mergeCell ref="K617:L617"/>
    <mergeCell ref="A623:D623"/>
    <mergeCell ref="F623:G623"/>
    <mergeCell ref="H623:I623"/>
    <mergeCell ref="J623:K623"/>
    <mergeCell ref="L623:M623"/>
    <mergeCell ref="A624:D624"/>
    <mergeCell ref="F624:G624"/>
    <mergeCell ref="H624:I624"/>
    <mergeCell ref="J624:K624"/>
    <mergeCell ref="L624:M624"/>
    <mergeCell ref="A621:D621"/>
    <mergeCell ref="F621:G621"/>
    <mergeCell ref="H621:I621"/>
    <mergeCell ref="J621:K621"/>
    <mergeCell ref="L621:M621"/>
    <mergeCell ref="A622:D622"/>
    <mergeCell ref="F622:G622"/>
    <mergeCell ref="H622:I622"/>
    <mergeCell ref="J622:K622"/>
    <mergeCell ref="L622:M622"/>
    <mergeCell ref="A627:D627"/>
    <mergeCell ref="F627:G627"/>
    <mergeCell ref="H627:I627"/>
    <mergeCell ref="J627:K627"/>
    <mergeCell ref="L627:M627"/>
    <mergeCell ref="A628:D628"/>
    <mergeCell ref="F628:G628"/>
    <mergeCell ref="H628:I628"/>
    <mergeCell ref="J628:K628"/>
    <mergeCell ref="L628:M628"/>
    <mergeCell ref="A625:D625"/>
    <mergeCell ref="F625:G625"/>
    <mergeCell ref="H625:I625"/>
    <mergeCell ref="J625:K625"/>
    <mergeCell ref="L625:M625"/>
    <mergeCell ref="A626:D626"/>
    <mergeCell ref="F626:G626"/>
    <mergeCell ref="H626:I626"/>
    <mergeCell ref="J626:K626"/>
    <mergeCell ref="L626:M626"/>
    <mergeCell ref="A631:D631"/>
    <mergeCell ref="F631:G631"/>
    <mergeCell ref="H631:I631"/>
    <mergeCell ref="J631:K631"/>
    <mergeCell ref="L631:M631"/>
    <mergeCell ref="A632:D632"/>
    <mergeCell ref="F632:G632"/>
    <mergeCell ref="H632:I632"/>
    <mergeCell ref="J632:K632"/>
    <mergeCell ref="L632:M632"/>
    <mergeCell ref="A629:D629"/>
    <mergeCell ref="F629:G629"/>
    <mergeCell ref="H629:I629"/>
    <mergeCell ref="J629:K629"/>
    <mergeCell ref="L629:M629"/>
    <mergeCell ref="A630:D630"/>
    <mergeCell ref="F630:G630"/>
    <mergeCell ref="H630:I630"/>
    <mergeCell ref="J630:K630"/>
    <mergeCell ref="L630:M630"/>
    <mergeCell ref="A636:D636"/>
    <mergeCell ref="F636:G636"/>
    <mergeCell ref="H636:I636"/>
    <mergeCell ref="J636:K636"/>
    <mergeCell ref="L636:M636"/>
    <mergeCell ref="A637:D637"/>
    <mergeCell ref="F637:G637"/>
    <mergeCell ref="H637:I637"/>
    <mergeCell ref="J637:K637"/>
    <mergeCell ref="L637:M637"/>
    <mergeCell ref="A633:D633"/>
    <mergeCell ref="F633:G633"/>
    <mergeCell ref="H633:I633"/>
    <mergeCell ref="J633:K633"/>
    <mergeCell ref="L633:M633"/>
    <mergeCell ref="A634:M634"/>
    <mergeCell ref="A635:D635"/>
    <mergeCell ref="F635:G635"/>
    <mergeCell ref="H635:I635"/>
    <mergeCell ref="J635:K635"/>
    <mergeCell ref="L635:M635"/>
    <mergeCell ref="A641:B641"/>
    <mergeCell ref="C641:D641"/>
    <mergeCell ref="E641:G641"/>
    <mergeCell ref="H641:I641"/>
    <mergeCell ref="J641:K641"/>
    <mergeCell ref="L641:M641"/>
    <mergeCell ref="A642:M642"/>
    <mergeCell ref="A643:M643"/>
    <mergeCell ref="A644:M644"/>
    <mergeCell ref="A638:M638"/>
    <mergeCell ref="A639:B639"/>
    <mergeCell ref="C639:D639"/>
    <mergeCell ref="E639:G639"/>
    <mergeCell ref="H639:I639"/>
    <mergeCell ref="J639:K639"/>
    <mergeCell ref="L639:M639"/>
    <mergeCell ref="A640:B640"/>
    <mergeCell ref="C640:D640"/>
    <mergeCell ref="E640:G640"/>
    <mergeCell ref="H640:I640"/>
    <mergeCell ref="J640:K640"/>
    <mergeCell ref="L640:M640"/>
    <mergeCell ref="F661:G661"/>
    <mergeCell ref="H661:J661"/>
    <mergeCell ref="K661:M661"/>
    <mergeCell ref="A662:C663"/>
    <mergeCell ref="D662:G663"/>
    <mergeCell ref="H662:J663"/>
    <mergeCell ref="K662:M663"/>
    <mergeCell ref="B664:C664"/>
    <mergeCell ref="D664:F664"/>
    <mergeCell ref="I664:J664"/>
    <mergeCell ref="K664:L664"/>
    <mergeCell ref="A645:M645"/>
    <mergeCell ref="A646:M646"/>
    <mergeCell ref="A647:M647"/>
    <mergeCell ref="A648:M648"/>
    <mergeCell ref="A649:M649"/>
    <mergeCell ref="A650:M650"/>
    <mergeCell ref="A651:M651"/>
    <mergeCell ref="A652:M652"/>
    <mergeCell ref="A659:M659"/>
    <mergeCell ref="A668:D668"/>
    <mergeCell ref="F668:G668"/>
    <mergeCell ref="H668:I668"/>
    <mergeCell ref="J668:K668"/>
    <mergeCell ref="L668:M668"/>
    <mergeCell ref="A669:D669"/>
    <mergeCell ref="F669:G669"/>
    <mergeCell ref="H669:I669"/>
    <mergeCell ref="J669:K669"/>
    <mergeCell ref="L669:M669"/>
    <mergeCell ref="A665:C665"/>
    <mergeCell ref="D665:G665"/>
    <mergeCell ref="H665:J665"/>
    <mergeCell ref="K665:M665"/>
    <mergeCell ref="A666:C666"/>
    <mergeCell ref="D666:G666"/>
    <mergeCell ref="H666:J666"/>
    <mergeCell ref="K666:M666"/>
    <mergeCell ref="A667:M667"/>
    <mergeCell ref="A672:D672"/>
    <mergeCell ref="F672:G672"/>
    <mergeCell ref="H672:I672"/>
    <mergeCell ref="J672:K672"/>
    <mergeCell ref="L672:M672"/>
    <mergeCell ref="A673:D673"/>
    <mergeCell ref="F673:G673"/>
    <mergeCell ref="H673:I673"/>
    <mergeCell ref="J673:K673"/>
    <mergeCell ref="L673:M673"/>
    <mergeCell ref="A670:D670"/>
    <mergeCell ref="F670:G670"/>
    <mergeCell ref="H670:I670"/>
    <mergeCell ref="J670:K670"/>
    <mergeCell ref="L670:M670"/>
    <mergeCell ref="A671:D671"/>
    <mergeCell ref="F671:G671"/>
    <mergeCell ref="H671:I671"/>
    <mergeCell ref="J671:K671"/>
    <mergeCell ref="L671:M671"/>
    <mergeCell ref="A676:D676"/>
    <mergeCell ref="F676:G676"/>
    <mergeCell ref="H676:I676"/>
    <mergeCell ref="J676:K676"/>
    <mergeCell ref="L676:M676"/>
    <mergeCell ref="A677:D677"/>
    <mergeCell ref="F677:G677"/>
    <mergeCell ref="H677:I677"/>
    <mergeCell ref="J677:K677"/>
    <mergeCell ref="L677:M677"/>
    <mergeCell ref="A674:D674"/>
    <mergeCell ref="F674:G674"/>
    <mergeCell ref="H674:I674"/>
    <mergeCell ref="J674:K674"/>
    <mergeCell ref="L674:M674"/>
    <mergeCell ref="A675:D675"/>
    <mergeCell ref="F675:G675"/>
    <mergeCell ref="H675:I675"/>
    <mergeCell ref="J675:K675"/>
    <mergeCell ref="L675:M675"/>
    <mergeCell ref="A680:D680"/>
    <mergeCell ref="F680:G680"/>
    <mergeCell ref="H680:I680"/>
    <mergeCell ref="J680:K680"/>
    <mergeCell ref="L680:M680"/>
    <mergeCell ref="A681:M681"/>
    <mergeCell ref="A682:D682"/>
    <mergeCell ref="F682:G682"/>
    <mergeCell ref="H682:I682"/>
    <mergeCell ref="J682:K682"/>
    <mergeCell ref="L682:M682"/>
    <mergeCell ref="A678:D678"/>
    <mergeCell ref="F678:G678"/>
    <mergeCell ref="H678:I678"/>
    <mergeCell ref="J678:K678"/>
    <mergeCell ref="L678:M678"/>
    <mergeCell ref="A679:D679"/>
    <mergeCell ref="F679:G679"/>
    <mergeCell ref="H679:I679"/>
    <mergeCell ref="J679:K679"/>
    <mergeCell ref="L679:M679"/>
    <mergeCell ref="A685:M685"/>
    <mergeCell ref="A686:B686"/>
    <mergeCell ref="C686:D686"/>
    <mergeCell ref="E686:G686"/>
    <mergeCell ref="H686:I686"/>
    <mergeCell ref="J686:K686"/>
    <mergeCell ref="L686:M686"/>
    <mergeCell ref="A687:B687"/>
    <mergeCell ref="C687:D687"/>
    <mergeCell ref="E687:G687"/>
    <mergeCell ref="H687:I687"/>
    <mergeCell ref="J687:K687"/>
    <mergeCell ref="L687:M687"/>
    <mergeCell ref="A683:D683"/>
    <mergeCell ref="F683:G683"/>
    <mergeCell ref="H683:I683"/>
    <mergeCell ref="J683:K683"/>
    <mergeCell ref="L683:M683"/>
    <mergeCell ref="A684:D684"/>
    <mergeCell ref="F684:G684"/>
    <mergeCell ref="H684:I684"/>
    <mergeCell ref="J684:K684"/>
    <mergeCell ref="L684:M684"/>
    <mergeCell ref="A692:M692"/>
    <mergeCell ref="A693:M693"/>
    <mergeCell ref="A694:M694"/>
    <mergeCell ref="A695:M695"/>
    <mergeCell ref="A696:M696"/>
    <mergeCell ref="A697:M697"/>
    <mergeCell ref="A698:M698"/>
    <mergeCell ref="A699:M699"/>
    <mergeCell ref="A706:M706"/>
    <mergeCell ref="A688:B688"/>
    <mergeCell ref="C688:D688"/>
    <mergeCell ref="E688:G688"/>
    <mergeCell ref="H688:I688"/>
    <mergeCell ref="J688:K688"/>
    <mergeCell ref="L688:M688"/>
    <mergeCell ref="A689:M689"/>
    <mergeCell ref="A690:M690"/>
    <mergeCell ref="A691:M691"/>
    <mergeCell ref="A712:C712"/>
    <mergeCell ref="D712:G712"/>
    <mergeCell ref="H712:J712"/>
    <mergeCell ref="K712:M712"/>
    <mergeCell ref="A713:C713"/>
    <mergeCell ref="D713:G713"/>
    <mergeCell ref="H713:J713"/>
    <mergeCell ref="K713:M713"/>
    <mergeCell ref="A714:M714"/>
    <mergeCell ref="F708:G708"/>
    <mergeCell ref="H708:J708"/>
    <mergeCell ref="K708:M708"/>
    <mergeCell ref="A709:C710"/>
    <mergeCell ref="D709:G710"/>
    <mergeCell ref="H709:J710"/>
    <mergeCell ref="K709:M710"/>
    <mergeCell ref="B711:C711"/>
    <mergeCell ref="D711:F711"/>
    <mergeCell ref="I711:J711"/>
    <mergeCell ref="K711:L711"/>
    <mergeCell ref="A717:D717"/>
    <mergeCell ref="F717:G717"/>
    <mergeCell ref="H717:I717"/>
    <mergeCell ref="J717:K717"/>
    <mergeCell ref="L717:M717"/>
    <mergeCell ref="A718:D718"/>
    <mergeCell ref="F718:G718"/>
    <mergeCell ref="H718:I718"/>
    <mergeCell ref="J718:K718"/>
    <mergeCell ref="L718:M718"/>
    <mergeCell ref="A715:D715"/>
    <mergeCell ref="F715:G715"/>
    <mergeCell ref="H715:I715"/>
    <mergeCell ref="J715:K715"/>
    <mergeCell ref="L715:M715"/>
    <mergeCell ref="A716:D716"/>
    <mergeCell ref="F716:G716"/>
    <mergeCell ref="H716:I716"/>
    <mergeCell ref="J716:K716"/>
    <mergeCell ref="L716:M716"/>
    <mergeCell ref="A721:D721"/>
    <mergeCell ref="F721:G721"/>
    <mergeCell ref="H721:I721"/>
    <mergeCell ref="J721:K721"/>
    <mergeCell ref="L721:M721"/>
    <mergeCell ref="A722:D722"/>
    <mergeCell ref="F722:G722"/>
    <mergeCell ref="H722:I722"/>
    <mergeCell ref="J722:K722"/>
    <mergeCell ref="L722:M722"/>
    <mergeCell ref="A719:D719"/>
    <mergeCell ref="F719:G719"/>
    <mergeCell ref="H719:I719"/>
    <mergeCell ref="J719:K719"/>
    <mergeCell ref="L719:M719"/>
    <mergeCell ref="A720:D720"/>
    <mergeCell ref="F720:G720"/>
    <mergeCell ref="H720:I720"/>
    <mergeCell ref="J720:K720"/>
    <mergeCell ref="L720:M720"/>
    <mergeCell ref="A725:D725"/>
    <mergeCell ref="F725:G725"/>
    <mergeCell ref="H725:I725"/>
    <mergeCell ref="J725:K725"/>
    <mergeCell ref="L725:M725"/>
    <mergeCell ref="A726:D726"/>
    <mergeCell ref="F726:G726"/>
    <mergeCell ref="H726:I726"/>
    <mergeCell ref="J726:K726"/>
    <mergeCell ref="L726:M726"/>
    <mergeCell ref="A723:D723"/>
    <mergeCell ref="F723:G723"/>
    <mergeCell ref="H723:I723"/>
    <mergeCell ref="J723:K723"/>
    <mergeCell ref="L723:M723"/>
    <mergeCell ref="A724:D724"/>
    <mergeCell ref="F724:G724"/>
    <mergeCell ref="H724:I724"/>
    <mergeCell ref="J724:K724"/>
    <mergeCell ref="L724:M724"/>
    <mergeCell ref="A730:D730"/>
    <mergeCell ref="F730:G730"/>
    <mergeCell ref="H730:I730"/>
    <mergeCell ref="J730:K730"/>
    <mergeCell ref="L730:M730"/>
    <mergeCell ref="A731:D731"/>
    <mergeCell ref="F731:G731"/>
    <mergeCell ref="H731:I731"/>
    <mergeCell ref="J731:K731"/>
    <mergeCell ref="L731:M731"/>
    <mergeCell ref="A727:D727"/>
    <mergeCell ref="F727:G727"/>
    <mergeCell ref="H727:I727"/>
    <mergeCell ref="J727:K727"/>
    <mergeCell ref="L727:M727"/>
    <mergeCell ref="A728:M728"/>
    <mergeCell ref="A729:D729"/>
    <mergeCell ref="F729:G729"/>
    <mergeCell ref="H729:I729"/>
    <mergeCell ref="J729:K729"/>
    <mergeCell ref="L729:M729"/>
    <mergeCell ref="A735:B735"/>
    <mergeCell ref="C735:D735"/>
    <mergeCell ref="E735:G735"/>
    <mergeCell ref="H735:I735"/>
    <mergeCell ref="J735:K735"/>
    <mergeCell ref="L735:M735"/>
    <mergeCell ref="A736:M736"/>
    <mergeCell ref="A737:M737"/>
    <mergeCell ref="A738:M738"/>
    <mergeCell ref="A732:M732"/>
    <mergeCell ref="A733:B733"/>
    <mergeCell ref="C733:D733"/>
    <mergeCell ref="E733:G733"/>
    <mergeCell ref="H733:I733"/>
    <mergeCell ref="J733:K733"/>
    <mergeCell ref="L733:M733"/>
    <mergeCell ref="A734:B734"/>
    <mergeCell ref="C734:D734"/>
    <mergeCell ref="E734:G734"/>
    <mergeCell ref="H734:I734"/>
    <mergeCell ref="J734:K734"/>
    <mergeCell ref="L734:M734"/>
    <mergeCell ref="F755:G755"/>
    <mergeCell ref="H755:J755"/>
    <mergeCell ref="K755:M755"/>
    <mergeCell ref="A756:C757"/>
    <mergeCell ref="D756:G757"/>
    <mergeCell ref="H756:J757"/>
    <mergeCell ref="K756:M757"/>
    <mergeCell ref="B758:C758"/>
    <mergeCell ref="D758:F758"/>
    <mergeCell ref="I758:J758"/>
    <mergeCell ref="K758:L758"/>
    <mergeCell ref="A739:M739"/>
    <mergeCell ref="A740:M740"/>
    <mergeCell ref="A741:M741"/>
    <mergeCell ref="A742:M742"/>
    <mergeCell ref="A743:M743"/>
    <mergeCell ref="A744:M744"/>
    <mergeCell ref="A745:M745"/>
    <mergeCell ref="A746:M746"/>
    <mergeCell ref="A753:M753"/>
    <mergeCell ref="A762:D762"/>
    <mergeCell ref="F762:G762"/>
    <mergeCell ref="H762:I762"/>
    <mergeCell ref="J762:K762"/>
    <mergeCell ref="L762:M762"/>
    <mergeCell ref="A763:D763"/>
    <mergeCell ref="F763:G763"/>
    <mergeCell ref="H763:I763"/>
    <mergeCell ref="J763:K763"/>
    <mergeCell ref="L763:M763"/>
    <mergeCell ref="A759:C759"/>
    <mergeCell ref="D759:G759"/>
    <mergeCell ref="H759:J759"/>
    <mergeCell ref="K759:M759"/>
    <mergeCell ref="A760:C760"/>
    <mergeCell ref="D760:G760"/>
    <mergeCell ref="H760:J760"/>
    <mergeCell ref="K760:M760"/>
    <mergeCell ref="A761:M761"/>
    <mergeCell ref="A766:D766"/>
    <mergeCell ref="F766:G766"/>
    <mergeCell ref="H766:I766"/>
    <mergeCell ref="J766:K766"/>
    <mergeCell ref="L766:M766"/>
    <mergeCell ref="A767:D767"/>
    <mergeCell ref="F767:G767"/>
    <mergeCell ref="H767:I767"/>
    <mergeCell ref="J767:K767"/>
    <mergeCell ref="L767:M767"/>
    <mergeCell ref="A764:D764"/>
    <mergeCell ref="F764:G764"/>
    <mergeCell ref="H764:I764"/>
    <mergeCell ref="J764:K764"/>
    <mergeCell ref="L764:M764"/>
    <mergeCell ref="A765:D765"/>
    <mergeCell ref="F765:G765"/>
    <mergeCell ref="H765:I765"/>
    <mergeCell ref="J765:K765"/>
    <mergeCell ref="L765:M765"/>
    <mergeCell ref="A770:D770"/>
    <mergeCell ref="F770:G770"/>
    <mergeCell ref="H770:I770"/>
    <mergeCell ref="J770:K770"/>
    <mergeCell ref="L770:M770"/>
    <mergeCell ref="A771:D771"/>
    <mergeCell ref="F771:G771"/>
    <mergeCell ref="H771:I771"/>
    <mergeCell ref="J771:K771"/>
    <mergeCell ref="L771:M771"/>
    <mergeCell ref="A768:D768"/>
    <mergeCell ref="F768:G768"/>
    <mergeCell ref="H768:I768"/>
    <mergeCell ref="J768:K768"/>
    <mergeCell ref="L768:M768"/>
    <mergeCell ref="A769:D769"/>
    <mergeCell ref="F769:G769"/>
    <mergeCell ref="H769:I769"/>
    <mergeCell ref="J769:K769"/>
    <mergeCell ref="L769:M769"/>
    <mergeCell ref="A774:D774"/>
    <mergeCell ref="F774:G774"/>
    <mergeCell ref="H774:I774"/>
    <mergeCell ref="J774:K774"/>
    <mergeCell ref="L774:M774"/>
    <mergeCell ref="A775:M775"/>
    <mergeCell ref="A776:D776"/>
    <mergeCell ref="F776:G776"/>
    <mergeCell ref="H776:I776"/>
    <mergeCell ref="J776:K776"/>
    <mergeCell ref="L776:M776"/>
    <mergeCell ref="A772:D772"/>
    <mergeCell ref="F772:G772"/>
    <mergeCell ref="H772:I772"/>
    <mergeCell ref="J772:K772"/>
    <mergeCell ref="L772:M772"/>
    <mergeCell ref="A773:D773"/>
    <mergeCell ref="F773:G773"/>
    <mergeCell ref="H773:I773"/>
    <mergeCell ref="J773:K773"/>
    <mergeCell ref="L773:M773"/>
    <mergeCell ref="A779:M779"/>
    <mergeCell ref="A780:B780"/>
    <mergeCell ref="C780:D780"/>
    <mergeCell ref="E780:G780"/>
    <mergeCell ref="H780:I780"/>
    <mergeCell ref="J780:K780"/>
    <mergeCell ref="L780:M780"/>
    <mergeCell ref="A781:B781"/>
    <mergeCell ref="C781:D781"/>
    <mergeCell ref="E781:G781"/>
    <mergeCell ref="H781:I781"/>
    <mergeCell ref="J781:K781"/>
    <mergeCell ref="L781:M781"/>
    <mergeCell ref="A777:D777"/>
    <mergeCell ref="F777:G777"/>
    <mergeCell ref="H777:I777"/>
    <mergeCell ref="J777:K777"/>
    <mergeCell ref="L777:M777"/>
    <mergeCell ref="A778:D778"/>
    <mergeCell ref="F778:G778"/>
    <mergeCell ref="H778:I778"/>
    <mergeCell ref="J778:K778"/>
    <mergeCell ref="L778:M778"/>
    <mergeCell ref="A786:M786"/>
    <mergeCell ref="A787:M787"/>
    <mergeCell ref="A788:M788"/>
    <mergeCell ref="A789:M789"/>
    <mergeCell ref="A790:M790"/>
    <mergeCell ref="A791:M791"/>
    <mergeCell ref="A792:M792"/>
    <mergeCell ref="A793:M793"/>
    <mergeCell ref="A800:M800"/>
    <mergeCell ref="A782:B782"/>
    <mergeCell ref="C782:D782"/>
    <mergeCell ref="E782:G782"/>
    <mergeCell ref="H782:I782"/>
    <mergeCell ref="J782:K782"/>
    <mergeCell ref="L782:M782"/>
    <mergeCell ref="A783:M783"/>
    <mergeCell ref="A784:M784"/>
    <mergeCell ref="A785:M785"/>
    <mergeCell ref="A806:C806"/>
    <mergeCell ref="D806:G806"/>
    <mergeCell ref="H806:J806"/>
    <mergeCell ref="K806:M806"/>
    <mergeCell ref="A807:C807"/>
    <mergeCell ref="D807:G807"/>
    <mergeCell ref="H807:J807"/>
    <mergeCell ref="K807:M807"/>
    <mergeCell ref="A808:M808"/>
    <mergeCell ref="F802:G802"/>
    <mergeCell ref="H802:J802"/>
    <mergeCell ref="K802:M802"/>
    <mergeCell ref="A803:C804"/>
    <mergeCell ref="D803:G804"/>
    <mergeCell ref="H803:J804"/>
    <mergeCell ref="K803:M804"/>
    <mergeCell ref="B805:C805"/>
    <mergeCell ref="D805:F805"/>
    <mergeCell ref="I805:J805"/>
    <mergeCell ref="K805:L805"/>
    <mergeCell ref="A811:D811"/>
    <mergeCell ref="F811:G811"/>
    <mergeCell ref="H811:I811"/>
    <mergeCell ref="J811:K811"/>
    <mergeCell ref="L811:M811"/>
    <mergeCell ref="A812:D812"/>
    <mergeCell ref="F812:G812"/>
    <mergeCell ref="H812:I812"/>
    <mergeCell ref="J812:K812"/>
    <mergeCell ref="L812:M812"/>
    <mergeCell ref="A809:D809"/>
    <mergeCell ref="F809:G809"/>
    <mergeCell ref="H809:I809"/>
    <mergeCell ref="J809:K809"/>
    <mergeCell ref="L809:M809"/>
    <mergeCell ref="A810:D810"/>
    <mergeCell ref="F810:G810"/>
    <mergeCell ref="H810:I810"/>
    <mergeCell ref="J810:K810"/>
    <mergeCell ref="L810:M810"/>
    <mergeCell ref="A815:D815"/>
    <mergeCell ref="F815:G815"/>
    <mergeCell ref="H815:I815"/>
    <mergeCell ref="J815:K815"/>
    <mergeCell ref="L815:M815"/>
    <mergeCell ref="A816:D816"/>
    <mergeCell ref="F816:G816"/>
    <mergeCell ref="H816:I816"/>
    <mergeCell ref="J816:K816"/>
    <mergeCell ref="L816:M816"/>
    <mergeCell ref="A813:D813"/>
    <mergeCell ref="F813:G813"/>
    <mergeCell ref="H813:I813"/>
    <mergeCell ref="J813:K813"/>
    <mergeCell ref="L813:M813"/>
    <mergeCell ref="A814:D814"/>
    <mergeCell ref="F814:G814"/>
    <mergeCell ref="H814:I814"/>
    <mergeCell ref="J814:K814"/>
    <mergeCell ref="L814:M814"/>
    <mergeCell ref="A819:D819"/>
    <mergeCell ref="F819:G819"/>
    <mergeCell ref="H819:I819"/>
    <mergeCell ref="J819:K819"/>
    <mergeCell ref="L819:M819"/>
    <mergeCell ref="A820:D820"/>
    <mergeCell ref="F820:G820"/>
    <mergeCell ref="H820:I820"/>
    <mergeCell ref="J820:K820"/>
    <mergeCell ref="L820:M820"/>
    <mergeCell ref="A817:D817"/>
    <mergeCell ref="F817:G817"/>
    <mergeCell ref="H817:I817"/>
    <mergeCell ref="J817:K817"/>
    <mergeCell ref="L817:M817"/>
    <mergeCell ref="A818:D818"/>
    <mergeCell ref="F818:G818"/>
    <mergeCell ref="H818:I818"/>
    <mergeCell ref="J818:K818"/>
    <mergeCell ref="L818:M818"/>
    <mergeCell ref="A824:D824"/>
    <mergeCell ref="F824:G824"/>
    <mergeCell ref="H824:I824"/>
    <mergeCell ref="J824:K824"/>
    <mergeCell ref="L824:M824"/>
    <mergeCell ref="A825:D825"/>
    <mergeCell ref="F825:G825"/>
    <mergeCell ref="H825:I825"/>
    <mergeCell ref="J825:K825"/>
    <mergeCell ref="L825:M825"/>
    <mergeCell ref="A821:D821"/>
    <mergeCell ref="F821:G821"/>
    <mergeCell ref="H821:I821"/>
    <mergeCell ref="J821:K821"/>
    <mergeCell ref="L821:M821"/>
    <mergeCell ref="A822:M822"/>
    <mergeCell ref="A823:D823"/>
    <mergeCell ref="F823:G823"/>
    <mergeCell ref="H823:I823"/>
    <mergeCell ref="J823:K823"/>
    <mergeCell ref="L823:M823"/>
    <mergeCell ref="A829:B829"/>
    <mergeCell ref="C829:D829"/>
    <mergeCell ref="E829:G829"/>
    <mergeCell ref="H829:I829"/>
    <mergeCell ref="J829:K829"/>
    <mergeCell ref="L829:M829"/>
    <mergeCell ref="A830:M830"/>
    <mergeCell ref="A831:M831"/>
    <mergeCell ref="A832:M832"/>
    <mergeCell ref="A826:M826"/>
    <mergeCell ref="A827:B827"/>
    <mergeCell ref="C827:D827"/>
    <mergeCell ref="E827:G827"/>
    <mergeCell ref="H827:I827"/>
    <mergeCell ref="J827:K827"/>
    <mergeCell ref="L827:M827"/>
    <mergeCell ref="A828:B828"/>
    <mergeCell ref="C828:D828"/>
    <mergeCell ref="E828:G828"/>
    <mergeCell ref="H828:I828"/>
    <mergeCell ref="J828:K828"/>
    <mergeCell ref="L828:M828"/>
    <mergeCell ref="F849:G849"/>
    <mergeCell ref="H849:J849"/>
    <mergeCell ref="K849:M849"/>
    <mergeCell ref="A850:C851"/>
    <mergeCell ref="D850:G851"/>
    <mergeCell ref="H850:J851"/>
    <mergeCell ref="K850:M851"/>
    <mergeCell ref="B852:C852"/>
    <mergeCell ref="D852:F852"/>
    <mergeCell ref="I852:J852"/>
    <mergeCell ref="K852:L852"/>
    <mergeCell ref="A833:M833"/>
    <mergeCell ref="A834:M834"/>
    <mergeCell ref="A835:M835"/>
    <mergeCell ref="A836:M836"/>
    <mergeCell ref="A837:M837"/>
    <mergeCell ref="A838:M838"/>
    <mergeCell ref="A839:M839"/>
    <mergeCell ref="A840:M840"/>
    <mergeCell ref="A847:M847"/>
    <mergeCell ref="A856:D856"/>
    <mergeCell ref="F856:G856"/>
    <mergeCell ref="H856:I856"/>
    <mergeCell ref="J856:K856"/>
    <mergeCell ref="L856:M856"/>
    <mergeCell ref="A857:D857"/>
    <mergeCell ref="F857:G857"/>
    <mergeCell ref="H857:I857"/>
    <mergeCell ref="J857:K857"/>
    <mergeCell ref="L857:M857"/>
    <mergeCell ref="A853:C853"/>
    <mergeCell ref="D853:G853"/>
    <mergeCell ref="H853:J853"/>
    <mergeCell ref="K853:M853"/>
    <mergeCell ref="A854:C854"/>
    <mergeCell ref="D854:G854"/>
    <mergeCell ref="H854:J854"/>
    <mergeCell ref="K854:M854"/>
    <mergeCell ref="A855:M855"/>
    <mergeCell ref="A860:D860"/>
    <mergeCell ref="F860:G860"/>
    <mergeCell ref="H860:I860"/>
    <mergeCell ref="J860:K860"/>
    <mergeCell ref="L860:M860"/>
    <mergeCell ref="A861:D861"/>
    <mergeCell ref="F861:G861"/>
    <mergeCell ref="H861:I861"/>
    <mergeCell ref="J861:K861"/>
    <mergeCell ref="L861:M861"/>
    <mergeCell ref="A858:D858"/>
    <mergeCell ref="F858:G858"/>
    <mergeCell ref="H858:I858"/>
    <mergeCell ref="J858:K858"/>
    <mergeCell ref="L858:M858"/>
    <mergeCell ref="A859:D859"/>
    <mergeCell ref="F859:G859"/>
    <mergeCell ref="H859:I859"/>
    <mergeCell ref="J859:K859"/>
    <mergeCell ref="L859:M859"/>
    <mergeCell ref="A864:D864"/>
    <mergeCell ref="F864:G864"/>
    <mergeCell ref="H864:I864"/>
    <mergeCell ref="J864:K864"/>
    <mergeCell ref="L864:M864"/>
    <mergeCell ref="A865:D865"/>
    <mergeCell ref="F865:G865"/>
    <mergeCell ref="H865:I865"/>
    <mergeCell ref="J865:K865"/>
    <mergeCell ref="L865:M865"/>
    <mergeCell ref="A862:D862"/>
    <mergeCell ref="F862:G862"/>
    <mergeCell ref="H862:I862"/>
    <mergeCell ref="J862:K862"/>
    <mergeCell ref="L862:M862"/>
    <mergeCell ref="A863:D863"/>
    <mergeCell ref="F863:G863"/>
    <mergeCell ref="H863:I863"/>
    <mergeCell ref="J863:K863"/>
    <mergeCell ref="L863:M863"/>
    <mergeCell ref="A868:D868"/>
    <mergeCell ref="F868:G868"/>
    <mergeCell ref="H868:I868"/>
    <mergeCell ref="J868:K868"/>
    <mergeCell ref="L868:M868"/>
    <mergeCell ref="A869:M869"/>
    <mergeCell ref="A870:D870"/>
    <mergeCell ref="F870:G870"/>
    <mergeCell ref="H870:I870"/>
    <mergeCell ref="J870:K870"/>
    <mergeCell ref="L870:M870"/>
    <mergeCell ref="A866:D866"/>
    <mergeCell ref="F866:G866"/>
    <mergeCell ref="H866:I866"/>
    <mergeCell ref="J866:K866"/>
    <mergeCell ref="L866:M866"/>
    <mergeCell ref="A867:D867"/>
    <mergeCell ref="F867:G867"/>
    <mergeCell ref="H867:I867"/>
    <mergeCell ref="J867:K867"/>
    <mergeCell ref="L867:M867"/>
    <mergeCell ref="A873:M873"/>
    <mergeCell ref="A874:B874"/>
    <mergeCell ref="C874:D874"/>
    <mergeCell ref="E874:G874"/>
    <mergeCell ref="H874:I874"/>
    <mergeCell ref="J874:K874"/>
    <mergeCell ref="L874:M874"/>
    <mergeCell ref="A875:B875"/>
    <mergeCell ref="C875:D875"/>
    <mergeCell ref="E875:G875"/>
    <mergeCell ref="H875:I875"/>
    <mergeCell ref="J875:K875"/>
    <mergeCell ref="L875:M875"/>
    <mergeCell ref="A871:D871"/>
    <mergeCell ref="F871:G871"/>
    <mergeCell ref="H871:I871"/>
    <mergeCell ref="J871:K871"/>
    <mergeCell ref="L871:M871"/>
    <mergeCell ref="A872:D872"/>
    <mergeCell ref="F872:G872"/>
    <mergeCell ref="H872:I872"/>
    <mergeCell ref="J872:K872"/>
    <mergeCell ref="L872:M872"/>
    <mergeCell ref="L903:M903"/>
    <mergeCell ref="A901:C901"/>
    <mergeCell ref="D901:G901"/>
    <mergeCell ref="H901:J901"/>
    <mergeCell ref="K901:M901"/>
    <mergeCell ref="A880:M880"/>
    <mergeCell ref="A881:M881"/>
    <mergeCell ref="A882:M882"/>
    <mergeCell ref="A883:M883"/>
    <mergeCell ref="A884:M884"/>
    <mergeCell ref="A885:M885"/>
    <mergeCell ref="A886:M886"/>
    <mergeCell ref="A887:M887"/>
    <mergeCell ref="A876:B876"/>
    <mergeCell ref="C876:D876"/>
    <mergeCell ref="E876:G876"/>
    <mergeCell ref="H876:I876"/>
    <mergeCell ref="J876:K876"/>
    <mergeCell ref="L876:M876"/>
    <mergeCell ref="A877:M877"/>
    <mergeCell ref="A878:M878"/>
    <mergeCell ref="A879:M879"/>
    <mergeCell ref="A904:D904"/>
    <mergeCell ref="F904:G904"/>
    <mergeCell ref="H904:I904"/>
    <mergeCell ref="J904:K904"/>
    <mergeCell ref="L904:M904"/>
    <mergeCell ref="A905:D905"/>
    <mergeCell ref="F905:G905"/>
    <mergeCell ref="H905:I905"/>
    <mergeCell ref="J905:K905"/>
    <mergeCell ref="L905:M905"/>
    <mergeCell ref="A906:D906"/>
    <mergeCell ref="F906:G906"/>
    <mergeCell ref="H906:I906"/>
    <mergeCell ref="J906:K906"/>
    <mergeCell ref="L906:M906"/>
    <mergeCell ref="A907:D907"/>
    <mergeCell ref="F907:G907"/>
    <mergeCell ref="H907:I907"/>
    <mergeCell ref="J907:K907"/>
    <mergeCell ref="L907:M907"/>
    <mergeCell ref="A908:D908"/>
    <mergeCell ref="F908:G908"/>
    <mergeCell ref="H908:I908"/>
    <mergeCell ref="J908:K908"/>
    <mergeCell ref="L908:M908"/>
    <mergeCell ref="A909:D909"/>
    <mergeCell ref="F909:G909"/>
    <mergeCell ref="H909:I909"/>
    <mergeCell ref="J909:K909"/>
    <mergeCell ref="L909:M909"/>
    <mergeCell ref="A910:D910"/>
    <mergeCell ref="F910:G910"/>
    <mergeCell ref="H910:I910"/>
    <mergeCell ref="J910:K910"/>
    <mergeCell ref="L910:M910"/>
    <mergeCell ref="A911:D911"/>
    <mergeCell ref="F911:G911"/>
    <mergeCell ref="H911:I911"/>
    <mergeCell ref="J911:K911"/>
    <mergeCell ref="L911:M911"/>
    <mergeCell ref="A912:D912"/>
    <mergeCell ref="F912:G912"/>
    <mergeCell ref="H912:I912"/>
    <mergeCell ref="J912:K912"/>
    <mergeCell ref="L912:M912"/>
    <mergeCell ref="A913:D913"/>
    <mergeCell ref="F913:G913"/>
    <mergeCell ref="H913:I913"/>
    <mergeCell ref="J913:K913"/>
    <mergeCell ref="L913:M913"/>
    <mergeCell ref="A914:D914"/>
    <mergeCell ref="F914:G914"/>
    <mergeCell ref="H914:I914"/>
    <mergeCell ref="J914:K914"/>
    <mergeCell ref="L914:M914"/>
    <mergeCell ref="A915:D915"/>
    <mergeCell ref="F915:G915"/>
    <mergeCell ref="H915:I915"/>
    <mergeCell ref="J915:K915"/>
    <mergeCell ref="L915:M915"/>
    <mergeCell ref="A924:M924"/>
    <mergeCell ref="A918:D918"/>
    <mergeCell ref="F918:G918"/>
    <mergeCell ref="H918:I918"/>
    <mergeCell ref="J918:K918"/>
    <mergeCell ref="L918:M918"/>
    <mergeCell ref="A919:D919"/>
    <mergeCell ref="F919:G919"/>
    <mergeCell ref="H919:I919"/>
    <mergeCell ref="J919:K919"/>
    <mergeCell ref="L919:M919"/>
    <mergeCell ref="A916:M916"/>
    <mergeCell ref="A917:D917"/>
    <mergeCell ref="F917:G917"/>
    <mergeCell ref="H917:I917"/>
    <mergeCell ref="J917:K917"/>
    <mergeCell ref="L917:M917"/>
    <mergeCell ref="A920:M920"/>
    <mergeCell ref="C922:D922"/>
    <mergeCell ref="E922:G922"/>
    <mergeCell ref="H922:I922"/>
    <mergeCell ref="J922:K922"/>
    <mergeCell ref="L922:M922"/>
    <mergeCell ref="A923:B923"/>
    <mergeCell ref="C923:D923"/>
    <mergeCell ref="E923:G923"/>
    <mergeCell ref="H923:I923"/>
    <mergeCell ref="J923:K923"/>
    <mergeCell ref="L923:M923"/>
    <mergeCell ref="A921:B921"/>
    <mergeCell ref="C921:D921"/>
    <mergeCell ref="E921:G921"/>
    <mergeCell ref="H921:I921"/>
    <mergeCell ref="J921:K921"/>
    <mergeCell ref="L921:M921"/>
    <mergeCell ref="A925:M925"/>
    <mergeCell ref="A926:M926"/>
    <mergeCell ref="A927:M927"/>
    <mergeCell ref="A928:M928"/>
    <mergeCell ref="A929:M929"/>
    <mergeCell ref="A930:M930"/>
    <mergeCell ref="A931:M931"/>
    <mergeCell ref="A932:M932"/>
    <mergeCell ref="A933:M933"/>
    <mergeCell ref="A934:M934"/>
    <mergeCell ref="A894:M894"/>
    <mergeCell ref="F896:G896"/>
    <mergeCell ref="H896:J896"/>
    <mergeCell ref="K896:M896"/>
    <mergeCell ref="A897:C898"/>
    <mergeCell ref="D897:G898"/>
    <mergeCell ref="H897:J898"/>
    <mergeCell ref="K897:M898"/>
    <mergeCell ref="B899:C899"/>
    <mergeCell ref="D899:F899"/>
    <mergeCell ref="I899:J899"/>
    <mergeCell ref="K899:L899"/>
    <mergeCell ref="A900:C900"/>
    <mergeCell ref="D900:G900"/>
    <mergeCell ref="H900:J900"/>
    <mergeCell ref="K900:M900"/>
    <mergeCell ref="A902:M902"/>
    <mergeCell ref="A903:D903"/>
    <mergeCell ref="F903:G903"/>
    <mergeCell ref="H903:I903"/>
    <mergeCell ref="J903:K903"/>
    <mergeCell ref="A922:B922"/>
    <mergeCell ref="A941:M941"/>
    <mergeCell ref="F943:G943"/>
    <mergeCell ref="H943:J943"/>
    <mergeCell ref="K943:M943"/>
    <mergeCell ref="A944:C945"/>
    <mergeCell ref="D944:G945"/>
    <mergeCell ref="H944:J945"/>
    <mergeCell ref="K944:M945"/>
    <mergeCell ref="B946:C946"/>
    <mergeCell ref="D946:F946"/>
    <mergeCell ref="I946:J946"/>
    <mergeCell ref="K946:L946"/>
    <mergeCell ref="A947:C947"/>
    <mergeCell ref="D947:G947"/>
    <mergeCell ref="H947:J947"/>
    <mergeCell ref="K947:M947"/>
    <mergeCell ref="A948:C948"/>
    <mergeCell ref="D948:G948"/>
    <mergeCell ref="H948:J948"/>
    <mergeCell ref="K948:M948"/>
    <mergeCell ref="A949:M949"/>
    <mergeCell ref="A950:D950"/>
    <mergeCell ref="F950:G950"/>
    <mergeCell ref="H950:I950"/>
    <mergeCell ref="J950:K950"/>
    <mergeCell ref="L950:M950"/>
    <mergeCell ref="A951:D951"/>
    <mergeCell ref="F951:G951"/>
    <mergeCell ref="H951:I951"/>
    <mergeCell ref="J951:K951"/>
    <mergeCell ref="L951:M951"/>
    <mergeCell ref="A952:D952"/>
    <mergeCell ref="F952:G952"/>
    <mergeCell ref="H952:I952"/>
    <mergeCell ref="J952:K952"/>
    <mergeCell ref="L952:M952"/>
    <mergeCell ref="A953:D953"/>
    <mergeCell ref="F953:G953"/>
    <mergeCell ref="H953:I953"/>
    <mergeCell ref="J953:K953"/>
    <mergeCell ref="L953:M953"/>
    <mergeCell ref="A954:D954"/>
    <mergeCell ref="F954:G954"/>
    <mergeCell ref="H954:I954"/>
    <mergeCell ref="J954:K954"/>
    <mergeCell ref="L954:M954"/>
    <mergeCell ref="A955:D955"/>
    <mergeCell ref="F955:G955"/>
    <mergeCell ref="H955:I955"/>
    <mergeCell ref="J955:K955"/>
    <mergeCell ref="L955:M955"/>
    <mergeCell ref="A956:D956"/>
    <mergeCell ref="F956:G956"/>
    <mergeCell ref="H956:I956"/>
    <mergeCell ref="J956:K956"/>
    <mergeCell ref="L956:M956"/>
    <mergeCell ref="A957:D957"/>
    <mergeCell ref="F957:G957"/>
    <mergeCell ref="H957:I957"/>
    <mergeCell ref="J957:K957"/>
    <mergeCell ref="L957:M957"/>
    <mergeCell ref="A958:D958"/>
    <mergeCell ref="F958:G958"/>
    <mergeCell ref="H958:I958"/>
    <mergeCell ref="J958:K958"/>
    <mergeCell ref="L958:M958"/>
    <mergeCell ref="A959:D959"/>
    <mergeCell ref="F959:G959"/>
    <mergeCell ref="H959:I959"/>
    <mergeCell ref="J959:K959"/>
    <mergeCell ref="L959:M959"/>
    <mergeCell ref="A960:D960"/>
    <mergeCell ref="F960:G960"/>
    <mergeCell ref="H960:I960"/>
    <mergeCell ref="J960:K960"/>
    <mergeCell ref="L960:M960"/>
    <mergeCell ref="A961:D961"/>
    <mergeCell ref="F961:G961"/>
    <mergeCell ref="H961:I961"/>
    <mergeCell ref="J961:K961"/>
    <mergeCell ref="L961:M961"/>
    <mergeCell ref="A962:D962"/>
    <mergeCell ref="F962:G962"/>
    <mergeCell ref="H962:I962"/>
    <mergeCell ref="J962:K962"/>
    <mergeCell ref="L962:M962"/>
    <mergeCell ref="A963:M963"/>
    <mergeCell ref="A964:D964"/>
    <mergeCell ref="F964:G964"/>
    <mergeCell ref="H964:I964"/>
    <mergeCell ref="J964:K964"/>
    <mergeCell ref="L964:M964"/>
    <mergeCell ref="A965:D965"/>
    <mergeCell ref="F965:G965"/>
    <mergeCell ref="H965:I965"/>
    <mergeCell ref="J965:K965"/>
    <mergeCell ref="L965:M965"/>
    <mergeCell ref="A966:D966"/>
    <mergeCell ref="F966:G966"/>
    <mergeCell ref="H966:I966"/>
    <mergeCell ref="J966:K966"/>
    <mergeCell ref="L966:M966"/>
    <mergeCell ref="A967:M967"/>
    <mergeCell ref="A968:B968"/>
    <mergeCell ref="C968:D968"/>
    <mergeCell ref="E968:G968"/>
    <mergeCell ref="H968:I968"/>
    <mergeCell ref="J968:K968"/>
    <mergeCell ref="L968:M968"/>
    <mergeCell ref="A969:B969"/>
    <mergeCell ref="C969:D969"/>
    <mergeCell ref="E969:G969"/>
    <mergeCell ref="H969:I969"/>
    <mergeCell ref="J969:K969"/>
    <mergeCell ref="L969:M969"/>
    <mergeCell ref="A970:B970"/>
    <mergeCell ref="C970:D970"/>
    <mergeCell ref="E970:G970"/>
    <mergeCell ref="H970:I970"/>
    <mergeCell ref="J970:K970"/>
    <mergeCell ref="L970:M970"/>
    <mergeCell ref="A971:M971"/>
    <mergeCell ref="A972:M972"/>
    <mergeCell ref="A973:M973"/>
    <mergeCell ref="A974:M974"/>
    <mergeCell ref="A975:M975"/>
    <mergeCell ref="A976:M976"/>
    <mergeCell ref="A977:M977"/>
    <mergeCell ref="A978:M978"/>
    <mergeCell ref="A979:M979"/>
    <mergeCell ref="A980:M980"/>
    <mergeCell ref="A981:M981"/>
    <mergeCell ref="A988:M988"/>
    <mergeCell ref="F990:G990"/>
    <mergeCell ref="H990:J990"/>
    <mergeCell ref="K990:M990"/>
    <mergeCell ref="A991:C992"/>
    <mergeCell ref="D991:G992"/>
    <mergeCell ref="H991:J992"/>
    <mergeCell ref="K991:M992"/>
    <mergeCell ref="B993:C993"/>
    <mergeCell ref="D993:F993"/>
    <mergeCell ref="I993:J993"/>
    <mergeCell ref="K993:L993"/>
    <mergeCell ref="A994:C994"/>
    <mergeCell ref="D994:G994"/>
    <mergeCell ref="H994:J994"/>
    <mergeCell ref="K994:M994"/>
    <mergeCell ref="A995:C995"/>
    <mergeCell ref="D995:G995"/>
    <mergeCell ref="H995:J995"/>
    <mergeCell ref="K995:M995"/>
    <mergeCell ref="A996:M996"/>
    <mergeCell ref="A997:D997"/>
    <mergeCell ref="F997:G997"/>
    <mergeCell ref="H997:I997"/>
    <mergeCell ref="J997:K997"/>
    <mergeCell ref="L997:M997"/>
    <mergeCell ref="A998:D998"/>
    <mergeCell ref="F998:G998"/>
    <mergeCell ref="H998:I998"/>
    <mergeCell ref="J998:K998"/>
    <mergeCell ref="L998:M998"/>
    <mergeCell ref="A999:D999"/>
    <mergeCell ref="F999:G999"/>
    <mergeCell ref="H999:I999"/>
    <mergeCell ref="J999:K999"/>
    <mergeCell ref="L999:M999"/>
    <mergeCell ref="A1000:D1000"/>
    <mergeCell ref="F1000:G1000"/>
    <mergeCell ref="H1000:I1000"/>
    <mergeCell ref="J1000:K1000"/>
    <mergeCell ref="L1000:M1000"/>
    <mergeCell ref="A1001:D1001"/>
    <mergeCell ref="F1001:G1001"/>
    <mergeCell ref="H1001:I1001"/>
    <mergeCell ref="J1001:K1001"/>
    <mergeCell ref="L1001:M1001"/>
    <mergeCell ref="A1002:D1002"/>
    <mergeCell ref="F1002:G1002"/>
    <mergeCell ref="H1002:I1002"/>
    <mergeCell ref="J1002:K1002"/>
    <mergeCell ref="L1002:M1002"/>
    <mergeCell ref="A1003:D1003"/>
    <mergeCell ref="F1003:G1003"/>
    <mergeCell ref="H1003:I1003"/>
    <mergeCell ref="J1003:K1003"/>
    <mergeCell ref="L1003:M1003"/>
    <mergeCell ref="A1004:D1004"/>
    <mergeCell ref="F1004:G1004"/>
    <mergeCell ref="H1004:I1004"/>
    <mergeCell ref="J1004:K1004"/>
    <mergeCell ref="L1004:M1004"/>
    <mergeCell ref="A1005:D1005"/>
    <mergeCell ref="F1005:G1005"/>
    <mergeCell ref="H1005:I1005"/>
    <mergeCell ref="J1005:K1005"/>
    <mergeCell ref="L1005:M1005"/>
    <mergeCell ref="A1006:D1006"/>
    <mergeCell ref="F1006:G1006"/>
    <mergeCell ref="H1006:I1006"/>
    <mergeCell ref="J1006:K1006"/>
    <mergeCell ref="L1006:M1006"/>
    <mergeCell ref="A1007:D1007"/>
    <mergeCell ref="F1007:G1007"/>
    <mergeCell ref="H1007:I1007"/>
    <mergeCell ref="J1007:K1007"/>
    <mergeCell ref="L1007:M1007"/>
    <mergeCell ref="A1008:D1008"/>
    <mergeCell ref="F1008:G1008"/>
    <mergeCell ref="H1008:I1008"/>
    <mergeCell ref="J1008:K1008"/>
    <mergeCell ref="L1008:M1008"/>
    <mergeCell ref="A1009:D1009"/>
    <mergeCell ref="F1009:G1009"/>
    <mergeCell ref="H1009:I1009"/>
    <mergeCell ref="J1009:K1009"/>
    <mergeCell ref="L1009:M1009"/>
    <mergeCell ref="A1010:M1010"/>
    <mergeCell ref="A1011:D1011"/>
    <mergeCell ref="F1011:G1011"/>
    <mergeCell ref="H1011:I1011"/>
    <mergeCell ref="J1011:K1011"/>
    <mergeCell ref="L1011:M1011"/>
    <mergeCell ref="A1012:D1012"/>
    <mergeCell ref="F1012:G1012"/>
    <mergeCell ref="H1012:I1012"/>
    <mergeCell ref="J1012:K1012"/>
    <mergeCell ref="L1012:M1012"/>
    <mergeCell ref="A1013:D1013"/>
    <mergeCell ref="F1013:G1013"/>
    <mergeCell ref="H1013:I1013"/>
    <mergeCell ref="J1013:K1013"/>
    <mergeCell ref="L1013:M1013"/>
    <mergeCell ref="A1014:M1014"/>
    <mergeCell ref="A1015:B1015"/>
    <mergeCell ref="C1015:D1015"/>
    <mergeCell ref="E1015:G1015"/>
    <mergeCell ref="H1015:I1015"/>
    <mergeCell ref="J1015:K1015"/>
    <mergeCell ref="L1015:M1015"/>
    <mergeCell ref="A1016:B1016"/>
    <mergeCell ref="C1016:D1016"/>
    <mergeCell ref="E1016:G1016"/>
    <mergeCell ref="H1016:I1016"/>
    <mergeCell ref="J1016:K1016"/>
    <mergeCell ref="L1016:M1016"/>
    <mergeCell ref="A1017:B1017"/>
    <mergeCell ref="C1017:D1017"/>
    <mergeCell ref="E1017:G1017"/>
    <mergeCell ref="H1017:I1017"/>
    <mergeCell ref="J1017:K1017"/>
    <mergeCell ref="L1017:M1017"/>
    <mergeCell ref="A1018:M1018"/>
    <mergeCell ref="A1019:M1019"/>
    <mergeCell ref="A1020:M1020"/>
    <mergeCell ref="A1021:M1021"/>
    <mergeCell ref="A1022:M1022"/>
    <mergeCell ref="A1023:M1023"/>
    <mergeCell ref="A1024:M1024"/>
    <mergeCell ref="A1025:M1025"/>
    <mergeCell ref="A1026:M1026"/>
    <mergeCell ref="A1027:M1027"/>
    <mergeCell ref="A1028:M1028"/>
    <mergeCell ref="A1035:M1035"/>
    <mergeCell ref="F1037:G1037"/>
    <mergeCell ref="H1037:J1037"/>
    <mergeCell ref="K1037:M1037"/>
    <mergeCell ref="A1038:C1039"/>
    <mergeCell ref="D1038:G1039"/>
    <mergeCell ref="H1038:J1039"/>
    <mergeCell ref="K1038:M1039"/>
    <mergeCell ref="B1040:C1040"/>
    <mergeCell ref="D1040:F1040"/>
    <mergeCell ref="I1040:J1040"/>
    <mergeCell ref="K1040:L1040"/>
    <mergeCell ref="A1041:C1041"/>
    <mergeCell ref="D1041:G1041"/>
    <mergeCell ref="H1041:J1041"/>
    <mergeCell ref="K1041:M1041"/>
    <mergeCell ref="A1042:C1042"/>
    <mergeCell ref="D1042:G1042"/>
    <mergeCell ref="H1042:J1042"/>
    <mergeCell ref="K1042:M1042"/>
    <mergeCell ref="A1043:M1043"/>
    <mergeCell ref="A1044:D1044"/>
    <mergeCell ref="F1044:G1044"/>
    <mergeCell ref="H1044:I1044"/>
    <mergeCell ref="J1044:K1044"/>
    <mergeCell ref="L1044:M1044"/>
    <mergeCell ref="A1045:D1045"/>
    <mergeCell ref="F1045:G1045"/>
    <mergeCell ref="H1045:I1045"/>
    <mergeCell ref="J1045:K1045"/>
    <mergeCell ref="L1045:M1045"/>
    <mergeCell ref="A1046:D1046"/>
    <mergeCell ref="F1046:G1046"/>
    <mergeCell ref="H1046:I1046"/>
    <mergeCell ref="J1046:K1046"/>
    <mergeCell ref="L1046:M1046"/>
    <mergeCell ref="A1047:D1047"/>
    <mergeCell ref="F1047:G1047"/>
    <mergeCell ref="H1047:I1047"/>
    <mergeCell ref="J1047:K1047"/>
    <mergeCell ref="L1047:M1047"/>
    <mergeCell ref="A1048:D1048"/>
    <mergeCell ref="F1048:G1048"/>
    <mergeCell ref="H1048:I1048"/>
    <mergeCell ref="J1048:K1048"/>
    <mergeCell ref="L1048:M1048"/>
    <mergeCell ref="A1049:D1049"/>
    <mergeCell ref="F1049:G1049"/>
    <mergeCell ref="H1049:I1049"/>
    <mergeCell ref="J1049:K1049"/>
    <mergeCell ref="L1049:M1049"/>
    <mergeCell ref="A1050:D1050"/>
    <mergeCell ref="F1050:G1050"/>
    <mergeCell ref="H1050:I1050"/>
    <mergeCell ref="J1050:K1050"/>
    <mergeCell ref="L1050:M1050"/>
    <mergeCell ref="A1051:D1051"/>
    <mergeCell ref="F1051:G1051"/>
    <mergeCell ref="H1051:I1051"/>
    <mergeCell ref="J1051:K1051"/>
    <mergeCell ref="L1051:M1051"/>
    <mergeCell ref="A1052:D1052"/>
    <mergeCell ref="F1052:G1052"/>
    <mergeCell ref="H1052:I1052"/>
    <mergeCell ref="J1052:K1052"/>
    <mergeCell ref="L1052:M1052"/>
    <mergeCell ref="A1053:D1053"/>
    <mergeCell ref="F1053:G1053"/>
    <mergeCell ref="H1053:I1053"/>
    <mergeCell ref="J1053:K1053"/>
    <mergeCell ref="L1053:M1053"/>
    <mergeCell ref="A1054:D1054"/>
    <mergeCell ref="F1054:G1054"/>
    <mergeCell ref="H1054:I1054"/>
    <mergeCell ref="J1054:K1054"/>
    <mergeCell ref="L1054:M1054"/>
    <mergeCell ref="A1055:D1055"/>
    <mergeCell ref="F1055:G1055"/>
    <mergeCell ref="H1055:I1055"/>
    <mergeCell ref="J1055:K1055"/>
    <mergeCell ref="L1055:M1055"/>
    <mergeCell ref="A1056:D1056"/>
    <mergeCell ref="F1056:G1056"/>
    <mergeCell ref="H1056:I1056"/>
    <mergeCell ref="J1056:K1056"/>
    <mergeCell ref="L1056:M1056"/>
    <mergeCell ref="A1057:M1057"/>
    <mergeCell ref="A1058:D1058"/>
    <mergeCell ref="F1058:G1058"/>
    <mergeCell ref="H1058:I1058"/>
    <mergeCell ref="J1058:K1058"/>
    <mergeCell ref="L1058:M1058"/>
    <mergeCell ref="A1059:D1059"/>
    <mergeCell ref="F1059:G1059"/>
    <mergeCell ref="H1059:I1059"/>
    <mergeCell ref="J1059:K1059"/>
    <mergeCell ref="L1059:M1059"/>
    <mergeCell ref="A1060:D1060"/>
    <mergeCell ref="F1060:G1060"/>
    <mergeCell ref="H1060:I1060"/>
    <mergeCell ref="J1060:K1060"/>
    <mergeCell ref="L1060:M1060"/>
    <mergeCell ref="A1061:M1061"/>
    <mergeCell ref="A1062:B1062"/>
    <mergeCell ref="C1062:D1062"/>
    <mergeCell ref="E1062:G1062"/>
    <mergeCell ref="H1062:I1062"/>
    <mergeCell ref="J1062:K1062"/>
    <mergeCell ref="L1062:M1062"/>
    <mergeCell ref="A1063:B1063"/>
    <mergeCell ref="C1063:D1063"/>
    <mergeCell ref="E1063:G1063"/>
    <mergeCell ref="H1063:I1063"/>
    <mergeCell ref="J1063:K1063"/>
    <mergeCell ref="L1063:M1063"/>
    <mergeCell ref="A1064:B1064"/>
    <mergeCell ref="C1064:D1064"/>
    <mergeCell ref="E1064:G1064"/>
    <mergeCell ref="H1064:I1064"/>
    <mergeCell ref="J1064:K1064"/>
    <mergeCell ref="L1064:M1064"/>
    <mergeCell ref="A1065:M1065"/>
    <mergeCell ref="A1066:M1066"/>
    <mergeCell ref="A1067:M1067"/>
    <mergeCell ref="A1068:M1068"/>
    <mergeCell ref="A1069:M1069"/>
    <mergeCell ref="A1070:M1070"/>
    <mergeCell ref="A1071:M1071"/>
    <mergeCell ref="A1072:M1072"/>
    <mergeCell ref="A1073:M1073"/>
    <mergeCell ref="A1074:M1074"/>
    <mergeCell ref="A1075:M1075"/>
    <mergeCell ref="A1082:M1082"/>
    <mergeCell ref="F1084:G1084"/>
    <mergeCell ref="H1084:J1084"/>
    <mergeCell ref="K1084:M1084"/>
    <mergeCell ref="A1085:C1086"/>
    <mergeCell ref="D1085:G1086"/>
    <mergeCell ref="H1085:J1086"/>
    <mergeCell ref="K1085:M1086"/>
    <mergeCell ref="B1087:C1087"/>
    <mergeCell ref="D1087:F1087"/>
    <mergeCell ref="I1087:J1087"/>
    <mergeCell ref="K1087:L1087"/>
    <mergeCell ref="A1088:C1088"/>
    <mergeCell ref="D1088:G1088"/>
    <mergeCell ref="H1088:J1088"/>
    <mergeCell ref="K1088:M1088"/>
    <mergeCell ref="A1089:C1089"/>
    <mergeCell ref="D1089:G1089"/>
    <mergeCell ref="H1089:J1089"/>
    <mergeCell ref="K1089:M1089"/>
    <mergeCell ref="A1090:M1090"/>
    <mergeCell ref="A1091:D1091"/>
    <mergeCell ref="F1091:G1091"/>
    <mergeCell ref="H1091:I1091"/>
    <mergeCell ref="J1091:K1091"/>
    <mergeCell ref="L1091:M1091"/>
    <mergeCell ref="A1092:D1092"/>
    <mergeCell ref="F1092:G1092"/>
    <mergeCell ref="H1092:I1092"/>
    <mergeCell ref="J1092:K1092"/>
    <mergeCell ref="L1092:M1092"/>
    <mergeCell ref="A1093:D1093"/>
    <mergeCell ref="F1093:G1093"/>
    <mergeCell ref="H1093:I1093"/>
    <mergeCell ref="J1093:K1093"/>
    <mergeCell ref="L1093:M1093"/>
    <mergeCell ref="A1094:D1094"/>
    <mergeCell ref="F1094:G1094"/>
    <mergeCell ref="H1094:I1094"/>
    <mergeCell ref="J1094:K1094"/>
    <mergeCell ref="L1094:M1094"/>
    <mergeCell ref="A1095:D1095"/>
    <mergeCell ref="F1095:G1095"/>
    <mergeCell ref="H1095:I1095"/>
    <mergeCell ref="J1095:K1095"/>
    <mergeCell ref="L1095:M1095"/>
    <mergeCell ref="A1096:D1096"/>
    <mergeCell ref="F1096:G1096"/>
    <mergeCell ref="H1096:I1096"/>
    <mergeCell ref="J1096:K1096"/>
    <mergeCell ref="L1096:M1096"/>
    <mergeCell ref="A1097:D1097"/>
    <mergeCell ref="F1097:G1097"/>
    <mergeCell ref="H1097:I1097"/>
    <mergeCell ref="J1097:K1097"/>
    <mergeCell ref="L1097:M1097"/>
    <mergeCell ref="A1098:D1098"/>
    <mergeCell ref="F1098:G1098"/>
    <mergeCell ref="H1098:I1098"/>
    <mergeCell ref="J1098:K1098"/>
    <mergeCell ref="L1098:M1098"/>
    <mergeCell ref="A1099:D1099"/>
    <mergeCell ref="F1099:G1099"/>
    <mergeCell ref="H1099:I1099"/>
    <mergeCell ref="J1099:K1099"/>
    <mergeCell ref="L1099:M1099"/>
    <mergeCell ref="A1100:D1100"/>
    <mergeCell ref="F1100:G1100"/>
    <mergeCell ref="H1100:I1100"/>
    <mergeCell ref="J1100:K1100"/>
    <mergeCell ref="L1100:M1100"/>
    <mergeCell ref="A1101:D1101"/>
    <mergeCell ref="F1101:G1101"/>
    <mergeCell ref="H1101:I1101"/>
    <mergeCell ref="J1101:K1101"/>
    <mergeCell ref="L1101:M1101"/>
    <mergeCell ref="A1102:D1102"/>
    <mergeCell ref="F1102:G1102"/>
    <mergeCell ref="H1102:I1102"/>
    <mergeCell ref="J1102:K1102"/>
    <mergeCell ref="L1102:M1102"/>
    <mergeCell ref="A1103:D1103"/>
    <mergeCell ref="F1103:G1103"/>
    <mergeCell ref="H1103:I1103"/>
    <mergeCell ref="J1103:K1103"/>
    <mergeCell ref="L1103:M1103"/>
    <mergeCell ref="A1104:M1104"/>
    <mergeCell ref="A1105:D1105"/>
    <mergeCell ref="F1105:G1105"/>
    <mergeCell ref="H1105:I1105"/>
    <mergeCell ref="J1105:K1105"/>
    <mergeCell ref="L1105:M1105"/>
    <mergeCell ref="A1106:D1106"/>
    <mergeCell ref="F1106:G1106"/>
    <mergeCell ref="H1106:I1106"/>
    <mergeCell ref="J1106:K1106"/>
    <mergeCell ref="L1106:M1106"/>
    <mergeCell ref="A1107:D1107"/>
    <mergeCell ref="F1107:G1107"/>
    <mergeCell ref="H1107:I1107"/>
    <mergeCell ref="J1107:K1107"/>
    <mergeCell ref="L1107:M1107"/>
    <mergeCell ref="A1108:M1108"/>
    <mergeCell ref="A1109:B1109"/>
    <mergeCell ref="C1109:D1109"/>
    <mergeCell ref="E1109:G1109"/>
    <mergeCell ref="H1109:I1109"/>
    <mergeCell ref="J1109:K1109"/>
    <mergeCell ref="L1109:M1109"/>
    <mergeCell ref="A1110:B1110"/>
    <mergeCell ref="C1110:D1110"/>
    <mergeCell ref="E1110:G1110"/>
    <mergeCell ref="H1110:I1110"/>
    <mergeCell ref="J1110:K1110"/>
    <mergeCell ref="L1110:M1110"/>
    <mergeCell ref="A1111:B1111"/>
    <mergeCell ref="C1111:D1111"/>
    <mergeCell ref="E1111:G1111"/>
    <mergeCell ref="H1111:I1111"/>
    <mergeCell ref="J1111:K1111"/>
    <mergeCell ref="L1111:M1111"/>
    <mergeCell ref="A1112:M1112"/>
    <mergeCell ref="A1113:M1113"/>
    <mergeCell ref="A1114:M1114"/>
    <mergeCell ref="A1115:M1115"/>
    <mergeCell ref="A1116:M1116"/>
    <mergeCell ref="A1117:M1117"/>
    <mergeCell ref="A1118:M1118"/>
    <mergeCell ref="A1119:M1119"/>
    <mergeCell ref="A1120:M1120"/>
    <mergeCell ref="A1121:M1121"/>
    <mergeCell ref="A1122:M1122"/>
    <mergeCell ref="A1129:M1129"/>
    <mergeCell ref="F1131:G1131"/>
    <mergeCell ref="H1131:J1131"/>
    <mergeCell ref="K1131:M1131"/>
    <mergeCell ref="A1132:C1133"/>
    <mergeCell ref="D1132:G1133"/>
    <mergeCell ref="H1132:J1133"/>
    <mergeCell ref="K1132:M1133"/>
    <mergeCell ref="B1134:C1134"/>
    <mergeCell ref="D1134:F1134"/>
    <mergeCell ref="I1134:J1134"/>
    <mergeCell ref="K1134:L1134"/>
    <mergeCell ref="A1135:C1135"/>
    <mergeCell ref="D1135:G1135"/>
    <mergeCell ref="H1135:J1135"/>
    <mergeCell ref="K1135:M1135"/>
    <mergeCell ref="A1136:C1136"/>
    <mergeCell ref="D1136:G1136"/>
    <mergeCell ref="H1136:J1136"/>
    <mergeCell ref="K1136:M1136"/>
    <mergeCell ref="A1137:M1137"/>
    <mergeCell ref="A1138:D1138"/>
    <mergeCell ref="F1138:G1138"/>
    <mergeCell ref="H1138:I1138"/>
    <mergeCell ref="J1138:K1138"/>
    <mergeCell ref="L1138:M1138"/>
    <mergeCell ref="A1139:D1139"/>
    <mergeCell ref="F1139:G1139"/>
    <mergeCell ref="H1139:I1139"/>
    <mergeCell ref="J1139:K1139"/>
    <mergeCell ref="L1139:M1139"/>
    <mergeCell ref="A1140:D1140"/>
    <mergeCell ref="F1140:G1140"/>
    <mergeCell ref="H1140:I1140"/>
    <mergeCell ref="J1140:K1140"/>
    <mergeCell ref="L1140:M1140"/>
    <mergeCell ref="A1141:D1141"/>
    <mergeCell ref="F1141:G1141"/>
    <mergeCell ref="H1141:I1141"/>
    <mergeCell ref="J1141:K1141"/>
    <mergeCell ref="L1141:M1141"/>
    <mergeCell ref="A1142:D1142"/>
    <mergeCell ref="F1142:G1142"/>
    <mergeCell ref="H1142:I1142"/>
    <mergeCell ref="J1142:K1142"/>
    <mergeCell ref="L1142:M1142"/>
    <mergeCell ref="A1143:D1143"/>
    <mergeCell ref="F1143:G1143"/>
    <mergeCell ref="H1143:I1143"/>
    <mergeCell ref="J1143:K1143"/>
    <mergeCell ref="L1143:M1143"/>
    <mergeCell ref="A1144:D1144"/>
    <mergeCell ref="F1144:G1144"/>
    <mergeCell ref="H1144:I1144"/>
    <mergeCell ref="J1144:K1144"/>
    <mergeCell ref="L1144:M1144"/>
    <mergeCell ref="A1145:D1145"/>
    <mergeCell ref="F1145:G1145"/>
    <mergeCell ref="H1145:I1145"/>
    <mergeCell ref="J1145:K1145"/>
    <mergeCell ref="L1145:M1145"/>
    <mergeCell ref="A1146:D1146"/>
    <mergeCell ref="F1146:G1146"/>
    <mergeCell ref="H1146:I1146"/>
    <mergeCell ref="J1146:K1146"/>
    <mergeCell ref="L1146:M1146"/>
    <mergeCell ref="A1147:D1147"/>
    <mergeCell ref="F1147:G1147"/>
    <mergeCell ref="H1147:I1147"/>
    <mergeCell ref="J1147:K1147"/>
    <mergeCell ref="L1147:M1147"/>
    <mergeCell ref="A1148:D1148"/>
    <mergeCell ref="F1148:G1148"/>
    <mergeCell ref="H1148:I1148"/>
    <mergeCell ref="J1148:K1148"/>
    <mergeCell ref="L1148:M1148"/>
    <mergeCell ref="A1149:D1149"/>
    <mergeCell ref="F1149:G1149"/>
    <mergeCell ref="H1149:I1149"/>
    <mergeCell ref="J1149:K1149"/>
    <mergeCell ref="L1149:M1149"/>
    <mergeCell ref="A1150:D1150"/>
    <mergeCell ref="F1150:G1150"/>
    <mergeCell ref="H1150:I1150"/>
    <mergeCell ref="J1150:K1150"/>
    <mergeCell ref="L1150:M1150"/>
    <mergeCell ref="A1151:M1151"/>
    <mergeCell ref="A1152:D1152"/>
    <mergeCell ref="F1152:G1152"/>
    <mergeCell ref="H1152:I1152"/>
    <mergeCell ref="J1152:K1152"/>
    <mergeCell ref="L1152:M1152"/>
    <mergeCell ref="A1153:D1153"/>
    <mergeCell ref="F1153:G1153"/>
    <mergeCell ref="H1153:I1153"/>
    <mergeCell ref="J1153:K1153"/>
    <mergeCell ref="L1153:M1153"/>
    <mergeCell ref="A1154:D1154"/>
    <mergeCell ref="F1154:G1154"/>
    <mergeCell ref="H1154:I1154"/>
    <mergeCell ref="J1154:K1154"/>
    <mergeCell ref="L1154:M1154"/>
    <mergeCell ref="A1155:M1155"/>
    <mergeCell ref="A1156:B1156"/>
    <mergeCell ref="C1156:D1156"/>
    <mergeCell ref="E1156:G1156"/>
    <mergeCell ref="H1156:I1156"/>
    <mergeCell ref="J1156:K1156"/>
    <mergeCell ref="L1156:M1156"/>
    <mergeCell ref="A1157:B1157"/>
    <mergeCell ref="C1157:D1157"/>
    <mergeCell ref="E1157:G1157"/>
    <mergeCell ref="H1157:I1157"/>
    <mergeCell ref="J1157:K1157"/>
    <mergeCell ref="L1157:M1157"/>
    <mergeCell ref="A1158:B1158"/>
    <mergeCell ref="C1158:D1158"/>
    <mergeCell ref="E1158:G1158"/>
    <mergeCell ref="H1158:I1158"/>
    <mergeCell ref="J1158:K1158"/>
    <mergeCell ref="L1158:M1158"/>
    <mergeCell ref="A1159:M1159"/>
    <mergeCell ref="A1160:M1160"/>
    <mergeCell ref="A1161:M1161"/>
    <mergeCell ref="A1162:M1162"/>
    <mergeCell ref="A1163:M1163"/>
    <mergeCell ref="A1164:M1164"/>
    <mergeCell ref="A1165:M1165"/>
    <mergeCell ref="A1166:M1166"/>
    <mergeCell ref="A1167:M1167"/>
    <mergeCell ref="A1168:M1168"/>
    <mergeCell ref="A1169:M1169"/>
    <mergeCell ref="A1176:M1176"/>
    <mergeCell ref="F1178:G1178"/>
    <mergeCell ref="H1178:J1178"/>
    <mergeCell ref="K1178:M1178"/>
    <mergeCell ref="A1179:C1180"/>
    <mergeCell ref="D1179:G1180"/>
    <mergeCell ref="H1179:J1180"/>
    <mergeCell ref="K1179:M1180"/>
    <mergeCell ref="B1181:C1181"/>
    <mergeCell ref="D1181:F1181"/>
    <mergeCell ref="I1181:J1181"/>
    <mergeCell ref="K1181:L1181"/>
    <mergeCell ref="A1182:C1182"/>
    <mergeCell ref="D1182:G1182"/>
    <mergeCell ref="H1182:J1182"/>
    <mergeCell ref="K1182:M1182"/>
    <mergeCell ref="A1183:C1183"/>
    <mergeCell ref="D1183:G1183"/>
    <mergeCell ref="H1183:J1183"/>
    <mergeCell ref="K1183:M1183"/>
    <mergeCell ref="A1184:M1184"/>
    <mergeCell ref="A1185:D1185"/>
    <mergeCell ref="F1185:G1185"/>
    <mergeCell ref="H1185:I1185"/>
    <mergeCell ref="J1185:K1185"/>
    <mergeCell ref="L1185:M1185"/>
    <mergeCell ref="A1186:D1186"/>
    <mergeCell ref="F1186:G1186"/>
    <mergeCell ref="H1186:I1186"/>
    <mergeCell ref="J1186:K1186"/>
    <mergeCell ref="L1186:M1186"/>
    <mergeCell ref="A1187:D1187"/>
    <mergeCell ref="F1187:G1187"/>
    <mergeCell ref="H1187:I1187"/>
    <mergeCell ref="J1187:K1187"/>
    <mergeCell ref="L1187:M1187"/>
    <mergeCell ref="A1188:D1188"/>
    <mergeCell ref="F1188:G1188"/>
    <mergeCell ref="H1188:I1188"/>
    <mergeCell ref="J1188:K1188"/>
    <mergeCell ref="L1188:M1188"/>
    <mergeCell ref="A1189:D1189"/>
    <mergeCell ref="F1189:G1189"/>
    <mergeCell ref="H1189:I1189"/>
    <mergeCell ref="J1189:K1189"/>
    <mergeCell ref="L1189:M1189"/>
    <mergeCell ref="A1190:D1190"/>
    <mergeCell ref="F1190:G1190"/>
    <mergeCell ref="H1190:I1190"/>
    <mergeCell ref="J1190:K1190"/>
    <mergeCell ref="L1190:M1190"/>
    <mergeCell ref="A1191:D1191"/>
    <mergeCell ref="F1191:G1191"/>
    <mergeCell ref="H1191:I1191"/>
    <mergeCell ref="J1191:K1191"/>
    <mergeCell ref="L1191:M1191"/>
    <mergeCell ref="A1192:D1192"/>
    <mergeCell ref="F1192:G1192"/>
    <mergeCell ref="H1192:I1192"/>
    <mergeCell ref="J1192:K1192"/>
    <mergeCell ref="L1192:M1192"/>
    <mergeCell ref="A1193:D1193"/>
    <mergeCell ref="F1193:G1193"/>
    <mergeCell ref="H1193:I1193"/>
    <mergeCell ref="J1193:K1193"/>
    <mergeCell ref="L1193:M1193"/>
    <mergeCell ref="A1194:D1194"/>
    <mergeCell ref="F1194:G1194"/>
    <mergeCell ref="H1194:I1194"/>
    <mergeCell ref="J1194:K1194"/>
    <mergeCell ref="L1194:M1194"/>
    <mergeCell ref="A1195:D1195"/>
    <mergeCell ref="F1195:G1195"/>
    <mergeCell ref="H1195:I1195"/>
    <mergeCell ref="J1195:K1195"/>
    <mergeCell ref="L1195:M1195"/>
    <mergeCell ref="A1196:D1196"/>
    <mergeCell ref="F1196:G1196"/>
    <mergeCell ref="H1196:I1196"/>
    <mergeCell ref="J1196:K1196"/>
    <mergeCell ref="L1196:M1196"/>
    <mergeCell ref="A1197:D1197"/>
    <mergeCell ref="F1197:G1197"/>
    <mergeCell ref="H1197:I1197"/>
    <mergeCell ref="J1197:K1197"/>
    <mergeCell ref="L1197:M1197"/>
    <mergeCell ref="A1198:M1198"/>
    <mergeCell ref="A1199:D1199"/>
    <mergeCell ref="F1199:G1199"/>
    <mergeCell ref="H1199:I1199"/>
    <mergeCell ref="J1199:K1199"/>
    <mergeCell ref="L1199:M1199"/>
    <mergeCell ref="A1200:D1200"/>
    <mergeCell ref="F1200:G1200"/>
    <mergeCell ref="H1200:I1200"/>
    <mergeCell ref="J1200:K1200"/>
    <mergeCell ref="L1200:M1200"/>
    <mergeCell ref="A1201:D1201"/>
    <mergeCell ref="F1201:G1201"/>
    <mergeCell ref="H1201:I1201"/>
    <mergeCell ref="J1201:K1201"/>
    <mergeCell ref="L1201:M1201"/>
    <mergeCell ref="A1202:M1202"/>
    <mergeCell ref="A1203:B1203"/>
    <mergeCell ref="C1203:D1203"/>
    <mergeCell ref="E1203:G1203"/>
    <mergeCell ref="H1203:I1203"/>
    <mergeCell ref="J1203:K1203"/>
    <mergeCell ref="L1203:M1203"/>
    <mergeCell ref="A1204:B1204"/>
    <mergeCell ref="C1204:D1204"/>
    <mergeCell ref="E1204:G1204"/>
    <mergeCell ref="H1204:I1204"/>
    <mergeCell ref="J1204:K1204"/>
    <mergeCell ref="L1204:M1204"/>
    <mergeCell ref="A1205:B1205"/>
    <mergeCell ref="C1205:D1205"/>
    <mergeCell ref="E1205:G1205"/>
    <mergeCell ref="H1205:I1205"/>
    <mergeCell ref="J1205:K1205"/>
    <mergeCell ref="L1205:M1205"/>
    <mergeCell ref="A1206:M1206"/>
    <mergeCell ref="A1207:M1207"/>
    <mergeCell ref="A1208:M1208"/>
    <mergeCell ref="A1209:M1209"/>
    <mergeCell ref="A1210:M1210"/>
    <mergeCell ref="A1211:M1211"/>
    <mergeCell ref="A1212:M1212"/>
    <mergeCell ref="A1213:M1213"/>
    <mergeCell ref="A1214:M1214"/>
    <mergeCell ref="A1215:M1215"/>
    <mergeCell ref="A1216:M1216"/>
    <mergeCell ref="A1223:M1223"/>
    <mergeCell ref="F1225:G1225"/>
    <mergeCell ref="H1225:J1225"/>
    <mergeCell ref="K1225:M1225"/>
    <mergeCell ref="A1226:C1227"/>
    <mergeCell ref="D1226:G1227"/>
    <mergeCell ref="H1226:J1227"/>
    <mergeCell ref="K1226:M1227"/>
    <mergeCell ref="B1228:C1228"/>
    <mergeCell ref="D1228:F1228"/>
    <mergeCell ref="I1228:J1228"/>
    <mergeCell ref="K1228:L1228"/>
    <mergeCell ref="A1229:C1229"/>
    <mergeCell ref="D1229:G1229"/>
    <mergeCell ref="H1229:J1229"/>
    <mergeCell ref="K1229:M1229"/>
    <mergeCell ref="A1230:C1230"/>
    <mergeCell ref="D1230:G1230"/>
    <mergeCell ref="H1230:J1230"/>
    <mergeCell ref="K1230:M1230"/>
    <mergeCell ref="A1231:M1231"/>
    <mergeCell ref="A1232:D1232"/>
    <mergeCell ref="F1232:G1232"/>
    <mergeCell ref="H1232:I1232"/>
    <mergeCell ref="J1232:K1232"/>
    <mergeCell ref="L1232:M1232"/>
    <mergeCell ref="A1233:D1233"/>
    <mergeCell ref="F1233:G1233"/>
    <mergeCell ref="H1233:I1233"/>
    <mergeCell ref="J1233:K1233"/>
    <mergeCell ref="L1233:M1233"/>
    <mergeCell ref="A1234:D1234"/>
    <mergeCell ref="F1234:G1234"/>
    <mergeCell ref="H1234:I1234"/>
    <mergeCell ref="J1234:K1234"/>
    <mergeCell ref="L1234:M1234"/>
    <mergeCell ref="A1235:D1235"/>
    <mergeCell ref="F1235:G1235"/>
    <mergeCell ref="H1235:I1235"/>
    <mergeCell ref="J1235:K1235"/>
    <mergeCell ref="L1235:M1235"/>
    <mergeCell ref="A1236:D1236"/>
    <mergeCell ref="F1236:G1236"/>
    <mergeCell ref="H1236:I1236"/>
    <mergeCell ref="J1236:K1236"/>
    <mergeCell ref="L1236:M1236"/>
    <mergeCell ref="A1237:D1237"/>
    <mergeCell ref="F1237:G1237"/>
    <mergeCell ref="H1237:I1237"/>
    <mergeCell ref="J1237:K1237"/>
    <mergeCell ref="L1237:M1237"/>
    <mergeCell ref="A1238:D1238"/>
    <mergeCell ref="F1238:G1238"/>
    <mergeCell ref="H1238:I1238"/>
    <mergeCell ref="J1238:K1238"/>
    <mergeCell ref="L1238:M1238"/>
    <mergeCell ref="A1239:D1239"/>
    <mergeCell ref="F1239:G1239"/>
    <mergeCell ref="H1239:I1239"/>
    <mergeCell ref="J1239:K1239"/>
    <mergeCell ref="L1239:M1239"/>
    <mergeCell ref="A1240:D1240"/>
    <mergeCell ref="F1240:G1240"/>
    <mergeCell ref="H1240:I1240"/>
    <mergeCell ref="J1240:K1240"/>
    <mergeCell ref="L1240:M1240"/>
    <mergeCell ref="A1241:D1241"/>
    <mergeCell ref="F1241:G1241"/>
    <mergeCell ref="H1241:I1241"/>
    <mergeCell ref="J1241:K1241"/>
    <mergeCell ref="L1241:M1241"/>
    <mergeCell ref="A1242:D1242"/>
    <mergeCell ref="F1242:G1242"/>
    <mergeCell ref="H1242:I1242"/>
    <mergeCell ref="J1242:K1242"/>
    <mergeCell ref="L1242:M1242"/>
    <mergeCell ref="A1243:D1243"/>
    <mergeCell ref="F1243:G1243"/>
    <mergeCell ref="H1243:I1243"/>
    <mergeCell ref="J1243:K1243"/>
    <mergeCell ref="L1243:M1243"/>
    <mergeCell ref="A1244:D1244"/>
    <mergeCell ref="F1244:G1244"/>
    <mergeCell ref="H1244:I1244"/>
    <mergeCell ref="J1244:K1244"/>
    <mergeCell ref="L1244:M1244"/>
    <mergeCell ref="A1245:M1245"/>
    <mergeCell ref="A1246:D1246"/>
    <mergeCell ref="F1246:G1246"/>
    <mergeCell ref="H1246:I1246"/>
    <mergeCell ref="J1246:K1246"/>
    <mergeCell ref="L1246:M1246"/>
    <mergeCell ref="A1247:D1247"/>
    <mergeCell ref="F1247:G1247"/>
    <mergeCell ref="H1247:I1247"/>
    <mergeCell ref="J1247:K1247"/>
    <mergeCell ref="L1247:M1247"/>
    <mergeCell ref="A1248:D1248"/>
    <mergeCell ref="F1248:G1248"/>
    <mergeCell ref="H1248:I1248"/>
    <mergeCell ref="J1248:K1248"/>
    <mergeCell ref="L1248:M1248"/>
    <mergeCell ref="A1249:M1249"/>
    <mergeCell ref="A1250:B1250"/>
    <mergeCell ref="C1250:D1250"/>
    <mergeCell ref="E1250:G1250"/>
    <mergeCell ref="H1250:I1250"/>
    <mergeCell ref="J1250:K1250"/>
    <mergeCell ref="L1250:M1250"/>
    <mergeCell ref="A1251:B1251"/>
    <mergeCell ref="C1251:D1251"/>
    <mergeCell ref="E1251:G1251"/>
    <mergeCell ref="H1251:I1251"/>
    <mergeCell ref="J1251:K1251"/>
    <mergeCell ref="L1251:M1251"/>
    <mergeCell ref="A1252:B1252"/>
    <mergeCell ref="C1252:D1252"/>
    <mergeCell ref="E1252:G1252"/>
    <mergeCell ref="H1252:I1252"/>
    <mergeCell ref="J1252:K1252"/>
    <mergeCell ref="L1252:M1252"/>
    <mergeCell ref="A1253:M1253"/>
    <mergeCell ref="A1254:M1254"/>
    <mergeCell ref="A1255:M1255"/>
    <mergeCell ref="A1256:M1256"/>
    <mergeCell ref="A1257:M1257"/>
    <mergeCell ref="A1258:M1258"/>
    <mergeCell ref="A1259:M1259"/>
    <mergeCell ref="A1260:M1260"/>
    <mergeCell ref="A1261:M1261"/>
    <mergeCell ref="A1262:M1262"/>
    <mergeCell ref="A1263:M1263"/>
    <mergeCell ref="A1270:M1270"/>
    <mergeCell ref="F1272:G1272"/>
    <mergeCell ref="H1272:J1272"/>
    <mergeCell ref="K1272:M1272"/>
    <mergeCell ref="A1273:C1274"/>
    <mergeCell ref="D1273:G1274"/>
    <mergeCell ref="H1273:J1274"/>
    <mergeCell ref="K1273:M1274"/>
    <mergeCell ref="B1275:C1275"/>
    <mergeCell ref="D1275:F1275"/>
    <mergeCell ref="I1275:J1275"/>
    <mergeCell ref="K1275:L1275"/>
    <mergeCell ref="A1276:C1276"/>
    <mergeCell ref="D1276:G1276"/>
    <mergeCell ref="H1276:J1276"/>
    <mergeCell ref="K1276:M1276"/>
    <mergeCell ref="A1277:C1277"/>
    <mergeCell ref="D1277:G1277"/>
    <mergeCell ref="H1277:J1277"/>
    <mergeCell ref="K1277:M1277"/>
    <mergeCell ref="A1278:M1278"/>
    <mergeCell ref="A1279:D1279"/>
    <mergeCell ref="F1279:G1279"/>
    <mergeCell ref="H1279:I1279"/>
    <mergeCell ref="J1279:K1279"/>
    <mergeCell ref="L1279:M1279"/>
    <mergeCell ref="A1280:D1280"/>
    <mergeCell ref="F1280:G1280"/>
    <mergeCell ref="H1280:I1280"/>
    <mergeCell ref="J1280:K1280"/>
    <mergeCell ref="L1280:M1280"/>
    <mergeCell ref="A1281:D1281"/>
    <mergeCell ref="F1281:G1281"/>
    <mergeCell ref="H1281:I1281"/>
    <mergeCell ref="J1281:K1281"/>
    <mergeCell ref="L1281:M1281"/>
    <mergeCell ref="A1282:D1282"/>
    <mergeCell ref="F1282:G1282"/>
    <mergeCell ref="H1282:I1282"/>
    <mergeCell ref="J1282:K1282"/>
    <mergeCell ref="L1282:M1282"/>
    <mergeCell ref="A1283:D1283"/>
    <mergeCell ref="F1283:G1283"/>
    <mergeCell ref="H1283:I1283"/>
    <mergeCell ref="J1283:K1283"/>
    <mergeCell ref="L1283:M1283"/>
    <mergeCell ref="A1284:D1284"/>
    <mergeCell ref="F1284:G1284"/>
    <mergeCell ref="H1284:I1284"/>
    <mergeCell ref="J1284:K1284"/>
    <mergeCell ref="L1284:M1284"/>
    <mergeCell ref="A1285:D1285"/>
    <mergeCell ref="F1285:G1285"/>
    <mergeCell ref="H1285:I1285"/>
    <mergeCell ref="J1285:K1285"/>
    <mergeCell ref="L1285:M1285"/>
    <mergeCell ref="A1286:D1286"/>
    <mergeCell ref="F1286:G1286"/>
    <mergeCell ref="H1286:I1286"/>
    <mergeCell ref="J1286:K1286"/>
    <mergeCell ref="L1286:M1286"/>
    <mergeCell ref="A1287:D1287"/>
    <mergeCell ref="F1287:G1287"/>
    <mergeCell ref="H1287:I1287"/>
    <mergeCell ref="J1287:K1287"/>
    <mergeCell ref="L1287:M1287"/>
    <mergeCell ref="A1288:D1288"/>
    <mergeCell ref="F1288:G1288"/>
    <mergeCell ref="H1288:I1288"/>
    <mergeCell ref="J1288:K1288"/>
    <mergeCell ref="L1288:M1288"/>
    <mergeCell ref="A1289:D1289"/>
    <mergeCell ref="F1289:G1289"/>
    <mergeCell ref="H1289:I1289"/>
    <mergeCell ref="J1289:K1289"/>
    <mergeCell ref="L1289:M1289"/>
    <mergeCell ref="A1290:D1290"/>
    <mergeCell ref="F1290:G1290"/>
    <mergeCell ref="H1290:I1290"/>
    <mergeCell ref="J1290:K1290"/>
    <mergeCell ref="L1290:M1290"/>
    <mergeCell ref="A1291:D1291"/>
    <mergeCell ref="F1291:G1291"/>
    <mergeCell ref="H1291:I1291"/>
    <mergeCell ref="J1291:K1291"/>
    <mergeCell ref="L1291:M1291"/>
    <mergeCell ref="A1292:M1292"/>
    <mergeCell ref="A1293:D1293"/>
    <mergeCell ref="F1293:G1293"/>
    <mergeCell ref="H1293:I1293"/>
    <mergeCell ref="J1293:K1293"/>
    <mergeCell ref="L1293:M1293"/>
    <mergeCell ref="A1294:D1294"/>
    <mergeCell ref="F1294:G1294"/>
    <mergeCell ref="H1294:I1294"/>
    <mergeCell ref="J1294:K1294"/>
    <mergeCell ref="L1294:M1294"/>
    <mergeCell ref="A1295:D1295"/>
    <mergeCell ref="F1295:G1295"/>
    <mergeCell ref="H1295:I1295"/>
    <mergeCell ref="J1295:K1295"/>
    <mergeCell ref="L1295:M1295"/>
    <mergeCell ref="A1296:M1296"/>
    <mergeCell ref="A1297:B1297"/>
    <mergeCell ref="C1297:D1297"/>
    <mergeCell ref="E1297:G1297"/>
    <mergeCell ref="H1297:I1297"/>
    <mergeCell ref="J1297:K1297"/>
    <mergeCell ref="L1297:M1297"/>
    <mergeCell ref="A1298:B1298"/>
    <mergeCell ref="C1298:D1298"/>
    <mergeCell ref="E1298:G1298"/>
    <mergeCell ref="H1298:I1298"/>
    <mergeCell ref="J1298:K1298"/>
    <mergeCell ref="L1298:M1298"/>
    <mergeCell ref="A1299:B1299"/>
    <mergeCell ref="C1299:D1299"/>
    <mergeCell ref="E1299:G1299"/>
    <mergeCell ref="H1299:I1299"/>
    <mergeCell ref="J1299:K1299"/>
    <mergeCell ref="L1299:M1299"/>
    <mergeCell ref="A1300:M1300"/>
    <mergeCell ref="A1301:M1301"/>
    <mergeCell ref="A1302:M1302"/>
    <mergeCell ref="A1303:M1303"/>
    <mergeCell ref="A1304:M1304"/>
    <mergeCell ref="A1305:M1305"/>
    <mergeCell ref="A1306:M1306"/>
    <mergeCell ref="A1307:M1307"/>
    <mergeCell ref="A1308:M1308"/>
    <mergeCell ref="A1309:M1309"/>
    <mergeCell ref="A1310:M1310"/>
    <mergeCell ref="A1317:M1317"/>
    <mergeCell ref="F1319:G1319"/>
    <mergeCell ref="H1319:J1319"/>
    <mergeCell ref="K1319:M1319"/>
    <mergeCell ref="A1320:C1321"/>
    <mergeCell ref="D1320:G1321"/>
    <mergeCell ref="H1320:J1321"/>
    <mergeCell ref="K1320:M1321"/>
    <mergeCell ref="B1322:C1322"/>
    <mergeCell ref="D1322:F1322"/>
    <mergeCell ref="I1322:J1322"/>
    <mergeCell ref="K1322:L1322"/>
    <mergeCell ref="A1323:C1323"/>
    <mergeCell ref="D1323:G1323"/>
    <mergeCell ref="H1323:J1323"/>
    <mergeCell ref="K1323:M1323"/>
    <mergeCell ref="A1324:C1324"/>
    <mergeCell ref="D1324:G1324"/>
    <mergeCell ref="H1324:J1324"/>
    <mergeCell ref="K1324:M1324"/>
    <mergeCell ref="A1325:M1325"/>
    <mergeCell ref="A1326:D1326"/>
    <mergeCell ref="F1326:G1326"/>
    <mergeCell ref="H1326:I1326"/>
    <mergeCell ref="J1326:K1326"/>
    <mergeCell ref="L1326:M1326"/>
    <mergeCell ref="A1327:D1327"/>
    <mergeCell ref="F1327:G1327"/>
    <mergeCell ref="H1327:I1327"/>
    <mergeCell ref="J1327:K1327"/>
    <mergeCell ref="L1327:M1327"/>
    <mergeCell ref="A1328:D1328"/>
    <mergeCell ref="F1328:G1328"/>
    <mergeCell ref="H1328:I1328"/>
    <mergeCell ref="J1328:K1328"/>
    <mergeCell ref="L1328:M1328"/>
    <mergeCell ref="A1329:D1329"/>
    <mergeCell ref="F1329:G1329"/>
    <mergeCell ref="H1329:I1329"/>
    <mergeCell ref="J1329:K1329"/>
    <mergeCell ref="L1329:M1329"/>
    <mergeCell ref="A1330:D1330"/>
    <mergeCell ref="F1330:G1330"/>
    <mergeCell ref="H1330:I1330"/>
    <mergeCell ref="J1330:K1330"/>
    <mergeCell ref="L1330:M1330"/>
    <mergeCell ref="A1331:D1331"/>
    <mergeCell ref="F1331:G1331"/>
    <mergeCell ref="H1331:I1331"/>
    <mergeCell ref="J1331:K1331"/>
    <mergeCell ref="L1331:M1331"/>
    <mergeCell ref="A1332:D1332"/>
    <mergeCell ref="F1332:G1332"/>
    <mergeCell ref="H1332:I1332"/>
    <mergeCell ref="J1332:K1332"/>
    <mergeCell ref="L1332:M1332"/>
    <mergeCell ref="A1333:D1333"/>
    <mergeCell ref="F1333:G1333"/>
    <mergeCell ref="H1333:I1333"/>
    <mergeCell ref="J1333:K1333"/>
    <mergeCell ref="L1333:M1333"/>
    <mergeCell ref="A1334:D1334"/>
    <mergeCell ref="F1334:G1334"/>
    <mergeCell ref="H1334:I1334"/>
    <mergeCell ref="J1334:K1334"/>
    <mergeCell ref="L1334:M1334"/>
    <mergeCell ref="A1335:D1335"/>
    <mergeCell ref="F1335:G1335"/>
    <mergeCell ref="H1335:I1335"/>
    <mergeCell ref="J1335:K1335"/>
    <mergeCell ref="L1335:M1335"/>
    <mergeCell ref="A1336:D1336"/>
    <mergeCell ref="F1336:G1336"/>
    <mergeCell ref="H1336:I1336"/>
    <mergeCell ref="J1336:K1336"/>
    <mergeCell ref="L1336:M1336"/>
    <mergeCell ref="A1337:D1337"/>
    <mergeCell ref="F1337:G1337"/>
    <mergeCell ref="H1337:I1337"/>
    <mergeCell ref="J1337:K1337"/>
    <mergeCell ref="L1337:M1337"/>
    <mergeCell ref="A1338:D1338"/>
    <mergeCell ref="F1338:G1338"/>
    <mergeCell ref="H1338:I1338"/>
    <mergeCell ref="J1338:K1338"/>
    <mergeCell ref="L1338:M1338"/>
    <mergeCell ref="A1339:M1339"/>
    <mergeCell ref="A1340:D1340"/>
    <mergeCell ref="F1340:G1340"/>
    <mergeCell ref="H1340:I1340"/>
    <mergeCell ref="J1340:K1340"/>
    <mergeCell ref="L1340:M1340"/>
    <mergeCell ref="A1341:D1341"/>
    <mergeCell ref="F1341:G1341"/>
    <mergeCell ref="H1341:I1341"/>
    <mergeCell ref="J1341:K1341"/>
    <mergeCell ref="L1341:M1341"/>
    <mergeCell ref="A1342:D1342"/>
    <mergeCell ref="F1342:G1342"/>
    <mergeCell ref="H1342:I1342"/>
    <mergeCell ref="J1342:K1342"/>
    <mergeCell ref="L1342:M1342"/>
    <mergeCell ref="A1343:M1343"/>
    <mergeCell ref="A1344:B1344"/>
    <mergeCell ref="C1344:D1344"/>
    <mergeCell ref="E1344:G1344"/>
    <mergeCell ref="H1344:I1344"/>
    <mergeCell ref="J1344:K1344"/>
    <mergeCell ref="L1344:M1344"/>
    <mergeCell ref="A1345:B1345"/>
    <mergeCell ref="C1345:D1345"/>
    <mergeCell ref="E1345:G1345"/>
    <mergeCell ref="H1345:I1345"/>
    <mergeCell ref="J1345:K1345"/>
    <mergeCell ref="L1345:M1345"/>
    <mergeCell ref="A1346:B1346"/>
    <mergeCell ref="C1346:D1346"/>
    <mergeCell ref="E1346:G1346"/>
    <mergeCell ref="H1346:I1346"/>
    <mergeCell ref="J1346:K1346"/>
    <mergeCell ref="L1346:M1346"/>
    <mergeCell ref="A1347:M1347"/>
    <mergeCell ref="A1348:M1348"/>
    <mergeCell ref="A1349:M1349"/>
    <mergeCell ref="A1350:M1350"/>
    <mergeCell ref="A1351:M1351"/>
    <mergeCell ref="A1352:M1352"/>
    <mergeCell ref="A1353:M1353"/>
    <mergeCell ref="A1354:M1354"/>
    <mergeCell ref="A1355:M1355"/>
    <mergeCell ref="A1356:M1356"/>
    <mergeCell ref="A1357:M1357"/>
    <mergeCell ref="A1364:M1364"/>
    <mergeCell ref="F1366:G1366"/>
    <mergeCell ref="H1366:J1366"/>
    <mergeCell ref="K1366:M1366"/>
    <mergeCell ref="A1367:C1368"/>
    <mergeCell ref="D1367:G1368"/>
    <mergeCell ref="H1367:J1368"/>
    <mergeCell ref="K1367:M1368"/>
    <mergeCell ref="B1369:C1369"/>
    <mergeCell ref="D1369:F1369"/>
    <mergeCell ref="I1369:J1369"/>
    <mergeCell ref="K1369:L1369"/>
    <mergeCell ref="A1370:C1370"/>
    <mergeCell ref="D1370:G1370"/>
    <mergeCell ref="H1370:J1370"/>
    <mergeCell ref="K1370:M1370"/>
    <mergeCell ref="A1371:C1371"/>
    <mergeCell ref="D1371:G1371"/>
    <mergeCell ref="H1371:J1371"/>
    <mergeCell ref="K1371:M1371"/>
    <mergeCell ref="A1372:M1372"/>
    <mergeCell ref="A1373:D1373"/>
    <mergeCell ref="F1373:G1373"/>
    <mergeCell ref="H1373:I1373"/>
    <mergeCell ref="J1373:K1373"/>
    <mergeCell ref="L1373:M1373"/>
    <mergeCell ref="A1374:D1374"/>
    <mergeCell ref="F1374:G1374"/>
    <mergeCell ref="H1374:I1374"/>
    <mergeCell ref="J1374:K1374"/>
    <mergeCell ref="L1374:M1374"/>
    <mergeCell ref="A1375:D1375"/>
    <mergeCell ref="F1375:G1375"/>
    <mergeCell ref="H1375:I1375"/>
    <mergeCell ref="J1375:K1375"/>
    <mergeCell ref="L1375:M1375"/>
    <mergeCell ref="A1376:D1376"/>
    <mergeCell ref="F1376:G1376"/>
    <mergeCell ref="H1376:I1376"/>
    <mergeCell ref="J1376:K1376"/>
    <mergeCell ref="L1376:M1376"/>
    <mergeCell ref="A1377:D1377"/>
    <mergeCell ref="F1377:G1377"/>
    <mergeCell ref="H1377:I1377"/>
    <mergeCell ref="J1377:K1377"/>
    <mergeCell ref="L1377:M1377"/>
    <mergeCell ref="A1378:D1378"/>
    <mergeCell ref="F1378:G1378"/>
    <mergeCell ref="H1378:I1378"/>
    <mergeCell ref="J1378:K1378"/>
    <mergeCell ref="L1378:M1378"/>
    <mergeCell ref="A1379:D1379"/>
    <mergeCell ref="F1379:G1379"/>
    <mergeCell ref="H1379:I1379"/>
    <mergeCell ref="J1379:K1379"/>
    <mergeCell ref="L1379:M1379"/>
    <mergeCell ref="A1380:D1380"/>
    <mergeCell ref="F1380:G1380"/>
    <mergeCell ref="H1380:I1380"/>
    <mergeCell ref="J1380:K1380"/>
    <mergeCell ref="L1380:M1380"/>
    <mergeCell ref="A1381:D1381"/>
    <mergeCell ref="F1381:G1381"/>
    <mergeCell ref="H1381:I1381"/>
    <mergeCell ref="J1381:K1381"/>
    <mergeCell ref="L1381:M1381"/>
    <mergeCell ref="A1382:D1382"/>
    <mergeCell ref="F1382:G1382"/>
    <mergeCell ref="H1382:I1382"/>
    <mergeCell ref="J1382:K1382"/>
    <mergeCell ref="L1382:M1382"/>
    <mergeCell ref="A1383:D1383"/>
    <mergeCell ref="F1383:G1383"/>
    <mergeCell ref="H1383:I1383"/>
    <mergeCell ref="J1383:K1383"/>
    <mergeCell ref="L1383:M1383"/>
    <mergeCell ref="A1384:D1384"/>
    <mergeCell ref="F1384:G1384"/>
    <mergeCell ref="H1384:I1384"/>
    <mergeCell ref="J1384:K1384"/>
    <mergeCell ref="L1384:M1384"/>
    <mergeCell ref="A1385:D1385"/>
    <mergeCell ref="F1385:G1385"/>
    <mergeCell ref="H1385:I1385"/>
    <mergeCell ref="J1385:K1385"/>
    <mergeCell ref="L1385:M1385"/>
    <mergeCell ref="A1386:M1386"/>
    <mergeCell ref="A1387:D1387"/>
    <mergeCell ref="F1387:G1387"/>
    <mergeCell ref="H1387:I1387"/>
    <mergeCell ref="J1387:K1387"/>
    <mergeCell ref="L1387:M1387"/>
    <mergeCell ref="A1388:D1388"/>
    <mergeCell ref="F1388:G1388"/>
    <mergeCell ref="H1388:I1388"/>
    <mergeCell ref="J1388:K1388"/>
    <mergeCell ref="L1388:M1388"/>
    <mergeCell ref="A1389:D1389"/>
    <mergeCell ref="F1389:G1389"/>
    <mergeCell ref="H1389:I1389"/>
    <mergeCell ref="J1389:K1389"/>
    <mergeCell ref="L1389:M1389"/>
    <mergeCell ref="A1390:M1390"/>
    <mergeCell ref="A1391:B1391"/>
    <mergeCell ref="C1391:D1391"/>
    <mergeCell ref="E1391:G1391"/>
    <mergeCell ref="H1391:I1391"/>
    <mergeCell ref="J1391:K1391"/>
    <mergeCell ref="L1391:M1391"/>
    <mergeCell ref="A1392:B1392"/>
    <mergeCell ref="C1392:D1392"/>
    <mergeCell ref="E1392:G1392"/>
    <mergeCell ref="H1392:I1392"/>
    <mergeCell ref="J1392:K1392"/>
    <mergeCell ref="L1392:M1392"/>
    <mergeCell ref="A1393:B1393"/>
    <mergeCell ref="C1393:D1393"/>
    <mergeCell ref="E1393:G1393"/>
    <mergeCell ref="H1393:I1393"/>
    <mergeCell ref="J1393:K1393"/>
    <mergeCell ref="L1393:M1393"/>
    <mergeCell ref="A1394:M1394"/>
    <mergeCell ref="A1395:M1395"/>
    <mergeCell ref="A1396:M1396"/>
    <mergeCell ref="A1397:M1397"/>
    <mergeCell ref="A1398:M1398"/>
    <mergeCell ref="A1399:M1399"/>
    <mergeCell ref="A1400:M1400"/>
    <mergeCell ref="A1401:M1401"/>
    <mergeCell ref="A1402:M1402"/>
    <mergeCell ref="A1403:M1403"/>
    <mergeCell ref="A1404:M1404"/>
    <mergeCell ref="A1411:M1411"/>
    <mergeCell ref="F1413:G1413"/>
    <mergeCell ref="H1413:J1413"/>
    <mergeCell ref="K1413:M1413"/>
    <mergeCell ref="A1414:C1415"/>
    <mergeCell ref="D1414:G1415"/>
    <mergeCell ref="H1414:J1415"/>
    <mergeCell ref="K1414:M1415"/>
    <mergeCell ref="B1416:C1416"/>
    <mergeCell ref="D1416:F1416"/>
    <mergeCell ref="I1416:J1416"/>
    <mergeCell ref="K1416:L1416"/>
    <mergeCell ref="A1417:C1417"/>
    <mergeCell ref="D1417:G1417"/>
    <mergeCell ref="H1417:J1417"/>
    <mergeCell ref="K1417:M1417"/>
    <mergeCell ref="A1418:C1418"/>
    <mergeCell ref="D1418:G1418"/>
    <mergeCell ref="H1418:J1418"/>
    <mergeCell ref="K1418:M1418"/>
    <mergeCell ref="A1419:M1419"/>
    <mergeCell ref="A1420:D1420"/>
    <mergeCell ref="F1420:G1420"/>
    <mergeCell ref="H1420:I1420"/>
    <mergeCell ref="J1420:K1420"/>
    <mergeCell ref="L1420:M1420"/>
    <mergeCell ref="A1421:D1421"/>
    <mergeCell ref="F1421:G1421"/>
    <mergeCell ref="H1421:I1421"/>
    <mergeCell ref="J1421:K1421"/>
    <mergeCell ref="L1421:M1421"/>
    <mergeCell ref="A1422:D1422"/>
    <mergeCell ref="F1422:G1422"/>
    <mergeCell ref="H1422:I1422"/>
    <mergeCell ref="J1422:K1422"/>
    <mergeCell ref="L1422:M1422"/>
    <mergeCell ref="A1423:D1423"/>
    <mergeCell ref="F1423:G1423"/>
    <mergeCell ref="H1423:I1423"/>
    <mergeCell ref="J1423:K1423"/>
    <mergeCell ref="L1423:M1423"/>
    <mergeCell ref="A1424:D1424"/>
    <mergeCell ref="F1424:G1424"/>
    <mergeCell ref="H1424:I1424"/>
    <mergeCell ref="J1424:K1424"/>
    <mergeCell ref="L1424:M1424"/>
    <mergeCell ref="A1425:D1425"/>
    <mergeCell ref="F1425:G1425"/>
    <mergeCell ref="H1425:I1425"/>
    <mergeCell ref="J1425:K1425"/>
    <mergeCell ref="L1425:M1425"/>
    <mergeCell ref="A1426:D1426"/>
    <mergeCell ref="F1426:G1426"/>
    <mergeCell ref="H1426:I1426"/>
    <mergeCell ref="J1426:K1426"/>
    <mergeCell ref="L1426:M1426"/>
    <mergeCell ref="A1427:D1427"/>
    <mergeCell ref="F1427:G1427"/>
    <mergeCell ref="H1427:I1427"/>
    <mergeCell ref="J1427:K1427"/>
    <mergeCell ref="L1427:M1427"/>
    <mergeCell ref="A1428:D1428"/>
    <mergeCell ref="F1428:G1428"/>
    <mergeCell ref="H1428:I1428"/>
    <mergeCell ref="J1428:K1428"/>
    <mergeCell ref="L1428:M1428"/>
    <mergeCell ref="A1429:D1429"/>
    <mergeCell ref="F1429:G1429"/>
    <mergeCell ref="H1429:I1429"/>
    <mergeCell ref="J1429:K1429"/>
    <mergeCell ref="L1429:M1429"/>
    <mergeCell ref="A1430:D1430"/>
    <mergeCell ref="F1430:G1430"/>
    <mergeCell ref="H1430:I1430"/>
    <mergeCell ref="J1430:K1430"/>
    <mergeCell ref="L1430:M1430"/>
    <mergeCell ref="A1431:D1431"/>
    <mergeCell ref="F1431:G1431"/>
    <mergeCell ref="H1431:I1431"/>
    <mergeCell ref="J1431:K1431"/>
    <mergeCell ref="L1431:M1431"/>
    <mergeCell ref="A1432:D1432"/>
    <mergeCell ref="F1432:G1432"/>
    <mergeCell ref="H1432:I1432"/>
    <mergeCell ref="J1432:K1432"/>
    <mergeCell ref="L1432:M1432"/>
    <mergeCell ref="A1433:M1433"/>
    <mergeCell ref="A1434:D1434"/>
    <mergeCell ref="F1434:G1434"/>
    <mergeCell ref="H1434:I1434"/>
    <mergeCell ref="J1434:K1434"/>
    <mergeCell ref="L1434:M1434"/>
    <mergeCell ref="A1435:D1435"/>
    <mergeCell ref="F1435:G1435"/>
    <mergeCell ref="H1435:I1435"/>
    <mergeCell ref="J1435:K1435"/>
    <mergeCell ref="L1435:M1435"/>
    <mergeCell ref="A1436:D1436"/>
    <mergeCell ref="F1436:G1436"/>
    <mergeCell ref="H1436:I1436"/>
    <mergeCell ref="J1436:K1436"/>
    <mergeCell ref="L1436:M1436"/>
    <mergeCell ref="A1437:M1437"/>
    <mergeCell ref="A1438:B1438"/>
    <mergeCell ref="C1438:D1438"/>
    <mergeCell ref="E1438:G1438"/>
    <mergeCell ref="H1438:I1438"/>
    <mergeCell ref="J1438:K1438"/>
    <mergeCell ref="L1438:M1438"/>
    <mergeCell ref="A1439:B1439"/>
    <mergeCell ref="C1439:D1439"/>
    <mergeCell ref="E1439:G1439"/>
    <mergeCell ref="H1439:I1439"/>
    <mergeCell ref="J1439:K1439"/>
    <mergeCell ref="L1439:M1439"/>
    <mergeCell ref="A1440:B1440"/>
    <mergeCell ref="C1440:D1440"/>
    <mergeCell ref="E1440:G1440"/>
    <mergeCell ref="H1440:I1440"/>
    <mergeCell ref="J1440:K1440"/>
    <mergeCell ref="L1440:M1440"/>
    <mergeCell ref="A1441:M1441"/>
    <mergeCell ref="A1442:M1442"/>
    <mergeCell ref="A1443:M1443"/>
    <mergeCell ref="A1444:M1444"/>
    <mergeCell ref="A1445:M1445"/>
    <mergeCell ref="A1446:M1446"/>
    <mergeCell ref="A1447:M1447"/>
    <mergeCell ref="A1448:M1448"/>
    <mergeCell ref="A1449:M1449"/>
    <mergeCell ref="A1450:M1450"/>
    <mergeCell ref="A1451:M1451"/>
    <mergeCell ref="A1458:M1458"/>
    <mergeCell ref="F1460:G1460"/>
    <mergeCell ref="H1460:J1460"/>
    <mergeCell ref="K1460:M1460"/>
    <mergeCell ref="A1461:C1462"/>
    <mergeCell ref="D1461:G1462"/>
    <mergeCell ref="H1461:J1462"/>
    <mergeCell ref="K1461:M1462"/>
    <mergeCell ref="B1463:C1463"/>
    <mergeCell ref="D1463:F1463"/>
    <mergeCell ref="I1463:J1463"/>
    <mergeCell ref="K1463:L1463"/>
    <mergeCell ref="A1464:C1464"/>
    <mergeCell ref="D1464:G1464"/>
    <mergeCell ref="H1464:J1464"/>
    <mergeCell ref="K1464:M1464"/>
    <mergeCell ref="A1465:C1465"/>
    <mergeCell ref="D1465:G1465"/>
    <mergeCell ref="H1465:J1465"/>
    <mergeCell ref="K1465:M1465"/>
    <mergeCell ref="A1466:M1466"/>
    <mergeCell ref="A1467:D1467"/>
    <mergeCell ref="F1467:G1467"/>
    <mergeCell ref="H1467:I1467"/>
    <mergeCell ref="J1467:K1467"/>
    <mergeCell ref="L1467:M1467"/>
    <mergeCell ref="A1468:D1468"/>
    <mergeCell ref="F1468:G1468"/>
    <mergeCell ref="H1468:I1468"/>
    <mergeCell ref="J1468:K1468"/>
    <mergeCell ref="L1468:M1468"/>
    <mergeCell ref="A1469:D1469"/>
    <mergeCell ref="F1469:G1469"/>
    <mergeCell ref="H1469:I1469"/>
    <mergeCell ref="J1469:K1469"/>
    <mergeCell ref="L1469:M1469"/>
    <mergeCell ref="A1470:D1470"/>
    <mergeCell ref="F1470:G1470"/>
    <mergeCell ref="H1470:I1470"/>
    <mergeCell ref="J1470:K1470"/>
    <mergeCell ref="L1470:M1470"/>
    <mergeCell ref="A1471:D1471"/>
    <mergeCell ref="F1471:G1471"/>
    <mergeCell ref="H1471:I1471"/>
    <mergeCell ref="J1471:K1471"/>
    <mergeCell ref="L1471:M1471"/>
    <mergeCell ref="A1472:D1472"/>
    <mergeCell ref="F1472:G1472"/>
    <mergeCell ref="H1472:I1472"/>
    <mergeCell ref="J1472:K1472"/>
    <mergeCell ref="L1472:M1472"/>
    <mergeCell ref="A1473:D1473"/>
    <mergeCell ref="F1473:G1473"/>
    <mergeCell ref="H1473:I1473"/>
    <mergeCell ref="J1473:K1473"/>
    <mergeCell ref="L1473:M1473"/>
    <mergeCell ref="A1474:D1474"/>
    <mergeCell ref="F1474:G1474"/>
    <mergeCell ref="H1474:I1474"/>
    <mergeCell ref="J1474:K1474"/>
    <mergeCell ref="L1474:M1474"/>
    <mergeCell ref="A1475:D1475"/>
    <mergeCell ref="F1475:G1475"/>
    <mergeCell ref="H1475:I1475"/>
    <mergeCell ref="J1475:K1475"/>
    <mergeCell ref="L1475:M1475"/>
    <mergeCell ref="A1476:D1476"/>
    <mergeCell ref="F1476:G1476"/>
    <mergeCell ref="H1476:I1476"/>
    <mergeCell ref="J1476:K1476"/>
    <mergeCell ref="L1476:M1476"/>
    <mergeCell ref="A1477:D1477"/>
    <mergeCell ref="F1477:G1477"/>
    <mergeCell ref="H1477:I1477"/>
    <mergeCell ref="J1477:K1477"/>
    <mergeCell ref="L1477:M1477"/>
    <mergeCell ref="A1478:D1478"/>
    <mergeCell ref="F1478:G1478"/>
    <mergeCell ref="H1478:I1478"/>
    <mergeCell ref="J1478:K1478"/>
    <mergeCell ref="L1478:M1478"/>
    <mergeCell ref="A1479:D1479"/>
    <mergeCell ref="F1479:G1479"/>
    <mergeCell ref="H1479:I1479"/>
    <mergeCell ref="J1479:K1479"/>
    <mergeCell ref="L1479:M1479"/>
    <mergeCell ref="A1480:M1480"/>
    <mergeCell ref="A1481:D1481"/>
    <mergeCell ref="F1481:G1481"/>
    <mergeCell ref="H1481:I1481"/>
    <mergeCell ref="J1481:K1481"/>
    <mergeCell ref="L1481:M1481"/>
    <mergeCell ref="A1482:D1482"/>
    <mergeCell ref="F1482:G1482"/>
    <mergeCell ref="H1482:I1482"/>
    <mergeCell ref="J1482:K1482"/>
    <mergeCell ref="L1482:M1482"/>
    <mergeCell ref="A1483:D1483"/>
    <mergeCell ref="F1483:G1483"/>
    <mergeCell ref="H1483:I1483"/>
    <mergeCell ref="J1483:K1483"/>
    <mergeCell ref="L1483:M1483"/>
    <mergeCell ref="A1484:M1484"/>
    <mergeCell ref="A1485:B1485"/>
    <mergeCell ref="C1485:D1485"/>
    <mergeCell ref="E1485:G1485"/>
    <mergeCell ref="H1485:I1485"/>
    <mergeCell ref="J1485:K1485"/>
    <mergeCell ref="L1485:M1485"/>
    <mergeCell ref="A1486:B1486"/>
    <mergeCell ref="C1486:D1486"/>
    <mergeCell ref="E1486:G1486"/>
    <mergeCell ref="H1486:I1486"/>
    <mergeCell ref="J1486:K1486"/>
    <mergeCell ref="L1486:M1486"/>
    <mergeCell ref="A1487:B1487"/>
    <mergeCell ref="C1487:D1487"/>
    <mergeCell ref="E1487:G1487"/>
    <mergeCell ref="H1487:I1487"/>
    <mergeCell ref="J1487:K1487"/>
    <mergeCell ref="L1487:M1487"/>
    <mergeCell ref="A1488:M1488"/>
    <mergeCell ref="A1489:M1489"/>
    <mergeCell ref="A1490:M1490"/>
    <mergeCell ref="A1491:M1491"/>
    <mergeCell ref="A1492:M1492"/>
    <mergeCell ref="A1493:M1493"/>
    <mergeCell ref="A1494:M1494"/>
    <mergeCell ref="A1495:M1495"/>
    <mergeCell ref="A1496:M1496"/>
    <mergeCell ref="A1497:M1497"/>
    <mergeCell ref="A1498:M1498"/>
    <mergeCell ref="A1505:M1505"/>
    <mergeCell ref="F1507:G1507"/>
    <mergeCell ref="H1507:J1507"/>
    <mergeCell ref="K1507:M1507"/>
    <mergeCell ref="A1508:C1509"/>
    <mergeCell ref="D1508:G1509"/>
    <mergeCell ref="H1508:J1509"/>
    <mergeCell ref="K1508:M1509"/>
    <mergeCell ref="B1510:C1510"/>
    <mergeCell ref="D1510:F1510"/>
    <mergeCell ref="I1510:J1510"/>
    <mergeCell ref="K1510:L1510"/>
    <mergeCell ref="A1511:C1511"/>
    <mergeCell ref="D1511:G1511"/>
    <mergeCell ref="H1511:J1511"/>
    <mergeCell ref="K1511:M1511"/>
    <mergeCell ref="A1512:C1512"/>
    <mergeCell ref="D1512:G1512"/>
    <mergeCell ref="H1512:J1512"/>
    <mergeCell ref="K1512:M1512"/>
    <mergeCell ref="A1513:M1513"/>
    <mergeCell ref="A1514:D1514"/>
    <mergeCell ref="F1514:G1514"/>
    <mergeCell ref="H1514:I1514"/>
    <mergeCell ref="J1514:K1514"/>
    <mergeCell ref="L1514:M1514"/>
    <mergeCell ref="A1515:D1515"/>
    <mergeCell ref="F1515:G1515"/>
    <mergeCell ref="H1515:I1515"/>
    <mergeCell ref="J1515:K1515"/>
    <mergeCell ref="L1515:M1515"/>
    <mergeCell ref="A1516:D1516"/>
    <mergeCell ref="F1516:G1516"/>
    <mergeCell ref="H1516:I1516"/>
    <mergeCell ref="J1516:K1516"/>
    <mergeCell ref="L1516:M1516"/>
    <mergeCell ref="A1517:D1517"/>
    <mergeCell ref="F1517:G1517"/>
    <mergeCell ref="H1517:I1517"/>
    <mergeCell ref="J1517:K1517"/>
    <mergeCell ref="L1517:M1517"/>
    <mergeCell ref="A1518:D1518"/>
    <mergeCell ref="F1518:G1518"/>
    <mergeCell ref="H1518:I1518"/>
    <mergeCell ref="J1518:K1518"/>
    <mergeCell ref="L1518:M1518"/>
    <mergeCell ref="A1519:D1519"/>
    <mergeCell ref="F1519:G1519"/>
    <mergeCell ref="H1519:I1519"/>
    <mergeCell ref="J1519:K1519"/>
    <mergeCell ref="L1519:M1519"/>
    <mergeCell ref="A1520:D1520"/>
    <mergeCell ref="F1520:G1520"/>
    <mergeCell ref="H1520:I1520"/>
    <mergeCell ref="J1520:K1520"/>
    <mergeCell ref="L1520:M1520"/>
    <mergeCell ref="A1521:D1521"/>
    <mergeCell ref="F1521:G1521"/>
    <mergeCell ref="H1521:I1521"/>
    <mergeCell ref="J1521:K1521"/>
    <mergeCell ref="L1521:M1521"/>
    <mergeCell ref="A1522:D1522"/>
    <mergeCell ref="F1522:G1522"/>
    <mergeCell ref="H1522:I1522"/>
    <mergeCell ref="J1522:K1522"/>
    <mergeCell ref="L1522:M1522"/>
    <mergeCell ref="A1523:D1523"/>
    <mergeCell ref="F1523:G1523"/>
    <mergeCell ref="H1523:I1523"/>
    <mergeCell ref="J1523:K1523"/>
    <mergeCell ref="L1523:M1523"/>
    <mergeCell ref="A1524:D1524"/>
    <mergeCell ref="F1524:G1524"/>
    <mergeCell ref="H1524:I1524"/>
    <mergeCell ref="J1524:K1524"/>
    <mergeCell ref="L1524:M1524"/>
    <mergeCell ref="A1525:D1525"/>
    <mergeCell ref="F1525:G1525"/>
    <mergeCell ref="H1525:I1525"/>
    <mergeCell ref="J1525:K1525"/>
    <mergeCell ref="L1525:M1525"/>
    <mergeCell ref="A1526:D1526"/>
    <mergeCell ref="F1526:G1526"/>
    <mergeCell ref="H1526:I1526"/>
    <mergeCell ref="J1526:K1526"/>
    <mergeCell ref="L1526:M1526"/>
    <mergeCell ref="A1527:M1527"/>
    <mergeCell ref="A1528:D1528"/>
    <mergeCell ref="F1528:G1528"/>
    <mergeCell ref="H1528:I1528"/>
    <mergeCell ref="J1528:K1528"/>
    <mergeCell ref="L1528:M1528"/>
    <mergeCell ref="A1529:D1529"/>
    <mergeCell ref="F1529:G1529"/>
    <mergeCell ref="H1529:I1529"/>
    <mergeCell ref="J1529:K1529"/>
    <mergeCell ref="L1529:M1529"/>
    <mergeCell ref="A1530:D1530"/>
    <mergeCell ref="F1530:G1530"/>
    <mergeCell ref="H1530:I1530"/>
    <mergeCell ref="J1530:K1530"/>
    <mergeCell ref="L1530:M1530"/>
    <mergeCell ref="A1531:M1531"/>
    <mergeCell ref="A1532:B1532"/>
    <mergeCell ref="C1532:D1532"/>
    <mergeCell ref="E1532:G1532"/>
    <mergeCell ref="H1532:I1532"/>
    <mergeCell ref="J1532:K1532"/>
    <mergeCell ref="L1532:M1532"/>
    <mergeCell ref="A1533:B1533"/>
    <mergeCell ref="C1533:D1533"/>
    <mergeCell ref="E1533:G1533"/>
    <mergeCell ref="H1533:I1533"/>
    <mergeCell ref="J1533:K1533"/>
    <mergeCell ref="L1533:M1533"/>
    <mergeCell ref="A1534:B1534"/>
    <mergeCell ref="C1534:D1534"/>
    <mergeCell ref="E1534:G1534"/>
    <mergeCell ref="H1534:I1534"/>
    <mergeCell ref="J1534:K1534"/>
    <mergeCell ref="L1534:M1534"/>
    <mergeCell ref="A1535:M1535"/>
    <mergeCell ref="A1536:M1536"/>
    <mergeCell ref="A1537:M1537"/>
    <mergeCell ref="A1538:M1538"/>
    <mergeCell ref="A1539:M1539"/>
    <mergeCell ref="A1540:M1540"/>
    <mergeCell ref="A1541:M1541"/>
    <mergeCell ref="A1542:M1542"/>
    <mergeCell ref="A1543:M1543"/>
    <mergeCell ref="A1544:M1544"/>
    <mergeCell ref="A1545:M1545"/>
    <mergeCell ref="A1552:M1552"/>
    <mergeCell ref="F1554:G1554"/>
    <mergeCell ref="H1554:J1554"/>
    <mergeCell ref="K1554:M1554"/>
    <mergeCell ref="A1555:C1556"/>
    <mergeCell ref="D1555:G1556"/>
    <mergeCell ref="H1555:J1556"/>
    <mergeCell ref="K1555:M1556"/>
    <mergeCell ref="B1557:C1557"/>
    <mergeCell ref="D1557:F1557"/>
    <mergeCell ref="I1557:J1557"/>
    <mergeCell ref="K1557:L1557"/>
    <mergeCell ref="A1558:C1558"/>
    <mergeCell ref="D1558:G1558"/>
    <mergeCell ref="H1558:J1558"/>
    <mergeCell ref="K1558:M1558"/>
    <mergeCell ref="A1559:C1559"/>
    <mergeCell ref="D1559:G1559"/>
    <mergeCell ref="H1559:J1559"/>
    <mergeCell ref="K1559:M1559"/>
    <mergeCell ref="A1560:M1560"/>
    <mergeCell ref="A1561:D1561"/>
    <mergeCell ref="F1561:G1561"/>
    <mergeCell ref="H1561:I1561"/>
    <mergeCell ref="J1561:K1561"/>
    <mergeCell ref="L1561:M1561"/>
    <mergeCell ref="A1562:D1562"/>
    <mergeCell ref="F1562:G1562"/>
    <mergeCell ref="H1562:I1562"/>
    <mergeCell ref="J1562:K1562"/>
    <mergeCell ref="L1562:M1562"/>
    <mergeCell ref="A1563:D1563"/>
    <mergeCell ref="F1563:G1563"/>
    <mergeCell ref="H1563:I1563"/>
    <mergeCell ref="J1563:K1563"/>
    <mergeCell ref="L1563:M1563"/>
    <mergeCell ref="A1564:D1564"/>
    <mergeCell ref="F1564:G1564"/>
    <mergeCell ref="H1564:I1564"/>
    <mergeCell ref="J1564:K1564"/>
    <mergeCell ref="L1564:M1564"/>
    <mergeCell ref="A1565:D1565"/>
    <mergeCell ref="F1565:G1565"/>
    <mergeCell ref="H1565:I1565"/>
    <mergeCell ref="J1565:K1565"/>
    <mergeCell ref="L1565:M1565"/>
    <mergeCell ref="A1566:D1566"/>
    <mergeCell ref="F1566:G1566"/>
    <mergeCell ref="H1566:I1566"/>
    <mergeCell ref="J1566:K1566"/>
    <mergeCell ref="L1566:M1566"/>
    <mergeCell ref="A1567:D1567"/>
    <mergeCell ref="F1567:G1567"/>
    <mergeCell ref="H1567:I1567"/>
    <mergeCell ref="J1567:K1567"/>
    <mergeCell ref="L1567:M1567"/>
    <mergeCell ref="A1568:D1568"/>
    <mergeCell ref="F1568:G1568"/>
    <mergeCell ref="H1568:I1568"/>
    <mergeCell ref="J1568:K1568"/>
    <mergeCell ref="L1568:M1568"/>
    <mergeCell ref="A1569:D1569"/>
    <mergeCell ref="F1569:G1569"/>
    <mergeCell ref="H1569:I1569"/>
    <mergeCell ref="J1569:K1569"/>
    <mergeCell ref="L1569:M1569"/>
    <mergeCell ref="A1570:D1570"/>
    <mergeCell ref="F1570:G1570"/>
    <mergeCell ref="H1570:I1570"/>
    <mergeCell ref="J1570:K1570"/>
    <mergeCell ref="L1570:M1570"/>
    <mergeCell ref="A1571:D1571"/>
    <mergeCell ref="F1571:G1571"/>
    <mergeCell ref="H1571:I1571"/>
    <mergeCell ref="J1571:K1571"/>
    <mergeCell ref="L1571:M1571"/>
    <mergeCell ref="A1572:D1572"/>
    <mergeCell ref="F1572:G1572"/>
    <mergeCell ref="H1572:I1572"/>
    <mergeCell ref="J1572:K1572"/>
    <mergeCell ref="L1572:M1572"/>
    <mergeCell ref="A1573:D1573"/>
    <mergeCell ref="F1573:G1573"/>
    <mergeCell ref="H1573:I1573"/>
    <mergeCell ref="J1573:K1573"/>
    <mergeCell ref="L1573:M1573"/>
    <mergeCell ref="A1574:M1574"/>
    <mergeCell ref="A1575:D1575"/>
    <mergeCell ref="F1575:G1575"/>
    <mergeCell ref="H1575:I1575"/>
    <mergeCell ref="J1575:K1575"/>
    <mergeCell ref="L1575:M1575"/>
    <mergeCell ref="A1576:D1576"/>
    <mergeCell ref="F1576:G1576"/>
    <mergeCell ref="H1576:I1576"/>
    <mergeCell ref="J1576:K1576"/>
    <mergeCell ref="L1576:M1576"/>
    <mergeCell ref="A1577:D1577"/>
    <mergeCell ref="F1577:G1577"/>
    <mergeCell ref="H1577:I1577"/>
    <mergeCell ref="J1577:K1577"/>
    <mergeCell ref="L1577:M1577"/>
    <mergeCell ref="A1578:M1578"/>
    <mergeCell ref="A1579:B1579"/>
    <mergeCell ref="C1579:D1579"/>
    <mergeCell ref="E1579:G1579"/>
    <mergeCell ref="H1579:I1579"/>
    <mergeCell ref="J1579:K1579"/>
    <mergeCell ref="L1579:M1579"/>
    <mergeCell ref="A1580:B1580"/>
    <mergeCell ref="C1580:D1580"/>
    <mergeCell ref="E1580:G1580"/>
    <mergeCell ref="H1580:I1580"/>
    <mergeCell ref="J1580:K1580"/>
    <mergeCell ref="L1580:M1580"/>
    <mergeCell ref="A1581:B1581"/>
    <mergeCell ref="C1581:D1581"/>
    <mergeCell ref="E1581:G1581"/>
    <mergeCell ref="H1581:I1581"/>
    <mergeCell ref="J1581:K1581"/>
    <mergeCell ref="L1581:M1581"/>
    <mergeCell ref="A1582:M1582"/>
    <mergeCell ref="A1583:M1583"/>
    <mergeCell ref="A1584:M1584"/>
    <mergeCell ref="A1585:M1585"/>
    <mergeCell ref="A1586:M1586"/>
    <mergeCell ref="A1587:M1587"/>
    <mergeCell ref="A1588:M1588"/>
    <mergeCell ref="A1589:M1589"/>
    <mergeCell ref="A1590:M1590"/>
    <mergeCell ref="A1591:M1591"/>
    <mergeCell ref="A1592:M1592"/>
    <mergeCell ref="A1599:M1599"/>
    <mergeCell ref="F1601:G1601"/>
    <mergeCell ref="H1601:J1601"/>
    <mergeCell ref="K1601:M1601"/>
    <mergeCell ref="A1602:C1603"/>
    <mergeCell ref="D1602:G1603"/>
    <mergeCell ref="H1602:J1603"/>
    <mergeCell ref="K1602:M1603"/>
    <mergeCell ref="B1604:C1604"/>
    <mergeCell ref="D1604:F1604"/>
    <mergeCell ref="I1604:J1604"/>
    <mergeCell ref="K1604:L1604"/>
    <mergeCell ref="A1605:C1605"/>
    <mergeCell ref="D1605:G1605"/>
    <mergeCell ref="H1605:J1605"/>
    <mergeCell ref="K1605:M1605"/>
    <mergeCell ref="A1606:C1606"/>
    <mergeCell ref="D1606:G1606"/>
    <mergeCell ref="H1606:J1606"/>
    <mergeCell ref="K1606:M1606"/>
    <mergeCell ref="A1607:M1607"/>
    <mergeCell ref="A1608:D1608"/>
    <mergeCell ref="F1608:G1608"/>
    <mergeCell ref="H1608:I1608"/>
    <mergeCell ref="J1608:K1608"/>
    <mergeCell ref="L1608:M1608"/>
    <mergeCell ref="A1609:D1609"/>
    <mergeCell ref="F1609:G1609"/>
    <mergeCell ref="H1609:I1609"/>
    <mergeCell ref="J1609:K1609"/>
    <mergeCell ref="L1609:M1609"/>
    <mergeCell ref="A1610:D1610"/>
    <mergeCell ref="F1610:G1610"/>
    <mergeCell ref="H1610:I1610"/>
    <mergeCell ref="J1610:K1610"/>
    <mergeCell ref="L1610:M1610"/>
    <mergeCell ref="A1611:D1611"/>
    <mergeCell ref="F1611:G1611"/>
    <mergeCell ref="H1611:I1611"/>
    <mergeCell ref="J1611:K1611"/>
    <mergeCell ref="L1611:M1611"/>
    <mergeCell ref="A1612:D1612"/>
    <mergeCell ref="F1612:G1612"/>
    <mergeCell ref="H1612:I1612"/>
    <mergeCell ref="J1612:K1612"/>
    <mergeCell ref="L1612:M1612"/>
    <mergeCell ref="A1613:D1613"/>
    <mergeCell ref="F1613:G1613"/>
    <mergeCell ref="H1613:I1613"/>
    <mergeCell ref="J1613:K1613"/>
    <mergeCell ref="L1613:M1613"/>
    <mergeCell ref="A1614:D1614"/>
    <mergeCell ref="F1614:G1614"/>
    <mergeCell ref="H1614:I1614"/>
    <mergeCell ref="J1614:K1614"/>
    <mergeCell ref="L1614:M1614"/>
    <mergeCell ref="A1615:D1615"/>
    <mergeCell ref="F1615:G1615"/>
    <mergeCell ref="H1615:I1615"/>
    <mergeCell ref="J1615:K1615"/>
    <mergeCell ref="L1615:M1615"/>
    <mergeCell ref="A1616:D1616"/>
    <mergeCell ref="F1616:G1616"/>
    <mergeCell ref="H1616:I1616"/>
    <mergeCell ref="J1616:K1616"/>
    <mergeCell ref="L1616:M1616"/>
    <mergeCell ref="A1617:D1617"/>
    <mergeCell ref="F1617:G1617"/>
    <mergeCell ref="H1617:I1617"/>
    <mergeCell ref="J1617:K1617"/>
    <mergeCell ref="L1617:M1617"/>
    <mergeCell ref="A1618:D1618"/>
    <mergeCell ref="F1618:G1618"/>
    <mergeCell ref="H1618:I1618"/>
    <mergeCell ref="J1618:K1618"/>
    <mergeCell ref="L1618:M1618"/>
    <mergeCell ref="A1619:D1619"/>
    <mergeCell ref="F1619:G1619"/>
    <mergeCell ref="H1619:I1619"/>
    <mergeCell ref="J1619:K1619"/>
    <mergeCell ref="L1619:M1619"/>
    <mergeCell ref="A1620:D1620"/>
    <mergeCell ref="F1620:G1620"/>
    <mergeCell ref="H1620:I1620"/>
    <mergeCell ref="J1620:K1620"/>
    <mergeCell ref="L1620:M1620"/>
    <mergeCell ref="A1621:M1621"/>
    <mergeCell ref="A1622:D1622"/>
    <mergeCell ref="F1622:G1622"/>
    <mergeCell ref="H1622:I1622"/>
    <mergeCell ref="J1622:K1622"/>
    <mergeCell ref="L1622:M1622"/>
    <mergeCell ref="A1623:D1623"/>
    <mergeCell ref="F1623:G1623"/>
    <mergeCell ref="H1623:I1623"/>
    <mergeCell ref="J1623:K1623"/>
    <mergeCell ref="L1623:M1623"/>
    <mergeCell ref="A1624:D1624"/>
    <mergeCell ref="F1624:G1624"/>
    <mergeCell ref="H1624:I1624"/>
    <mergeCell ref="J1624:K1624"/>
    <mergeCell ref="L1624:M1624"/>
    <mergeCell ref="A1625:M1625"/>
    <mergeCell ref="A1626:B1626"/>
    <mergeCell ref="C1626:D1626"/>
    <mergeCell ref="E1626:G1626"/>
    <mergeCell ref="H1626:I1626"/>
    <mergeCell ref="J1626:K1626"/>
    <mergeCell ref="L1626:M1626"/>
    <mergeCell ref="A1627:B1627"/>
    <mergeCell ref="C1627:D1627"/>
    <mergeCell ref="E1627:G1627"/>
    <mergeCell ref="H1627:I1627"/>
    <mergeCell ref="J1627:K1627"/>
    <mergeCell ref="L1627:M1627"/>
    <mergeCell ref="A1628:B1628"/>
    <mergeCell ref="C1628:D1628"/>
    <mergeCell ref="E1628:G1628"/>
    <mergeCell ref="H1628:I1628"/>
    <mergeCell ref="J1628:K1628"/>
    <mergeCell ref="L1628:M1628"/>
    <mergeCell ref="A1629:M1629"/>
    <mergeCell ref="A1630:M1630"/>
    <mergeCell ref="A1631:M1631"/>
    <mergeCell ref="A1632:M1632"/>
    <mergeCell ref="A1633:M1633"/>
    <mergeCell ref="A1634:M1634"/>
    <mergeCell ref="A1635:M1635"/>
    <mergeCell ref="A1636:M1636"/>
    <mergeCell ref="A1637:M1637"/>
    <mergeCell ref="A1638:M1638"/>
    <mergeCell ref="A1639:M1639"/>
    <mergeCell ref="A1646:M1646"/>
    <mergeCell ref="F1648:G1648"/>
    <mergeCell ref="H1648:J1648"/>
    <mergeCell ref="K1648:M1648"/>
    <mergeCell ref="A1649:C1650"/>
    <mergeCell ref="D1649:G1650"/>
    <mergeCell ref="H1649:J1650"/>
    <mergeCell ref="K1649:M1650"/>
    <mergeCell ref="B1651:C1651"/>
    <mergeCell ref="D1651:F1651"/>
    <mergeCell ref="I1651:J1651"/>
    <mergeCell ref="K1651:L1651"/>
    <mergeCell ref="A1652:C1652"/>
    <mergeCell ref="D1652:G1652"/>
    <mergeCell ref="H1652:J1652"/>
    <mergeCell ref="K1652:M1652"/>
    <mergeCell ref="A1653:C1653"/>
    <mergeCell ref="D1653:G1653"/>
    <mergeCell ref="H1653:J1653"/>
    <mergeCell ref="K1653:M1653"/>
    <mergeCell ref="A1654:M1654"/>
    <mergeCell ref="A1655:D1655"/>
    <mergeCell ref="F1655:G1655"/>
    <mergeCell ref="H1655:I1655"/>
    <mergeCell ref="J1655:K1655"/>
    <mergeCell ref="L1655:M1655"/>
    <mergeCell ref="A1656:D1656"/>
    <mergeCell ref="F1656:G1656"/>
    <mergeCell ref="H1656:I1656"/>
    <mergeCell ref="J1656:K1656"/>
    <mergeCell ref="L1656:M1656"/>
    <mergeCell ref="A1657:D1657"/>
    <mergeCell ref="F1657:G1657"/>
    <mergeCell ref="H1657:I1657"/>
    <mergeCell ref="J1657:K1657"/>
    <mergeCell ref="L1657:M1657"/>
    <mergeCell ref="A1658:D1658"/>
    <mergeCell ref="F1658:G1658"/>
    <mergeCell ref="H1658:I1658"/>
    <mergeCell ref="J1658:K1658"/>
    <mergeCell ref="L1658:M1658"/>
    <mergeCell ref="A1659:D1659"/>
    <mergeCell ref="F1659:G1659"/>
    <mergeCell ref="H1659:I1659"/>
    <mergeCell ref="J1659:K1659"/>
    <mergeCell ref="L1659:M1659"/>
    <mergeCell ref="A1660:D1660"/>
    <mergeCell ref="F1660:G1660"/>
    <mergeCell ref="H1660:I1660"/>
    <mergeCell ref="J1660:K1660"/>
    <mergeCell ref="L1660:M1660"/>
    <mergeCell ref="A1661:D1661"/>
    <mergeCell ref="F1661:G1661"/>
    <mergeCell ref="H1661:I1661"/>
    <mergeCell ref="J1661:K1661"/>
    <mergeCell ref="L1661:M1661"/>
    <mergeCell ref="A1662:D1662"/>
    <mergeCell ref="F1662:G1662"/>
    <mergeCell ref="H1662:I1662"/>
    <mergeCell ref="J1662:K1662"/>
    <mergeCell ref="L1662:M1662"/>
    <mergeCell ref="A1663:D1663"/>
    <mergeCell ref="F1663:G1663"/>
    <mergeCell ref="H1663:I1663"/>
    <mergeCell ref="J1663:K1663"/>
    <mergeCell ref="L1663:M1663"/>
    <mergeCell ref="A1664:D1664"/>
    <mergeCell ref="F1664:G1664"/>
    <mergeCell ref="H1664:I1664"/>
    <mergeCell ref="J1664:K1664"/>
    <mergeCell ref="L1664:M1664"/>
    <mergeCell ref="A1665:D1665"/>
    <mergeCell ref="F1665:G1665"/>
    <mergeCell ref="H1665:I1665"/>
    <mergeCell ref="J1665:K1665"/>
    <mergeCell ref="L1665:M1665"/>
    <mergeCell ref="A1666:D1666"/>
    <mergeCell ref="F1666:G1666"/>
    <mergeCell ref="H1666:I1666"/>
    <mergeCell ref="J1666:K1666"/>
    <mergeCell ref="L1666:M1666"/>
    <mergeCell ref="A1667:D1667"/>
    <mergeCell ref="F1667:G1667"/>
    <mergeCell ref="H1667:I1667"/>
    <mergeCell ref="J1667:K1667"/>
    <mergeCell ref="L1667:M1667"/>
    <mergeCell ref="A1668:M1668"/>
    <mergeCell ref="A1669:D1669"/>
    <mergeCell ref="F1669:G1669"/>
    <mergeCell ref="H1669:I1669"/>
    <mergeCell ref="J1669:K1669"/>
    <mergeCell ref="L1669:M1669"/>
    <mergeCell ref="A1670:D1670"/>
    <mergeCell ref="F1670:G1670"/>
    <mergeCell ref="H1670:I1670"/>
    <mergeCell ref="J1670:K1670"/>
    <mergeCell ref="L1670:M1670"/>
    <mergeCell ref="A1671:D1671"/>
    <mergeCell ref="F1671:G1671"/>
    <mergeCell ref="H1671:I1671"/>
    <mergeCell ref="J1671:K1671"/>
    <mergeCell ref="L1671:M1671"/>
    <mergeCell ref="A1672:M1672"/>
    <mergeCell ref="A1673:B1673"/>
    <mergeCell ref="C1673:D1673"/>
    <mergeCell ref="E1673:G1673"/>
    <mergeCell ref="H1673:I1673"/>
    <mergeCell ref="J1673:K1673"/>
    <mergeCell ref="L1673:M1673"/>
    <mergeCell ref="A1674:B1674"/>
    <mergeCell ref="C1674:D1674"/>
    <mergeCell ref="E1674:G1674"/>
    <mergeCell ref="H1674:I1674"/>
    <mergeCell ref="J1674:K1674"/>
    <mergeCell ref="L1674:M1674"/>
    <mergeCell ref="A1675:B1675"/>
    <mergeCell ref="C1675:D1675"/>
    <mergeCell ref="E1675:G1675"/>
    <mergeCell ref="H1675:I1675"/>
    <mergeCell ref="J1675:K1675"/>
    <mergeCell ref="L1675:M1675"/>
    <mergeCell ref="A1676:M1676"/>
    <mergeCell ref="A1677:M1677"/>
    <mergeCell ref="A1678:M1678"/>
    <mergeCell ref="A1679:M1679"/>
    <mergeCell ref="A1680:M1680"/>
    <mergeCell ref="A1681:M1681"/>
    <mergeCell ref="A1682:M1682"/>
    <mergeCell ref="A1683:M1683"/>
    <mergeCell ref="A1684:M1684"/>
    <mergeCell ref="A1685:M1685"/>
    <mergeCell ref="A1686:M1686"/>
    <mergeCell ref="A1693:M1693"/>
    <mergeCell ref="F1695:G1695"/>
    <mergeCell ref="H1695:J1695"/>
    <mergeCell ref="K1695:M1695"/>
    <mergeCell ref="A1696:C1697"/>
    <mergeCell ref="D1696:G1697"/>
    <mergeCell ref="H1696:J1697"/>
    <mergeCell ref="K1696:M1697"/>
    <mergeCell ref="B1698:C1698"/>
    <mergeCell ref="D1698:F1698"/>
    <mergeCell ref="I1698:J1698"/>
    <mergeCell ref="K1698:L1698"/>
    <mergeCell ref="A1699:C1699"/>
    <mergeCell ref="D1699:G1699"/>
    <mergeCell ref="H1699:J1699"/>
    <mergeCell ref="K1699:M1699"/>
    <mergeCell ref="A1700:C1700"/>
    <mergeCell ref="D1700:G1700"/>
    <mergeCell ref="H1700:J1700"/>
    <mergeCell ref="K1700:M1700"/>
    <mergeCell ref="A1701:M1701"/>
    <mergeCell ref="A1702:D1702"/>
    <mergeCell ref="F1702:G1702"/>
    <mergeCell ref="H1702:I1702"/>
    <mergeCell ref="J1702:K1702"/>
    <mergeCell ref="L1702:M1702"/>
    <mergeCell ref="A1703:D1703"/>
    <mergeCell ref="F1703:G1703"/>
    <mergeCell ref="H1703:I1703"/>
    <mergeCell ref="J1703:K1703"/>
    <mergeCell ref="L1703:M1703"/>
    <mergeCell ref="A1704:D1704"/>
    <mergeCell ref="F1704:G1704"/>
    <mergeCell ref="H1704:I1704"/>
    <mergeCell ref="J1704:K1704"/>
    <mergeCell ref="L1704:M1704"/>
    <mergeCell ref="A1705:D1705"/>
    <mergeCell ref="F1705:G1705"/>
    <mergeCell ref="H1705:I1705"/>
    <mergeCell ref="J1705:K1705"/>
    <mergeCell ref="L1705:M1705"/>
    <mergeCell ref="A1706:D1706"/>
    <mergeCell ref="F1706:G1706"/>
    <mergeCell ref="H1706:I1706"/>
    <mergeCell ref="J1706:K1706"/>
    <mergeCell ref="L1706:M1706"/>
    <mergeCell ref="A1707:D1707"/>
    <mergeCell ref="F1707:G1707"/>
    <mergeCell ref="H1707:I1707"/>
    <mergeCell ref="J1707:K1707"/>
    <mergeCell ref="L1707:M1707"/>
    <mergeCell ref="A1708:D1708"/>
    <mergeCell ref="F1708:G1708"/>
    <mergeCell ref="H1708:I1708"/>
    <mergeCell ref="J1708:K1708"/>
    <mergeCell ref="L1708:M1708"/>
    <mergeCell ref="A1709:D1709"/>
    <mergeCell ref="F1709:G1709"/>
    <mergeCell ref="H1709:I1709"/>
    <mergeCell ref="J1709:K1709"/>
    <mergeCell ref="L1709:M1709"/>
    <mergeCell ref="A1710:D1710"/>
    <mergeCell ref="F1710:G1710"/>
    <mergeCell ref="H1710:I1710"/>
    <mergeCell ref="J1710:K1710"/>
    <mergeCell ref="L1710:M1710"/>
    <mergeCell ref="A1711:D1711"/>
    <mergeCell ref="F1711:G1711"/>
    <mergeCell ref="H1711:I1711"/>
    <mergeCell ref="J1711:K1711"/>
    <mergeCell ref="L1711:M1711"/>
    <mergeCell ref="A1712:D1712"/>
    <mergeCell ref="F1712:G1712"/>
    <mergeCell ref="H1712:I1712"/>
    <mergeCell ref="J1712:K1712"/>
    <mergeCell ref="L1712:M1712"/>
    <mergeCell ref="A1713:D1713"/>
    <mergeCell ref="F1713:G1713"/>
    <mergeCell ref="H1713:I1713"/>
    <mergeCell ref="J1713:K1713"/>
    <mergeCell ref="L1713:M1713"/>
    <mergeCell ref="A1714:D1714"/>
    <mergeCell ref="F1714:G1714"/>
    <mergeCell ref="H1714:I1714"/>
    <mergeCell ref="J1714:K1714"/>
    <mergeCell ref="L1714:M1714"/>
    <mergeCell ref="A1715:M1715"/>
    <mergeCell ref="A1716:D1716"/>
    <mergeCell ref="F1716:G1716"/>
    <mergeCell ref="H1716:I1716"/>
    <mergeCell ref="J1716:K1716"/>
    <mergeCell ref="L1716:M1716"/>
    <mergeCell ref="A1717:D1717"/>
    <mergeCell ref="F1717:G1717"/>
    <mergeCell ref="H1717:I1717"/>
    <mergeCell ref="J1717:K1717"/>
    <mergeCell ref="L1717:M1717"/>
    <mergeCell ref="A1718:D1718"/>
    <mergeCell ref="F1718:G1718"/>
    <mergeCell ref="H1718:I1718"/>
    <mergeCell ref="J1718:K1718"/>
    <mergeCell ref="L1718:M1718"/>
    <mergeCell ref="A1719:M1719"/>
    <mergeCell ref="A1720:B1720"/>
    <mergeCell ref="C1720:D1720"/>
    <mergeCell ref="E1720:G1720"/>
    <mergeCell ref="H1720:I1720"/>
    <mergeCell ref="J1720:K1720"/>
    <mergeCell ref="L1720:M1720"/>
    <mergeCell ref="A1721:B1721"/>
    <mergeCell ref="C1721:D1721"/>
    <mergeCell ref="E1721:G1721"/>
    <mergeCell ref="H1721:I1721"/>
    <mergeCell ref="J1721:K1721"/>
    <mergeCell ref="L1721:M1721"/>
    <mergeCell ref="A1722:B1722"/>
    <mergeCell ref="C1722:D1722"/>
    <mergeCell ref="E1722:G1722"/>
    <mergeCell ref="H1722:I1722"/>
    <mergeCell ref="J1722:K1722"/>
    <mergeCell ref="L1722:M1722"/>
    <mergeCell ref="A1723:M1723"/>
    <mergeCell ref="A1724:M1724"/>
    <mergeCell ref="A1725:M1725"/>
    <mergeCell ref="A1726:M1726"/>
    <mergeCell ref="A1727:M1727"/>
    <mergeCell ref="A1728:M1728"/>
    <mergeCell ref="A1729:M1729"/>
    <mergeCell ref="A1730:M1730"/>
    <mergeCell ref="A1731:M1731"/>
    <mergeCell ref="A1732:M1732"/>
    <mergeCell ref="A1733:M1733"/>
    <mergeCell ref="A1740:M1740"/>
    <mergeCell ref="F1742:G1742"/>
    <mergeCell ref="H1742:J1742"/>
    <mergeCell ref="K1742:M1742"/>
    <mergeCell ref="A1743:C1744"/>
    <mergeCell ref="D1743:G1744"/>
    <mergeCell ref="H1743:J1744"/>
    <mergeCell ref="K1743:M1744"/>
    <mergeCell ref="B1745:C1745"/>
    <mergeCell ref="D1745:F1745"/>
    <mergeCell ref="I1745:J1745"/>
    <mergeCell ref="K1745:L1745"/>
    <mergeCell ref="A1746:C1746"/>
    <mergeCell ref="D1746:G1746"/>
    <mergeCell ref="H1746:J1746"/>
    <mergeCell ref="K1746:M1746"/>
    <mergeCell ref="A1747:C1747"/>
    <mergeCell ref="D1747:G1747"/>
    <mergeCell ref="H1747:J1747"/>
    <mergeCell ref="K1747:M1747"/>
    <mergeCell ref="A1748:M1748"/>
    <mergeCell ref="A1749:D1749"/>
    <mergeCell ref="F1749:G1749"/>
    <mergeCell ref="H1749:I1749"/>
    <mergeCell ref="J1749:K1749"/>
    <mergeCell ref="L1749:M1749"/>
    <mergeCell ref="A1750:D1750"/>
    <mergeCell ref="F1750:G1750"/>
    <mergeCell ref="H1750:I1750"/>
    <mergeCell ref="J1750:K1750"/>
    <mergeCell ref="L1750:M1750"/>
    <mergeCell ref="A1751:D1751"/>
    <mergeCell ref="F1751:G1751"/>
    <mergeCell ref="H1751:I1751"/>
    <mergeCell ref="J1751:K1751"/>
    <mergeCell ref="L1751:M1751"/>
    <mergeCell ref="A1752:D1752"/>
    <mergeCell ref="F1752:G1752"/>
    <mergeCell ref="H1752:I1752"/>
    <mergeCell ref="J1752:K1752"/>
    <mergeCell ref="L1752:M1752"/>
    <mergeCell ref="A1753:D1753"/>
    <mergeCell ref="F1753:G1753"/>
    <mergeCell ref="H1753:I1753"/>
    <mergeCell ref="J1753:K1753"/>
    <mergeCell ref="L1753:M1753"/>
    <mergeCell ref="A1754:D1754"/>
    <mergeCell ref="F1754:G1754"/>
    <mergeCell ref="H1754:I1754"/>
    <mergeCell ref="J1754:K1754"/>
    <mergeCell ref="L1754:M1754"/>
    <mergeCell ref="A1755:D1755"/>
    <mergeCell ref="F1755:G1755"/>
    <mergeCell ref="H1755:I1755"/>
    <mergeCell ref="J1755:K1755"/>
    <mergeCell ref="L1755:M1755"/>
    <mergeCell ref="A1756:D1756"/>
    <mergeCell ref="F1756:G1756"/>
    <mergeCell ref="H1756:I1756"/>
    <mergeCell ref="J1756:K1756"/>
    <mergeCell ref="L1756:M1756"/>
    <mergeCell ref="A1757:D1757"/>
    <mergeCell ref="F1757:G1757"/>
    <mergeCell ref="H1757:I1757"/>
    <mergeCell ref="J1757:K1757"/>
    <mergeCell ref="L1757:M1757"/>
    <mergeCell ref="A1758:D1758"/>
    <mergeCell ref="F1758:G1758"/>
    <mergeCell ref="H1758:I1758"/>
    <mergeCell ref="J1758:K1758"/>
    <mergeCell ref="L1758:M1758"/>
    <mergeCell ref="A1759:D1759"/>
    <mergeCell ref="F1759:G1759"/>
    <mergeCell ref="H1759:I1759"/>
    <mergeCell ref="J1759:K1759"/>
    <mergeCell ref="L1759:M1759"/>
    <mergeCell ref="A1760:D1760"/>
    <mergeCell ref="F1760:G1760"/>
    <mergeCell ref="H1760:I1760"/>
    <mergeCell ref="J1760:K1760"/>
    <mergeCell ref="L1760:M1760"/>
    <mergeCell ref="A1761:D1761"/>
    <mergeCell ref="F1761:G1761"/>
    <mergeCell ref="H1761:I1761"/>
    <mergeCell ref="J1761:K1761"/>
    <mergeCell ref="L1761:M1761"/>
    <mergeCell ref="A1762:M1762"/>
    <mergeCell ref="A1763:D1763"/>
    <mergeCell ref="F1763:G1763"/>
    <mergeCell ref="H1763:I1763"/>
    <mergeCell ref="J1763:K1763"/>
    <mergeCell ref="L1763:M1763"/>
    <mergeCell ref="A1764:D1764"/>
    <mergeCell ref="F1764:G1764"/>
    <mergeCell ref="H1764:I1764"/>
    <mergeCell ref="J1764:K1764"/>
    <mergeCell ref="L1764:M1764"/>
    <mergeCell ref="A1765:D1765"/>
    <mergeCell ref="F1765:G1765"/>
    <mergeCell ref="H1765:I1765"/>
    <mergeCell ref="J1765:K1765"/>
    <mergeCell ref="L1765:M1765"/>
    <mergeCell ref="A1766:M1766"/>
    <mergeCell ref="A1767:B1767"/>
    <mergeCell ref="C1767:D1767"/>
    <mergeCell ref="E1767:G1767"/>
    <mergeCell ref="H1767:I1767"/>
    <mergeCell ref="J1767:K1767"/>
    <mergeCell ref="L1767:M1767"/>
    <mergeCell ref="A1768:B1768"/>
    <mergeCell ref="C1768:D1768"/>
    <mergeCell ref="E1768:G1768"/>
    <mergeCell ref="H1768:I1768"/>
    <mergeCell ref="J1768:K1768"/>
    <mergeCell ref="L1768:M1768"/>
    <mergeCell ref="A1769:B1769"/>
    <mergeCell ref="C1769:D1769"/>
    <mergeCell ref="E1769:G1769"/>
    <mergeCell ref="H1769:I1769"/>
    <mergeCell ref="J1769:K1769"/>
    <mergeCell ref="L1769:M1769"/>
    <mergeCell ref="A1770:M1770"/>
    <mergeCell ref="A1771:M1771"/>
    <mergeCell ref="A1772:M1772"/>
    <mergeCell ref="A1773:M1773"/>
    <mergeCell ref="A1774:M1774"/>
    <mergeCell ref="A1775:M1775"/>
    <mergeCell ref="A1776:M1776"/>
    <mergeCell ref="A1777:M1777"/>
    <mergeCell ref="A1778:M1778"/>
    <mergeCell ref="A1779:M1779"/>
    <mergeCell ref="A1780:M1780"/>
    <mergeCell ref="A1787:M1787"/>
    <mergeCell ref="F1789:G1789"/>
    <mergeCell ref="H1789:J1789"/>
    <mergeCell ref="K1789:M1789"/>
    <mergeCell ref="A1790:C1791"/>
    <mergeCell ref="D1790:G1791"/>
    <mergeCell ref="H1790:J1791"/>
    <mergeCell ref="K1790:M1791"/>
    <mergeCell ref="B1792:C1792"/>
    <mergeCell ref="D1792:F1792"/>
    <mergeCell ref="I1792:J1792"/>
    <mergeCell ref="K1792:L1792"/>
    <mergeCell ref="A1793:C1793"/>
    <mergeCell ref="D1793:G1793"/>
    <mergeCell ref="H1793:J1793"/>
    <mergeCell ref="K1793:M1793"/>
    <mergeCell ref="A1794:C1794"/>
    <mergeCell ref="D1794:G1794"/>
    <mergeCell ref="H1794:J1794"/>
    <mergeCell ref="K1794:M1794"/>
    <mergeCell ref="A1795:M1795"/>
    <mergeCell ref="A1796:D1796"/>
    <mergeCell ref="F1796:G1796"/>
    <mergeCell ref="H1796:I1796"/>
    <mergeCell ref="J1796:K1796"/>
    <mergeCell ref="L1796:M1796"/>
    <mergeCell ref="A1797:D1797"/>
    <mergeCell ref="F1797:G1797"/>
    <mergeCell ref="H1797:I1797"/>
    <mergeCell ref="J1797:K1797"/>
    <mergeCell ref="L1797:M1797"/>
    <mergeCell ref="A1798:D1798"/>
    <mergeCell ref="F1798:G1798"/>
    <mergeCell ref="H1798:I1798"/>
    <mergeCell ref="J1798:K1798"/>
    <mergeCell ref="L1798:M1798"/>
    <mergeCell ref="A1799:D1799"/>
    <mergeCell ref="F1799:G1799"/>
    <mergeCell ref="H1799:I1799"/>
    <mergeCell ref="J1799:K1799"/>
    <mergeCell ref="L1799:M1799"/>
    <mergeCell ref="A1800:D1800"/>
    <mergeCell ref="F1800:G1800"/>
    <mergeCell ref="H1800:I1800"/>
    <mergeCell ref="J1800:K1800"/>
    <mergeCell ref="L1800:M1800"/>
    <mergeCell ref="A1801:D1801"/>
    <mergeCell ref="F1801:G1801"/>
    <mergeCell ref="H1801:I1801"/>
    <mergeCell ref="J1801:K1801"/>
    <mergeCell ref="L1801:M1801"/>
    <mergeCell ref="A1802:D1802"/>
    <mergeCell ref="F1802:G1802"/>
    <mergeCell ref="H1802:I1802"/>
    <mergeCell ref="J1802:K1802"/>
    <mergeCell ref="L1802:M1802"/>
    <mergeCell ref="A1803:D1803"/>
    <mergeCell ref="F1803:G1803"/>
    <mergeCell ref="H1803:I1803"/>
    <mergeCell ref="J1803:K1803"/>
    <mergeCell ref="L1803:M1803"/>
    <mergeCell ref="A1804:D1804"/>
    <mergeCell ref="F1804:G1804"/>
    <mergeCell ref="H1804:I1804"/>
    <mergeCell ref="J1804:K1804"/>
    <mergeCell ref="L1804:M1804"/>
    <mergeCell ref="A1805:D1805"/>
    <mergeCell ref="F1805:G1805"/>
    <mergeCell ref="H1805:I1805"/>
    <mergeCell ref="J1805:K1805"/>
    <mergeCell ref="L1805:M1805"/>
    <mergeCell ref="A1806:D1806"/>
    <mergeCell ref="F1806:G1806"/>
    <mergeCell ref="H1806:I1806"/>
    <mergeCell ref="J1806:K1806"/>
    <mergeCell ref="L1806:M1806"/>
    <mergeCell ref="A1807:D1807"/>
    <mergeCell ref="F1807:G1807"/>
    <mergeCell ref="H1807:I1807"/>
    <mergeCell ref="J1807:K1807"/>
    <mergeCell ref="L1807:M1807"/>
    <mergeCell ref="A1808:D1808"/>
    <mergeCell ref="F1808:G1808"/>
    <mergeCell ref="H1808:I1808"/>
    <mergeCell ref="J1808:K1808"/>
    <mergeCell ref="L1808:M1808"/>
    <mergeCell ref="A1809:M1809"/>
    <mergeCell ref="A1810:D1810"/>
    <mergeCell ref="F1810:G1810"/>
    <mergeCell ref="H1810:I1810"/>
    <mergeCell ref="J1810:K1810"/>
    <mergeCell ref="L1810:M1810"/>
    <mergeCell ref="A1811:D1811"/>
    <mergeCell ref="F1811:G1811"/>
    <mergeCell ref="H1811:I1811"/>
    <mergeCell ref="J1811:K1811"/>
    <mergeCell ref="L1811:M1811"/>
    <mergeCell ref="A1812:D1812"/>
    <mergeCell ref="F1812:G1812"/>
    <mergeCell ref="H1812:I1812"/>
    <mergeCell ref="J1812:K1812"/>
    <mergeCell ref="L1812:M1812"/>
    <mergeCell ref="A1813:M1813"/>
    <mergeCell ref="A1814:B1814"/>
    <mergeCell ref="C1814:D1814"/>
    <mergeCell ref="E1814:G1814"/>
    <mergeCell ref="H1814:I1814"/>
    <mergeCell ref="J1814:K1814"/>
    <mergeCell ref="L1814:M1814"/>
    <mergeCell ref="A1815:B1815"/>
    <mergeCell ref="C1815:D1815"/>
    <mergeCell ref="E1815:G1815"/>
    <mergeCell ref="H1815:I1815"/>
    <mergeCell ref="J1815:K1815"/>
    <mergeCell ref="L1815:M1815"/>
    <mergeCell ref="A1816:B1816"/>
    <mergeCell ref="C1816:D1816"/>
    <mergeCell ref="E1816:G1816"/>
    <mergeCell ref="H1816:I1816"/>
    <mergeCell ref="J1816:K1816"/>
    <mergeCell ref="L1816:M1816"/>
    <mergeCell ref="A1817:M1817"/>
    <mergeCell ref="A1818:M1818"/>
    <mergeCell ref="A1819:M1819"/>
    <mergeCell ref="A1820:M1820"/>
    <mergeCell ref="A1821:M1821"/>
    <mergeCell ref="A1822:M1822"/>
    <mergeCell ref="A1823:M1823"/>
    <mergeCell ref="A1824:M1824"/>
    <mergeCell ref="A1825:M1825"/>
    <mergeCell ref="A1826:M1826"/>
    <mergeCell ref="A1827:M1827"/>
    <mergeCell ref="A1834:M1834"/>
    <mergeCell ref="F1836:G1836"/>
    <mergeCell ref="H1836:J1836"/>
    <mergeCell ref="K1836:M1836"/>
    <mergeCell ref="A1837:C1838"/>
    <mergeCell ref="D1837:G1838"/>
    <mergeCell ref="H1837:J1838"/>
    <mergeCell ref="K1837:M1838"/>
    <mergeCell ref="B1839:C1839"/>
    <mergeCell ref="D1839:F1839"/>
    <mergeCell ref="I1839:J1839"/>
    <mergeCell ref="K1839:L1839"/>
    <mergeCell ref="A1840:C1840"/>
    <mergeCell ref="D1840:G1840"/>
    <mergeCell ref="H1840:J1840"/>
    <mergeCell ref="K1840:M1840"/>
    <mergeCell ref="A1841:C1841"/>
    <mergeCell ref="D1841:G1841"/>
    <mergeCell ref="H1841:J1841"/>
    <mergeCell ref="K1841:M1841"/>
    <mergeCell ref="A1842:M1842"/>
    <mergeCell ref="A1843:D1843"/>
    <mergeCell ref="F1843:G1843"/>
    <mergeCell ref="H1843:I1843"/>
    <mergeCell ref="J1843:K1843"/>
    <mergeCell ref="L1843:M1843"/>
    <mergeCell ref="A1844:D1844"/>
    <mergeCell ref="F1844:G1844"/>
    <mergeCell ref="H1844:I1844"/>
    <mergeCell ref="J1844:K1844"/>
    <mergeCell ref="L1844:M1844"/>
    <mergeCell ref="A1845:D1845"/>
    <mergeCell ref="F1845:G1845"/>
    <mergeCell ref="H1845:I1845"/>
    <mergeCell ref="J1845:K1845"/>
    <mergeCell ref="L1845:M1845"/>
    <mergeCell ref="A1846:D1846"/>
    <mergeCell ref="F1846:G1846"/>
    <mergeCell ref="H1846:I1846"/>
    <mergeCell ref="J1846:K1846"/>
    <mergeCell ref="L1846:M1846"/>
    <mergeCell ref="A1847:D1847"/>
    <mergeCell ref="F1847:G1847"/>
    <mergeCell ref="H1847:I1847"/>
    <mergeCell ref="J1847:K1847"/>
    <mergeCell ref="L1847:M1847"/>
    <mergeCell ref="A1848:D1848"/>
    <mergeCell ref="F1848:G1848"/>
    <mergeCell ref="H1848:I1848"/>
    <mergeCell ref="J1848:K1848"/>
    <mergeCell ref="L1848:M1848"/>
    <mergeCell ref="A1849:D1849"/>
    <mergeCell ref="F1849:G1849"/>
    <mergeCell ref="H1849:I1849"/>
    <mergeCell ref="J1849:K1849"/>
    <mergeCell ref="L1849:M1849"/>
    <mergeCell ref="A1850:D1850"/>
    <mergeCell ref="F1850:G1850"/>
    <mergeCell ref="H1850:I1850"/>
    <mergeCell ref="J1850:K1850"/>
    <mergeCell ref="L1850:M1850"/>
    <mergeCell ref="A1851:D1851"/>
    <mergeCell ref="F1851:G1851"/>
    <mergeCell ref="H1851:I1851"/>
    <mergeCell ref="J1851:K1851"/>
    <mergeCell ref="L1851:M1851"/>
    <mergeCell ref="A1852:D1852"/>
    <mergeCell ref="F1852:G1852"/>
    <mergeCell ref="H1852:I1852"/>
    <mergeCell ref="J1852:K1852"/>
    <mergeCell ref="L1852:M1852"/>
    <mergeCell ref="A1853:D1853"/>
    <mergeCell ref="F1853:G1853"/>
    <mergeCell ref="H1853:I1853"/>
    <mergeCell ref="J1853:K1853"/>
    <mergeCell ref="L1853:M1853"/>
    <mergeCell ref="A1854:D1854"/>
    <mergeCell ref="F1854:G1854"/>
    <mergeCell ref="H1854:I1854"/>
    <mergeCell ref="J1854:K1854"/>
    <mergeCell ref="L1854:M1854"/>
    <mergeCell ref="A1855:D1855"/>
    <mergeCell ref="F1855:G1855"/>
    <mergeCell ref="H1855:I1855"/>
    <mergeCell ref="J1855:K1855"/>
    <mergeCell ref="L1855:M1855"/>
    <mergeCell ref="A1856:M1856"/>
    <mergeCell ref="A1857:D1857"/>
    <mergeCell ref="F1857:G1857"/>
    <mergeCell ref="H1857:I1857"/>
    <mergeCell ref="J1857:K1857"/>
    <mergeCell ref="L1857:M1857"/>
    <mergeCell ref="A1858:D1858"/>
    <mergeCell ref="F1858:G1858"/>
    <mergeCell ref="H1858:I1858"/>
    <mergeCell ref="J1858:K1858"/>
    <mergeCell ref="L1858:M1858"/>
    <mergeCell ref="A1859:D1859"/>
    <mergeCell ref="F1859:G1859"/>
    <mergeCell ref="H1859:I1859"/>
    <mergeCell ref="J1859:K1859"/>
    <mergeCell ref="L1859:M1859"/>
    <mergeCell ref="A1860:M1860"/>
    <mergeCell ref="A1861:B1861"/>
    <mergeCell ref="C1861:D1861"/>
    <mergeCell ref="E1861:G1861"/>
    <mergeCell ref="H1861:I1861"/>
    <mergeCell ref="J1861:K1861"/>
    <mergeCell ref="L1861:M1861"/>
    <mergeCell ref="A1862:B1862"/>
    <mergeCell ref="C1862:D1862"/>
    <mergeCell ref="E1862:G1862"/>
    <mergeCell ref="H1862:I1862"/>
    <mergeCell ref="J1862:K1862"/>
    <mergeCell ref="L1862:M1862"/>
    <mergeCell ref="A1863:B1863"/>
    <mergeCell ref="C1863:D1863"/>
    <mergeCell ref="E1863:G1863"/>
    <mergeCell ref="H1863:I1863"/>
    <mergeCell ref="J1863:K1863"/>
    <mergeCell ref="L1863:M1863"/>
    <mergeCell ref="A1864:M1864"/>
    <mergeCell ref="A1865:M1865"/>
    <mergeCell ref="A1866:M1866"/>
    <mergeCell ref="A1867:M1867"/>
    <mergeCell ref="A1868:M1868"/>
    <mergeCell ref="A1869:M1869"/>
    <mergeCell ref="A1870:M1870"/>
    <mergeCell ref="A1871:M1871"/>
    <mergeCell ref="A1872:M1872"/>
    <mergeCell ref="A1873:M1873"/>
    <mergeCell ref="A1874:M1874"/>
    <mergeCell ref="A1881:M1881"/>
    <mergeCell ref="F1883:G1883"/>
    <mergeCell ref="H1883:J1883"/>
    <mergeCell ref="K1883:M1883"/>
    <mergeCell ref="A1884:C1885"/>
    <mergeCell ref="D1884:G1885"/>
    <mergeCell ref="H1884:J1885"/>
    <mergeCell ref="K1884:M1885"/>
    <mergeCell ref="B1886:C1886"/>
    <mergeCell ref="D1886:F1886"/>
    <mergeCell ref="I1886:J1886"/>
    <mergeCell ref="K1886:L1886"/>
    <mergeCell ref="A1887:C1887"/>
    <mergeCell ref="D1887:G1887"/>
    <mergeCell ref="H1887:J1887"/>
    <mergeCell ref="K1887:M1887"/>
    <mergeCell ref="A1888:C1888"/>
    <mergeCell ref="D1888:G1888"/>
    <mergeCell ref="H1888:J1888"/>
    <mergeCell ref="K1888:M1888"/>
    <mergeCell ref="A1889:M1889"/>
    <mergeCell ref="A1890:D1890"/>
    <mergeCell ref="F1890:G1890"/>
    <mergeCell ref="H1890:I1890"/>
    <mergeCell ref="J1890:K1890"/>
    <mergeCell ref="L1890:M1890"/>
    <mergeCell ref="A1891:D1891"/>
    <mergeCell ref="F1891:G1891"/>
    <mergeCell ref="H1891:I1891"/>
    <mergeCell ref="J1891:K1891"/>
    <mergeCell ref="L1891:M1891"/>
    <mergeCell ref="A1892:D1892"/>
    <mergeCell ref="F1892:G1892"/>
    <mergeCell ref="H1892:I1892"/>
    <mergeCell ref="J1892:K1892"/>
    <mergeCell ref="L1892:M1892"/>
    <mergeCell ref="A1893:D1893"/>
    <mergeCell ref="F1893:G1893"/>
    <mergeCell ref="H1893:I1893"/>
    <mergeCell ref="J1893:K1893"/>
    <mergeCell ref="L1893:M1893"/>
    <mergeCell ref="A1894:D1894"/>
    <mergeCell ref="F1894:G1894"/>
    <mergeCell ref="H1894:I1894"/>
    <mergeCell ref="J1894:K1894"/>
    <mergeCell ref="L1894:M1894"/>
    <mergeCell ref="A1895:D1895"/>
    <mergeCell ref="F1895:G1895"/>
    <mergeCell ref="H1895:I1895"/>
    <mergeCell ref="J1895:K1895"/>
    <mergeCell ref="L1895:M1895"/>
    <mergeCell ref="A1896:D1896"/>
    <mergeCell ref="F1896:G1896"/>
    <mergeCell ref="H1896:I1896"/>
    <mergeCell ref="J1896:K1896"/>
    <mergeCell ref="L1896:M1896"/>
    <mergeCell ref="A1897:D1897"/>
    <mergeCell ref="F1897:G1897"/>
    <mergeCell ref="H1897:I1897"/>
    <mergeCell ref="J1897:K1897"/>
    <mergeCell ref="L1897:M1897"/>
    <mergeCell ref="A1898:D1898"/>
    <mergeCell ref="F1898:G1898"/>
    <mergeCell ref="H1898:I1898"/>
    <mergeCell ref="J1898:K1898"/>
    <mergeCell ref="L1898:M1898"/>
    <mergeCell ref="A1899:D1899"/>
    <mergeCell ref="F1899:G1899"/>
    <mergeCell ref="H1899:I1899"/>
    <mergeCell ref="J1899:K1899"/>
    <mergeCell ref="L1899:M1899"/>
    <mergeCell ref="A1900:D1900"/>
    <mergeCell ref="F1900:G1900"/>
    <mergeCell ref="H1900:I1900"/>
    <mergeCell ref="J1900:K1900"/>
    <mergeCell ref="L1900:M1900"/>
    <mergeCell ref="A1901:D1901"/>
    <mergeCell ref="F1901:G1901"/>
    <mergeCell ref="H1901:I1901"/>
    <mergeCell ref="J1901:K1901"/>
    <mergeCell ref="L1901:M1901"/>
    <mergeCell ref="A1902:D1902"/>
    <mergeCell ref="F1902:G1902"/>
    <mergeCell ref="H1902:I1902"/>
    <mergeCell ref="J1902:K1902"/>
    <mergeCell ref="L1902:M1902"/>
    <mergeCell ref="A1903:M1903"/>
    <mergeCell ref="A1904:D1904"/>
    <mergeCell ref="F1904:G1904"/>
    <mergeCell ref="H1904:I1904"/>
    <mergeCell ref="J1904:K1904"/>
    <mergeCell ref="L1904:M1904"/>
    <mergeCell ref="A1905:D1905"/>
    <mergeCell ref="F1905:G1905"/>
    <mergeCell ref="H1905:I1905"/>
    <mergeCell ref="J1905:K1905"/>
    <mergeCell ref="L1905:M1905"/>
    <mergeCell ref="A1906:D1906"/>
    <mergeCell ref="F1906:G1906"/>
    <mergeCell ref="H1906:I1906"/>
    <mergeCell ref="J1906:K1906"/>
    <mergeCell ref="L1906:M1906"/>
    <mergeCell ref="A1907:M1907"/>
    <mergeCell ref="A1908:B1908"/>
    <mergeCell ref="C1908:D1908"/>
    <mergeCell ref="E1908:G1908"/>
    <mergeCell ref="H1908:I1908"/>
    <mergeCell ref="J1908:K1908"/>
    <mergeCell ref="L1908:M1908"/>
    <mergeCell ref="A1909:B1909"/>
    <mergeCell ref="C1909:D1909"/>
    <mergeCell ref="E1909:G1909"/>
    <mergeCell ref="H1909:I1909"/>
    <mergeCell ref="J1909:K1909"/>
    <mergeCell ref="L1909:M1909"/>
    <mergeCell ref="A1910:B1910"/>
    <mergeCell ref="C1910:D1910"/>
    <mergeCell ref="E1910:G1910"/>
    <mergeCell ref="H1910:I1910"/>
    <mergeCell ref="J1910:K1910"/>
    <mergeCell ref="L1910:M1910"/>
    <mergeCell ref="A1911:M1911"/>
    <mergeCell ref="A1912:M1912"/>
    <mergeCell ref="A1913:M1913"/>
    <mergeCell ref="A1914:M1914"/>
    <mergeCell ref="A1915:M1915"/>
    <mergeCell ref="A1916:M1916"/>
    <mergeCell ref="A1917:M1917"/>
    <mergeCell ref="A1918:M1918"/>
    <mergeCell ref="A1919:M1919"/>
    <mergeCell ref="A1920:M1920"/>
    <mergeCell ref="A1921:M1921"/>
    <mergeCell ref="A1928:M1928"/>
    <mergeCell ref="F1930:G1930"/>
    <mergeCell ref="H1930:J1930"/>
    <mergeCell ref="K1930:M1930"/>
    <mergeCell ref="A1931:C1932"/>
    <mergeCell ref="D1931:G1932"/>
    <mergeCell ref="H1931:J1932"/>
    <mergeCell ref="K1931:M1932"/>
    <mergeCell ref="B1933:C1933"/>
    <mergeCell ref="D1933:F1933"/>
    <mergeCell ref="I1933:J1933"/>
    <mergeCell ref="K1933:L1933"/>
    <mergeCell ref="A1934:C1934"/>
    <mergeCell ref="D1934:G1934"/>
    <mergeCell ref="H1934:J1934"/>
    <mergeCell ref="K1934:M1934"/>
    <mergeCell ref="A1935:C1935"/>
    <mergeCell ref="D1935:G1935"/>
    <mergeCell ref="H1935:J1935"/>
    <mergeCell ref="K1935:M1935"/>
    <mergeCell ref="A1936:M1936"/>
    <mergeCell ref="A1937:D1937"/>
    <mergeCell ref="F1937:G1937"/>
    <mergeCell ref="H1937:I1937"/>
    <mergeCell ref="J1937:K1937"/>
    <mergeCell ref="L1937:M1937"/>
    <mergeCell ref="A1938:D1938"/>
    <mergeCell ref="F1938:G1938"/>
    <mergeCell ref="H1938:I1938"/>
    <mergeCell ref="J1938:K1938"/>
    <mergeCell ref="L1938:M1938"/>
    <mergeCell ref="A1939:D1939"/>
    <mergeCell ref="F1939:G1939"/>
    <mergeCell ref="H1939:I1939"/>
    <mergeCell ref="J1939:K1939"/>
    <mergeCell ref="L1939:M1939"/>
    <mergeCell ref="A1940:D1940"/>
    <mergeCell ref="F1940:G1940"/>
    <mergeCell ref="H1940:I1940"/>
    <mergeCell ref="J1940:K1940"/>
    <mergeCell ref="L1940:M1940"/>
    <mergeCell ref="A1941:D1941"/>
    <mergeCell ref="F1941:G1941"/>
    <mergeCell ref="H1941:I1941"/>
    <mergeCell ref="J1941:K1941"/>
    <mergeCell ref="L1941:M1941"/>
    <mergeCell ref="A1942:D1942"/>
    <mergeCell ref="F1942:G1942"/>
    <mergeCell ref="H1942:I1942"/>
    <mergeCell ref="J1942:K1942"/>
    <mergeCell ref="L1942:M1942"/>
    <mergeCell ref="A1943:D1943"/>
    <mergeCell ref="F1943:G1943"/>
    <mergeCell ref="H1943:I1943"/>
    <mergeCell ref="J1943:K1943"/>
    <mergeCell ref="L1943:M1943"/>
    <mergeCell ref="A1944:D1944"/>
    <mergeCell ref="F1944:G1944"/>
    <mergeCell ref="H1944:I1944"/>
    <mergeCell ref="J1944:K1944"/>
    <mergeCell ref="L1944:M1944"/>
    <mergeCell ref="A1945:D1945"/>
    <mergeCell ref="F1945:G1945"/>
    <mergeCell ref="H1945:I1945"/>
    <mergeCell ref="J1945:K1945"/>
    <mergeCell ref="L1945:M1945"/>
    <mergeCell ref="A1946:D1946"/>
    <mergeCell ref="F1946:G1946"/>
    <mergeCell ref="H1946:I1946"/>
    <mergeCell ref="J1946:K1946"/>
    <mergeCell ref="L1946:M1946"/>
    <mergeCell ref="A1947:D1947"/>
    <mergeCell ref="F1947:G1947"/>
    <mergeCell ref="H1947:I1947"/>
    <mergeCell ref="J1947:K1947"/>
    <mergeCell ref="L1947:M1947"/>
    <mergeCell ref="A1948:D1948"/>
    <mergeCell ref="F1948:G1948"/>
    <mergeCell ref="H1948:I1948"/>
    <mergeCell ref="J1948:K1948"/>
    <mergeCell ref="L1948:M1948"/>
    <mergeCell ref="A1949:D1949"/>
    <mergeCell ref="F1949:G1949"/>
    <mergeCell ref="H1949:I1949"/>
    <mergeCell ref="J1949:K1949"/>
    <mergeCell ref="L1949:M1949"/>
    <mergeCell ref="A1950:M1950"/>
    <mergeCell ref="A1951:D1951"/>
    <mergeCell ref="F1951:G1951"/>
    <mergeCell ref="H1951:I1951"/>
    <mergeCell ref="J1951:K1951"/>
    <mergeCell ref="L1951:M1951"/>
    <mergeCell ref="A1952:D1952"/>
    <mergeCell ref="F1952:G1952"/>
    <mergeCell ref="H1952:I1952"/>
    <mergeCell ref="J1952:K1952"/>
    <mergeCell ref="L1952:M1952"/>
    <mergeCell ref="A1953:D1953"/>
    <mergeCell ref="F1953:G1953"/>
    <mergeCell ref="H1953:I1953"/>
    <mergeCell ref="J1953:K1953"/>
    <mergeCell ref="L1953:M1953"/>
    <mergeCell ref="A1954:M1954"/>
    <mergeCell ref="A1955:B1955"/>
    <mergeCell ref="C1955:D1955"/>
    <mergeCell ref="E1955:G1955"/>
    <mergeCell ref="H1955:I1955"/>
    <mergeCell ref="J1955:K1955"/>
    <mergeCell ref="L1955:M1955"/>
    <mergeCell ref="A1956:B1956"/>
    <mergeCell ref="C1956:D1956"/>
    <mergeCell ref="E1956:G1956"/>
    <mergeCell ref="H1956:I1956"/>
    <mergeCell ref="J1956:K1956"/>
    <mergeCell ref="L1956:M1956"/>
    <mergeCell ref="A1957:B1957"/>
    <mergeCell ref="C1957:D1957"/>
    <mergeCell ref="E1957:G1957"/>
    <mergeCell ref="H1957:I1957"/>
    <mergeCell ref="J1957:K1957"/>
    <mergeCell ref="L1957:M1957"/>
    <mergeCell ref="A1958:M1958"/>
    <mergeCell ref="A1959:M1959"/>
    <mergeCell ref="A1960:M1960"/>
    <mergeCell ref="A1961:M1961"/>
    <mergeCell ref="A1962:M1962"/>
    <mergeCell ref="A1963:M1963"/>
    <mergeCell ref="A1964:M1964"/>
    <mergeCell ref="A1965:M1965"/>
    <mergeCell ref="A1966:M1966"/>
    <mergeCell ref="A1967:M1967"/>
    <mergeCell ref="A1968:M1968"/>
    <mergeCell ref="A1975:M1975"/>
    <mergeCell ref="F1977:G1977"/>
    <mergeCell ref="H1977:J1977"/>
    <mergeCell ref="K1977:M1977"/>
    <mergeCell ref="A1978:C1979"/>
    <mergeCell ref="D1978:G1979"/>
    <mergeCell ref="H1978:J1979"/>
    <mergeCell ref="K1978:M1979"/>
    <mergeCell ref="B1980:C1980"/>
    <mergeCell ref="D1980:F1980"/>
    <mergeCell ref="I1980:J1980"/>
    <mergeCell ref="K1980:L1980"/>
    <mergeCell ref="A1981:C1981"/>
    <mergeCell ref="D1981:G1981"/>
    <mergeCell ref="H1981:J1981"/>
    <mergeCell ref="K1981:M1981"/>
    <mergeCell ref="A1982:C1982"/>
    <mergeCell ref="D1982:G1982"/>
    <mergeCell ref="H1982:J1982"/>
    <mergeCell ref="K1982:M1982"/>
    <mergeCell ref="A1983:M1983"/>
    <mergeCell ref="A1984:D1984"/>
    <mergeCell ref="F1984:G1984"/>
    <mergeCell ref="H1984:I1984"/>
    <mergeCell ref="J1984:K1984"/>
    <mergeCell ref="L1984:M1984"/>
    <mergeCell ref="A1985:D1985"/>
    <mergeCell ref="F1985:G1985"/>
    <mergeCell ref="H1985:I1985"/>
    <mergeCell ref="J1985:K1985"/>
    <mergeCell ref="L1985:M1985"/>
    <mergeCell ref="A1986:D1986"/>
    <mergeCell ref="F1986:G1986"/>
    <mergeCell ref="H1986:I1986"/>
    <mergeCell ref="J1986:K1986"/>
    <mergeCell ref="L1986:M1986"/>
    <mergeCell ref="A1987:D1987"/>
    <mergeCell ref="F1987:G1987"/>
    <mergeCell ref="H1987:I1987"/>
    <mergeCell ref="J1987:K1987"/>
    <mergeCell ref="L1987:M1987"/>
    <mergeCell ref="A1988:D1988"/>
    <mergeCell ref="F1988:G1988"/>
    <mergeCell ref="H1988:I1988"/>
    <mergeCell ref="J1988:K1988"/>
    <mergeCell ref="L1988:M1988"/>
    <mergeCell ref="A1989:D1989"/>
    <mergeCell ref="F1989:G1989"/>
    <mergeCell ref="H1989:I1989"/>
    <mergeCell ref="J1989:K1989"/>
    <mergeCell ref="L1989:M1989"/>
    <mergeCell ref="A1990:D1990"/>
    <mergeCell ref="F1990:G1990"/>
    <mergeCell ref="H1990:I1990"/>
    <mergeCell ref="J1990:K1990"/>
    <mergeCell ref="L1990:M1990"/>
    <mergeCell ref="A1991:D1991"/>
    <mergeCell ref="F1991:G1991"/>
    <mergeCell ref="H1991:I1991"/>
    <mergeCell ref="J1991:K1991"/>
    <mergeCell ref="L1991:M1991"/>
    <mergeCell ref="A1992:D1992"/>
    <mergeCell ref="F1992:G1992"/>
    <mergeCell ref="H1992:I1992"/>
    <mergeCell ref="J1992:K1992"/>
    <mergeCell ref="L1992:M1992"/>
    <mergeCell ref="A1993:D1993"/>
    <mergeCell ref="F1993:G1993"/>
    <mergeCell ref="H1993:I1993"/>
    <mergeCell ref="J1993:K1993"/>
    <mergeCell ref="L1993:M1993"/>
    <mergeCell ref="A1994:D1994"/>
    <mergeCell ref="F1994:G1994"/>
    <mergeCell ref="H1994:I1994"/>
    <mergeCell ref="J1994:K1994"/>
    <mergeCell ref="L1994:M1994"/>
    <mergeCell ref="A1995:D1995"/>
    <mergeCell ref="F1995:G1995"/>
    <mergeCell ref="H1995:I1995"/>
    <mergeCell ref="J1995:K1995"/>
    <mergeCell ref="L1995:M1995"/>
    <mergeCell ref="A1996:D1996"/>
    <mergeCell ref="F1996:G1996"/>
    <mergeCell ref="H1996:I1996"/>
    <mergeCell ref="J1996:K1996"/>
    <mergeCell ref="L1996:M1996"/>
    <mergeCell ref="A1997:M1997"/>
    <mergeCell ref="A1998:D1998"/>
    <mergeCell ref="F1998:G1998"/>
    <mergeCell ref="H1998:I1998"/>
    <mergeCell ref="J1998:K1998"/>
    <mergeCell ref="L1998:M1998"/>
    <mergeCell ref="A1999:D1999"/>
    <mergeCell ref="F1999:G1999"/>
    <mergeCell ref="H1999:I1999"/>
    <mergeCell ref="J1999:K1999"/>
    <mergeCell ref="L1999:M1999"/>
    <mergeCell ref="A2000:D2000"/>
    <mergeCell ref="F2000:G2000"/>
    <mergeCell ref="H2000:I2000"/>
    <mergeCell ref="J2000:K2000"/>
    <mergeCell ref="L2000:M2000"/>
    <mergeCell ref="A2001:M2001"/>
    <mergeCell ref="A2002:B2002"/>
    <mergeCell ref="C2002:D2002"/>
    <mergeCell ref="E2002:G2002"/>
    <mergeCell ref="H2002:I2002"/>
    <mergeCell ref="J2002:K2002"/>
    <mergeCell ref="L2002:M2002"/>
    <mergeCell ref="A2003:B2003"/>
    <mergeCell ref="C2003:D2003"/>
    <mergeCell ref="E2003:G2003"/>
    <mergeCell ref="H2003:I2003"/>
    <mergeCell ref="J2003:K2003"/>
    <mergeCell ref="L2003:M2003"/>
    <mergeCell ref="A2004:B2004"/>
    <mergeCell ref="C2004:D2004"/>
    <mergeCell ref="E2004:G2004"/>
    <mergeCell ref="H2004:I2004"/>
    <mergeCell ref="J2004:K2004"/>
    <mergeCell ref="L2004:M2004"/>
    <mergeCell ref="A2005:M2005"/>
    <mergeCell ref="A2006:M2006"/>
    <mergeCell ref="A2007:M2007"/>
    <mergeCell ref="A2008:M2008"/>
    <mergeCell ref="A2009:M2009"/>
    <mergeCell ref="A2010:M2010"/>
    <mergeCell ref="A2011:M2011"/>
    <mergeCell ref="A2012:M2012"/>
    <mergeCell ref="A2013:M2013"/>
    <mergeCell ref="A2014:M2014"/>
    <mergeCell ref="A2015:M2015"/>
    <mergeCell ref="A2022:M2022"/>
    <mergeCell ref="F2024:G2024"/>
    <mergeCell ref="H2024:J2024"/>
    <mergeCell ref="K2024:M2024"/>
    <mergeCell ref="A2025:C2026"/>
    <mergeCell ref="D2025:G2026"/>
    <mergeCell ref="H2025:J2026"/>
    <mergeCell ref="K2025:M2026"/>
    <mergeCell ref="B2027:C2027"/>
    <mergeCell ref="D2027:F2027"/>
    <mergeCell ref="I2027:J2027"/>
    <mergeCell ref="K2027:L2027"/>
    <mergeCell ref="A2028:C2028"/>
    <mergeCell ref="D2028:G2028"/>
    <mergeCell ref="H2028:J2028"/>
    <mergeCell ref="K2028:M2028"/>
    <mergeCell ref="A2029:C2029"/>
    <mergeCell ref="D2029:G2029"/>
    <mergeCell ref="H2029:J2029"/>
    <mergeCell ref="K2029:M2029"/>
    <mergeCell ref="A2030:M2030"/>
    <mergeCell ref="A2031:D2031"/>
    <mergeCell ref="F2031:G2031"/>
    <mergeCell ref="H2031:I2031"/>
    <mergeCell ref="J2031:K2031"/>
    <mergeCell ref="L2031:M2031"/>
    <mergeCell ref="A2032:D2032"/>
    <mergeCell ref="F2032:G2032"/>
    <mergeCell ref="H2032:I2032"/>
    <mergeCell ref="J2032:K2032"/>
    <mergeCell ref="L2032:M2032"/>
    <mergeCell ref="A2033:D2033"/>
    <mergeCell ref="F2033:G2033"/>
    <mergeCell ref="H2033:I2033"/>
    <mergeCell ref="J2033:K2033"/>
    <mergeCell ref="L2033:M2033"/>
    <mergeCell ref="A2034:D2034"/>
    <mergeCell ref="F2034:G2034"/>
    <mergeCell ref="H2034:I2034"/>
    <mergeCell ref="J2034:K2034"/>
    <mergeCell ref="L2034:M2034"/>
    <mergeCell ref="A2035:D2035"/>
    <mergeCell ref="F2035:G2035"/>
    <mergeCell ref="H2035:I2035"/>
    <mergeCell ref="J2035:K2035"/>
    <mergeCell ref="L2035:M2035"/>
    <mergeCell ref="A2036:D2036"/>
    <mergeCell ref="F2036:G2036"/>
    <mergeCell ref="H2036:I2036"/>
    <mergeCell ref="J2036:K2036"/>
    <mergeCell ref="L2036:M2036"/>
    <mergeCell ref="A2037:D2037"/>
    <mergeCell ref="F2037:G2037"/>
    <mergeCell ref="H2037:I2037"/>
    <mergeCell ref="J2037:K2037"/>
    <mergeCell ref="L2037:M2037"/>
    <mergeCell ref="A2038:D2038"/>
    <mergeCell ref="F2038:G2038"/>
    <mergeCell ref="H2038:I2038"/>
    <mergeCell ref="J2038:K2038"/>
    <mergeCell ref="L2038:M2038"/>
    <mergeCell ref="A2039:D2039"/>
    <mergeCell ref="F2039:G2039"/>
    <mergeCell ref="H2039:I2039"/>
    <mergeCell ref="J2039:K2039"/>
    <mergeCell ref="L2039:M2039"/>
    <mergeCell ref="A2040:D2040"/>
    <mergeCell ref="F2040:G2040"/>
    <mergeCell ref="H2040:I2040"/>
    <mergeCell ref="J2040:K2040"/>
    <mergeCell ref="L2040:M2040"/>
    <mergeCell ref="A2041:D2041"/>
    <mergeCell ref="F2041:G2041"/>
    <mergeCell ref="H2041:I2041"/>
    <mergeCell ref="J2041:K2041"/>
    <mergeCell ref="L2041:M2041"/>
    <mergeCell ref="A2042:D2042"/>
    <mergeCell ref="F2042:G2042"/>
    <mergeCell ref="H2042:I2042"/>
    <mergeCell ref="J2042:K2042"/>
    <mergeCell ref="L2042:M2042"/>
    <mergeCell ref="A2043:D2043"/>
    <mergeCell ref="F2043:G2043"/>
    <mergeCell ref="H2043:I2043"/>
    <mergeCell ref="J2043:K2043"/>
    <mergeCell ref="L2043:M2043"/>
    <mergeCell ref="A2044:M2044"/>
    <mergeCell ref="A2045:D2045"/>
    <mergeCell ref="F2045:G2045"/>
    <mergeCell ref="H2045:I2045"/>
    <mergeCell ref="J2045:K2045"/>
    <mergeCell ref="L2045:M2045"/>
    <mergeCell ref="A2046:D2046"/>
    <mergeCell ref="F2046:G2046"/>
    <mergeCell ref="H2046:I2046"/>
    <mergeCell ref="J2046:K2046"/>
    <mergeCell ref="L2046:M2046"/>
    <mergeCell ref="A2047:D2047"/>
    <mergeCell ref="F2047:G2047"/>
    <mergeCell ref="H2047:I2047"/>
    <mergeCell ref="J2047:K2047"/>
    <mergeCell ref="L2047:M2047"/>
    <mergeCell ref="A2048:M2048"/>
    <mergeCell ref="A2049:B2049"/>
    <mergeCell ref="C2049:D2049"/>
    <mergeCell ref="E2049:G2049"/>
    <mergeCell ref="H2049:I2049"/>
    <mergeCell ref="J2049:K2049"/>
    <mergeCell ref="L2049:M2049"/>
    <mergeCell ref="A2050:B2050"/>
    <mergeCell ref="C2050:D2050"/>
    <mergeCell ref="E2050:G2050"/>
    <mergeCell ref="H2050:I2050"/>
    <mergeCell ref="J2050:K2050"/>
    <mergeCell ref="L2050:M2050"/>
    <mergeCell ref="A2051:B2051"/>
    <mergeCell ref="C2051:D2051"/>
    <mergeCell ref="E2051:G2051"/>
    <mergeCell ref="H2051:I2051"/>
    <mergeCell ref="J2051:K2051"/>
    <mergeCell ref="L2051:M2051"/>
    <mergeCell ref="A2052:M2052"/>
    <mergeCell ref="A2053:M2053"/>
    <mergeCell ref="A2054:M2054"/>
    <mergeCell ref="A2055:M2055"/>
    <mergeCell ref="A2056:M2056"/>
    <mergeCell ref="A2057:M2057"/>
    <mergeCell ref="A2058:M2058"/>
    <mergeCell ref="A2059:M2059"/>
    <mergeCell ref="A2060:M2060"/>
    <mergeCell ref="A2061:M2061"/>
    <mergeCell ref="A2062:M2062"/>
    <mergeCell ref="A2069:M2069"/>
    <mergeCell ref="F2071:G2071"/>
    <mergeCell ref="H2071:J2071"/>
    <mergeCell ref="K2071:M2071"/>
    <mergeCell ref="A2072:C2073"/>
    <mergeCell ref="D2072:G2073"/>
    <mergeCell ref="H2072:J2073"/>
    <mergeCell ref="K2072:M2073"/>
    <mergeCell ref="B2074:C2074"/>
    <mergeCell ref="D2074:F2074"/>
    <mergeCell ref="I2074:J2074"/>
    <mergeCell ref="K2074:L2074"/>
    <mergeCell ref="A2075:C2075"/>
    <mergeCell ref="D2075:G2075"/>
    <mergeCell ref="H2075:J2075"/>
    <mergeCell ref="K2075:M2075"/>
    <mergeCell ref="A2076:C2076"/>
    <mergeCell ref="D2076:G2076"/>
    <mergeCell ref="H2076:J2076"/>
    <mergeCell ref="K2076:M2076"/>
    <mergeCell ref="A2077:M2077"/>
    <mergeCell ref="A2078:D2078"/>
    <mergeCell ref="F2078:G2078"/>
    <mergeCell ref="H2078:I2078"/>
    <mergeCell ref="J2078:K2078"/>
    <mergeCell ref="L2078:M2078"/>
    <mergeCell ref="A2079:D2079"/>
    <mergeCell ref="F2079:G2079"/>
    <mergeCell ref="H2079:I2079"/>
    <mergeCell ref="J2079:K2079"/>
    <mergeCell ref="L2079:M2079"/>
    <mergeCell ref="A2080:D2080"/>
    <mergeCell ref="F2080:G2080"/>
    <mergeCell ref="H2080:I2080"/>
    <mergeCell ref="J2080:K2080"/>
    <mergeCell ref="L2080:M2080"/>
    <mergeCell ref="A2081:D2081"/>
    <mergeCell ref="F2081:G2081"/>
    <mergeCell ref="H2081:I2081"/>
    <mergeCell ref="J2081:K2081"/>
    <mergeCell ref="L2081:M2081"/>
    <mergeCell ref="A2082:D2082"/>
    <mergeCell ref="F2082:G2082"/>
    <mergeCell ref="H2082:I2082"/>
    <mergeCell ref="J2082:K2082"/>
    <mergeCell ref="L2082:M2082"/>
    <mergeCell ref="A2083:D2083"/>
    <mergeCell ref="F2083:G2083"/>
    <mergeCell ref="H2083:I2083"/>
    <mergeCell ref="J2083:K2083"/>
    <mergeCell ref="L2083:M2083"/>
    <mergeCell ref="A2084:D2084"/>
    <mergeCell ref="F2084:G2084"/>
    <mergeCell ref="H2084:I2084"/>
    <mergeCell ref="J2084:K2084"/>
    <mergeCell ref="L2084:M2084"/>
    <mergeCell ref="A2085:D2085"/>
    <mergeCell ref="F2085:G2085"/>
    <mergeCell ref="H2085:I2085"/>
    <mergeCell ref="J2085:K2085"/>
    <mergeCell ref="L2085:M2085"/>
    <mergeCell ref="A2086:D2086"/>
    <mergeCell ref="F2086:G2086"/>
    <mergeCell ref="H2086:I2086"/>
    <mergeCell ref="J2086:K2086"/>
    <mergeCell ref="L2086:M2086"/>
    <mergeCell ref="A2087:D2087"/>
    <mergeCell ref="F2087:G2087"/>
    <mergeCell ref="H2087:I2087"/>
    <mergeCell ref="J2087:K2087"/>
    <mergeCell ref="L2087:M2087"/>
    <mergeCell ref="A2088:D2088"/>
    <mergeCell ref="F2088:G2088"/>
    <mergeCell ref="H2088:I2088"/>
    <mergeCell ref="J2088:K2088"/>
    <mergeCell ref="L2088:M2088"/>
    <mergeCell ref="A2089:D2089"/>
    <mergeCell ref="F2089:G2089"/>
    <mergeCell ref="H2089:I2089"/>
    <mergeCell ref="J2089:K2089"/>
    <mergeCell ref="L2089:M2089"/>
    <mergeCell ref="A2090:D2090"/>
    <mergeCell ref="F2090:G2090"/>
    <mergeCell ref="H2090:I2090"/>
    <mergeCell ref="J2090:K2090"/>
    <mergeCell ref="L2090:M2090"/>
    <mergeCell ref="A2091:M2091"/>
    <mergeCell ref="A2092:D2092"/>
    <mergeCell ref="F2092:G2092"/>
    <mergeCell ref="H2092:I2092"/>
    <mergeCell ref="J2092:K2092"/>
    <mergeCell ref="L2092:M2092"/>
    <mergeCell ref="A2093:D2093"/>
    <mergeCell ref="F2093:G2093"/>
    <mergeCell ref="H2093:I2093"/>
    <mergeCell ref="J2093:K2093"/>
    <mergeCell ref="L2093:M2093"/>
    <mergeCell ref="A2094:D2094"/>
    <mergeCell ref="F2094:G2094"/>
    <mergeCell ref="H2094:I2094"/>
    <mergeCell ref="J2094:K2094"/>
    <mergeCell ref="L2094:M2094"/>
    <mergeCell ref="A2095:M2095"/>
    <mergeCell ref="A2096:B2096"/>
    <mergeCell ref="C2096:D2096"/>
    <mergeCell ref="E2096:G2096"/>
    <mergeCell ref="H2096:I2096"/>
    <mergeCell ref="J2096:K2096"/>
    <mergeCell ref="L2096:M2096"/>
    <mergeCell ref="A2097:B2097"/>
    <mergeCell ref="C2097:D2097"/>
    <mergeCell ref="E2097:G2097"/>
    <mergeCell ref="H2097:I2097"/>
    <mergeCell ref="J2097:K2097"/>
    <mergeCell ref="L2097:M2097"/>
    <mergeCell ref="A2098:B2098"/>
    <mergeCell ref="C2098:D2098"/>
    <mergeCell ref="E2098:G2098"/>
    <mergeCell ref="H2098:I2098"/>
    <mergeCell ref="J2098:K2098"/>
    <mergeCell ref="L2098:M2098"/>
    <mergeCell ref="A2099:M2099"/>
    <mergeCell ref="A2100:M2100"/>
    <mergeCell ref="A2101:M2101"/>
    <mergeCell ref="A2102:M2102"/>
    <mergeCell ref="A2103:M2103"/>
    <mergeCell ref="A2104:M2104"/>
    <mergeCell ref="A2105:M2105"/>
    <mergeCell ref="A2106:M2106"/>
    <mergeCell ref="A2107:M2107"/>
    <mergeCell ref="A2108:M2108"/>
    <mergeCell ref="A2109:M2109"/>
    <mergeCell ref="A2116:M2116"/>
    <mergeCell ref="F2118:G2118"/>
    <mergeCell ref="H2118:J2118"/>
    <mergeCell ref="K2118:M2118"/>
    <mergeCell ref="A2119:C2120"/>
    <mergeCell ref="D2119:G2120"/>
    <mergeCell ref="H2119:J2120"/>
    <mergeCell ref="K2119:M2120"/>
    <mergeCell ref="B2121:C2121"/>
    <mergeCell ref="D2121:F2121"/>
    <mergeCell ref="I2121:J2121"/>
    <mergeCell ref="K2121:L2121"/>
    <mergeCell ref="A2122:C2122"/>
    <mergeCell ref="D2122:G2122"/>
    <mergeCell ref="H2122:J2122"/>
    <mergeCell ref="K2122:M2122"/>
    <mergeCell ref="A2123:C2123"/>
    <mergeCell ref="D2123:G2123"/>
    <mergeCell ref="H2123:J2123"/>
    <mergeCell ref="K2123:M2123"/>
    <mergeCell ref="A2124:M2124"/>
    <mergeCell ref="A2125:D2125"/>
    <mergeCell ref="F2125:G2125"/>
    <mergeCell ref="H2125:I2125"/>
    <mergeCell ref="J2125:K2125"/>
    <mergeCell ref="L2125:M2125"/>
    <mergeCell ref="A2126:D2126"/>
    <mergeCell ref="F2126:G2126"/>
    <mergeCell ref="H2126:I2126"/>
    <mergeCell ref="J2126:K2126"/>
    <mergeCell ref="L2126:M2126"/>
    <mergeCell ref="A2127:D2127"/>
    <mergeCell ref="F2127:G2127"/>
    <mergeCell ref="H2127:I2127"/>
    <mergeCell ref="J2127:K2127"/>
    <mergeCell ref="L2127:M2127"/>
    <mergeCell ref="A2128:D2128"/>
    <mergeCell ref="F2128:G2128"/>
    <mergeCell ref="H2128:I2128"/>
    <mergeCell ref="J2128:K2128"/>
    <mergeCell ref="L2128:M2128"/>
    <mergeCell ref="A2129:D2129"/>
    <mergeCell ref="F2129:G2129"/>
    <mergeCell ref="H2129:I2129"/>
    <mergeCell ref="J2129:K2129"/>
    <mergeCell ref="L2129:M2129"/>
    <mergeCell ref="A2130:D2130"/>
    <mergeCell ref="F2130:G2130"/>
    <mergeCell ref="H2130:I2130"/>
    <mergeCell ref="J2130:K2130"/>
    <mergeCell ref="L2130:M2130"/>
    <mergeCell ref="A2131:D2131"/>
    <mergeCell ref="F2131:G2131"/>
    <mergeCell ref="H2131:I2131"/>
    <mergeCell ref="J2131:K2131"/>
    <mergeCell ref="L2131:M2131"/>
    <mergeCell ref="A2132:D2132"/>
    <mergeCell ref="F2132:G2132"/>
    <mergeCell ref="H2132:I2132"/>
    <mergeCell ref="J2132:K2132"/>
    <mergeCell ref="L2132:M2132"/>
    <mergeCell ref="A2133:D2133"/>
    <mergeCell ref="F2133:G2133"/>
    <mergeCell ref="H2133:I2133"/>
    <mergeCell ref="J2133:K2133"/>
    <mergeCell ref="L2133:M2133"/>
    <mergeCell ref="A2134:D2134"/>
    <mergeCell ref="F2134:G2134"/>
    <mergeCell ref="H2134:I2134"/>
    <mergeCell ref="J2134:K2134"/>
    <mergeCell ref="L2134:M2134"/>
    <mergeCell ref="A2135:D2135"/>
    <mergeCell ref="F2135:G2135"/>
    <mergeCell ref="H2135:I2135"/>
    <mergeCell ref="J2135:K2135"/>
    <mergeCell ref="L2135:M2135"/>
    <mergeCell ref="A2136:D2136"/>
    <mergeCell ref="F2136:G2136"/>
    <mergeCell ref="H2136:I2136"/>
    <mergeCell ref="J2136:K2136"/>
    <mergeCell ref="L2136:M2136"/>
    <mergeCell ref="A2137:D2137"/>
    <mergeCell ref="F2137:G2137"/>
    <mergeCell ref="H2137:I2137"/>
    <mergeCell ref="J2137:K2137"/>
    <mergeCell ref="L2137:M2137"/>
    <mergeCell ref="A2138:M2138"/>
    <mergeCell ref="A2139:D2139"/>
    <mergeCell ref="F2139:G2139"/>
    <mergeCell ref="H2139:I2139"/>
    <mergeCell ref="J2139:K2139"/>
    <mergeCell ref="L2139:M2139"/>
    <mergeCell ref="A2140:D2140"/>
    <mergeCell ref="F2140:G2140"/>
    <mergeCell ref="H2140:I2140"/>
    <mergeCell ref="J2140:K2140"/>
    <mergeCell ref="L2140:M2140"/>
    <mergeCell ref="A2141:D2141"/>
    <mergeCell ref="F2141:G2141"/>
    <mergeCell ref="H2141:I2141"/>
    <mergeCell ref="J2141:K2141"/>
    <mergeCell ref="L2141:M2141"/>
    <mergeCell ref="A2142:M2142"/>
    <mergeCell ref="A2143:B2143"/>
    <mergeCell ref="C2143:D2143"/>
    <mergeCell ref="E2143:G2143"/>
    <mergeCell ref="H2143:I2143"/>
    <mergeCell ref="J2143:K2143"/>
    <mergeCell ref="L2143:M2143"/>
    <mergeCell ref="A2144:B2144"/>
    <mergeCell ref="C2144:D2144"/>
    <mergeCell ref="E2144:G2144"/>
    <mergeCell ref="H2144:I2144"/>
    <mergeCell ref="J2144:K2144"/>
    <mergeCell ref="L2144:M2144"/>
    <mergeCell ref="A2145:B2145"/>
    <mergeCell ref="C2145:D2145"/>
    <mergeCell ref="E2145:G2145"/>
    <mergeCell ref="H2145:I2145"/>
    <mergeCell ref="J2145:K2145"/>
    <mergeCell ref="L2145:M2145"/>
    <mergeCell ref="A2146:M2146"/>
    <mergeCell ref="A2147:M2147"/>
    <mergeCell ref="A2148:M2148"/>
    <mergeCell ref="A2149:M2149"/>
    <mergeCell ref="A2150:M2150"/>
    <mergeCell ref="A2151:M2151"/>
    <mergeCell ref="A2152:M2152"/>
    <mergeCell ref="A2153:M2153"/>
    <mergeCell ref="A2154:M2154"/>
    <mergeCell ref="A2155:M2155"/>
    <mergeCell ref="A2156:M2156"/>
    <mergeCell ref="A2163:M2163"/>
    <mergeCell ref="F2165:G2165"/>
    <mergeCell ref="H2165:J2165"/>
    <mergeCell ref="K2165:M2165"/>
    <mergeCell ref="A2166:C2167"/>
    <mergeCell ref="D2166:G2167"/>
    <mergeCell ref="H2166:J2167"/>
    <mergeCell ref="K2166:M2167"/>
    <mergeCell ref="B2168:C2168"/>
    <mergeCell ref="D2168:F2168"/>
    <mergeCell ref="I2168:J2168"/>
    <mergeCell ref="K2168:L2168"/>
    <mergeCell ref="A2169:C2169"/>
    <mergeCell ref="D2169:G2169"/>
    <mergeCell ref="H2169:J2169"/>
    <mergeCell ref="K2169:M2169"/>
    <mergeCell ref="A2170:C2170"/>
    <mergeCell ref="D2170:G2170"/>
    <mergeCell ref="H2170:J2170"/>
    <mergeCell ref="K2170:M2170"/>
    <mergeCell ref="A2171:M2171"/>
    <mergeCell ref="A2172:D2172"/>
    <mergeCell ref="F2172:G2172"/>
    <mergeCell ref="H2172:I2172"/>
    <mergeCell ref="J2172:K2172"/>
    <mergeCell ref="L2172:M2172"/>
    <mergeCell ref="A2173:D2173"/>
    <mergeCell ref="F2173:G2173"/>
    <mergeCell ref="H2173:I2173"/>
    <mergeCell ref="J2173:K2173"/>
    <mergeCell ref="L2173:M2173"/>
    <mergeCell ref="A2174:D2174"/>
    <mergeCell ref="F2174:G2174"/>
    <mergeCell ref="H2174:I2174"/>
    <mergeCell ref="J2174:K2174"/>
    <mergeCell ref="L2174:M2174"/>
    <mergeCell ref="A2175:D2175"/>
    <mergeCell ref="F2175:G2175"/>
    <mergeCell ref="H2175:I2175"/>
    <mergeCell ref="J2175:K2175"/>
    <mergeCell ref="L2175:M2175"/>
    <mergeCell ref="A2176:D2176"/>
    <mergeCell ref="F2176:G2176"/>
    <mergeCell ref="H2176:I2176"/>
    <mergeCell ref="J2176:K2176"/>
    <mergeCell ref="L2176:M2176"/>
    <mergeCell ref="A2177:D2177"/>
    <mergeCell ref="F2177:G2177"/>
    <mergeCell ref="H2177:I2177"/>
    <mergeCell ref="J2177:K2177"/>
    <mergeCell ref="L2177:M2177"/>
    <mergeCell ref="A2178:D2178"/>
    <mergeCell ref="F2178:G2178"/>
    <mergeCell ref="H2178:I2178"/>
    <mergeCell ref="J2178:K2178"/>
    <mergeCell ref="L2178:M2178"/>
    <mergeCell ref="A2179:D2179"/>
    <mergeCell ref="F2179:G2179"/>
    <mergeCell ref="H2179:I2179"/>
    <mergeCell ref="J2179:K2179"/>
    <mergeCell ref="L2179:M2179"/>
    <mergeCell ref="A2180:D2180"/>
    <mergeCell ref="F2180:G2180"/>
    <mergeCell ref="H2180:I2180"/>
    <mergeCell ref="J2180:K2180"/>
    <mergeCell ref="L2180:M2180"/>
    <mergeCell ref="A2181:D2181"/>
    <mergeCell ref="F2181:G2181"/>
    <mergeCell ref="H2181:I2181"/>
    <mergeCell ref="J2181:K2181"/>
    <mergeCell ref="L2181:M2181"/>
    <mergeCell ref="A2182:D2182"/>
    <mergeCell ref="F2182:G2182"/>
    <mergeCell ref="H2182:I2182"/>
    <mergeCell ref="J2182:K2182"/>
    <mergeCell ref="L2182:M2182"/>
    <mergeCell ref="A2183:D2183"/>
    <mergeCell ref="F2183:G2183"/>
    <mergeCell ref="H2183:I2183"/>
    <mergeCell ref="J2183:K2183"/>
    <mergeCell ref="L2183:M2183"/>
    <mergeCell ref="A2184:D2184"/>
    <mergeCell ref="F2184:G2184"/>
    <mergeCell ref="H2184:I2184"/>
    <mergeCell ref="J2184:K2184"/>
    <mergeCell ref="L2184:M2184"/>
    <mergeCell ref="A2185:M2185"/>
    <mergeCell ref="A2186:D2186"/>
    <mergeCell ref="F2186:G2186"/>
    <mergeCell ref="H2186:I2186"/>
    <mergeCell ref="J2186:K2186"/>
    <mergeCell ref="L2186:M2186"/>
    <mergeCell ref="A2187:D2187"/>
    <mergeCell ref="F2187:G2187"/>
    <mergeCell ref="H2187:I2187"/>
    <mergeCell ref="J2187:K2187"/>
    <mergeCell ref="L2187:M2187"/>
    <mergeCell ref="A2188:D2188"/>
    <mergeCell ref="F2188:G2188"/>
    <mergeCell ref="H2188:I2188"/>
    <mergeCell ref="J2188:K2188"/>
    <mergeCell ref="L2188:M2188"/>
    <mergeCell ref="A2189:M2189"/>
    <mergeCell ref="A2190:B2190"/>
    <mergeCell ref="C2190:D2190"/>
    <mergeCell ref="E2190:G2190"/>
    <mergeCell ref="H2190:I2190"/>
    <mergeCell ref="J2190:K2190"/>
    <mergeCell ref="L2190:M2190"/>
    <mergeCell ref="A2191:B2191"/>
    <mergeCell ref="C2191:D2191"/>
    <mergeCell ref="E2191:G2191"/>
    <mergeCell ref="H2191:I2191"/>
    <mergeCell ref="J2191:K2191"/>
    <mergeCell ref="L2191:M2191"/>
    <mergeCell ref="A2192:B2192"/>
    <mergeCell ref="C2192:D2192"/>
    <mergeCell ref="E2192:G2192"/>
    <mergeCell ref="H2192:I2192"/>
    <mergeCell ref="J2192:K2192"/>
    <mergeCell ref="L2192:M2192"/>
    <mergeCell ref="A2193:M2193"/>
    <mergeCell ref="A2194:M2194"/>
    <mergeCell ref="A2195:M2195"/>
    <mergeCell ref="A2196:M2196"/>
    <mergeCell ref="A2197:M2197"/>
    <mergeCell ref="A2198:M2198"/>
    <mergeCell ref="A2199:M2199"/>
    <mergeCell ref="A2200:M2200"/>
    <mergeCell ref="A2201:M2201"/>
    <mergeCell ref="A2202:M2202"/>
    <mergeCell ref="A2203:M2203"/>
    <mergeCell ref="A2210:M2210"/>
    <mergeCell ref="F2212:G2212"/>
    <mergeCell ref="H2212:J2212"/>
    <mergeCell ref="K2212:M2212"/>
    <mergeCell ref="A2213:C2214"/>
    <mergeCell ref="D2213:G2214"/>
    <mergeCell ref="H2213:J2214"/>
    <mergeCell ref="K2213:M2214"/>
    <mergeCell ref="B2215:C2215"/>
    <mergeCell ref="D2215:F2215"/>
    <mergeCell ref="I2215:J2215"/>
    <mergeCell ref="K2215:L2215"/>
    <mergeCell ref="A2216:C2216"/>
    <mergeCell ref="D2216:G2216"/>
    <mergeCell ref="H2216:J2216"/>
    <mergeCell ref="K2216:M2216"/>
    <mergeCell ref="A2217:C2217"/>
    <mergeCell ref="D2217:G2217"/>
    <mergeCell ref="H2217:J2217"/>
    <mergeCell ref="K2217:M2217"/>
    <mergeCell ref="A2218:M2218"/>
    <mergeCell ref="A2219:D2219"/>
    <mergeCell ref="F2219:G2219"/>
    <mergeCell ref="H2219:I2219"/>
    <mergeCell ref="J2219:K2219"/>
    <mergeCell ref="L2219:M2219"/>
    <mergeCell ref="A2220:D2220"/>
    <mergeCell ref="F2220:G2220"/>
    <mergeCell ref="H2220:I2220"/>
    <mergeCell ref="J2220:K2220"/>
    <mergeCell ref="L2220:M2220"/>
    <mergeCell ref="A2221:D2221"/>
    <mergeCell ref="F2221:G2221"/>
    <mergeCell ref="H2221:I2221"/>
    <mergeCell ref="J2221:K2221"/>
    <mergeCell ref="L2221:M2221"/>
    <mergeCell ref="A2222:D2222"/>
    <mergeCell ref="F2222:G2222"/>
    <mergeCell ref="H2222:I2222"/>
    <mergeCell ref="J2222:K2222"/>
    <mergeCell ref="L2222:M2222"/>
    <mergeCell ref="A2223:D2223"/>
    <mergeCell ref="F2223:G2223"/>
    <mergeCell ref="H2223:I2223"/>
    <mergeCell ref="J2223:K2223"/>
    <mergeCell ref="L2223:M2223"/>
    <mergeCell ref="A2224:D2224"/>
    <mergeCell ref="F2224:G2224"/>
    <mergeCell ref="H2224:I2224"/>
    <mergeCell ref="J2224:K2224"/>
    <mergeCell ref="L2224:M2224"/>
    <mergeCell ref="A2225:D2225"/>
    <mergeCell ref="F2225:G2225"/>
    <mergeCell ref="H2225:I2225"/>
    <mergeCell ref="J2225:K2225"/>
    <mergeCell ref="L2225:M2225"/>
    <mergeCell ref="A2226:D2226"/>
    <mergeCell ref="F2226:G2226"/>
    <mergeCell ref="H2226:I2226"/>
    <mergeCell ref="J2226:K2226"/>
    <mergeCell ref="L2226:M2226"/>
    <mergeCell ref="A2227:D2227"/>
    <mergeCell ref="F2227:G2227"/>
    <mergeCell ref="H2227:I2227"/>
    <mergeCell ref="J2227:K2227"/>
    <mergeCell ref="L2227:M2227"/>
    <mergeCell ref="A2228:D2228"/>
    <mergeCell ref="F2228:G2228"/>
    <mergeCell ref="H2228:I2228"/>
    <mergeCell ref="J2228:K2228"/>
    <mergeCell ref="L2228:M2228"/>
    <mergeCell ref="A2229:D2229"/>
    <mergeCell ref="F2229:G2229"/>
    <mergeCell ref="H2229:I2229"/>
    <mergeCell ref="J2229:K2229"/>
    <mergeCell ref="L2229:M2229"/>
    <mergeCell ref="A2230:D2230"/>
    <mergeCell ref="F2230:G2230"/>
    <mergeCell ref="H2230:I2230"/>
    <mergeCell ref="J2230:K2230"/>
    <mergeCell ref="L2230:M2230"/>
    <mergeCell ref="A2231:D2231"/>
    <mergeCell ref="F2231:G2231"/>
    <mergeCell ref="H2231:I2231"/>
    <mergeCell ref="J2231:K2231"/>
    <mergeCell ref="L2231:M2231"/>
    <mergeCell ref="A2232:M2232"/>
    <mergeCell ref="A2233:D2233"/>
    <mergeCell ref="F2233:G2233"/>
    <mergeCell ref="H2233:I2233"/>
    <mergeCell ref="J2233:K2233"/>
    <mergeCell ref="L2233:M2233"/>
    <mergeCell ref="A2234:D2234"/>
    <mergeCell ref="F2234:G2234"/>
    <mergeCell ref="H2234:I2234"/>
    <mergeCell ref="J2234:K2234"/>
    <mergeCell ref="L2234:M2234"/>
    <mergeCell ref="A2235:D2235"/>
    <mergeCell ref="F2235:G2235"/>
    <mergeCell ref="H2235:I2235"/>
    <mergeCell ref="J2235:K2235"/>
    <mergeCell ref="L2235:M2235"/>
    <mergeCell ref="A2236:M2236"/>
    <mergeCell ref="A2237:B2237"/>
    <mergeCell ref="C2237:D2237"/>
    <mergeCell ref="E2237:G2237"/>
    <mergeCell ref="H2237:I2237"/>
    <mergeCell ref="J2237:K2237"/>
    <mergeCell ref="L2237:M2237"/>
    <mergeCell ref="A2238:B2238"/>
    <mergeCell ref="C2238:D2238"/>
    <mergeCell ref="E2238:G2238"/>
    <mergeCell ref="H2238:I2238"/>
    <mergeCell ref="J2238:K2238"/>
    <mergeCell ref="L2238:M2238"/>
    <mergeCell ref="A2239:B2239"/>
    <mergeCell ref="C2239:D2239"/>
    <mergeCell ref="E2239:G2239"/>
    <mergeCell ref="H2239:I2239"/>
    <mergeCell ref="J2239:K2239"/>
    <mergeCell ref="L2239:M2239"/>
    <mergeCell ref="A2240:M2240"/>
    <mergeCell ref="A2241:M2241"/>
    <mergeCell ref="A2242:M2242"/>
    <mergeCell ref="A2243:M2243"/>
    <mergeCell ref="A2244:M2244"/>
    <mergeCell ref="A2245:M2245"/>
    <mergeCell ref="A2246:M2246"/>
    <mergeCell ref="A2247:M2247"/>
    <mergeCell ref="A2248:M2248"/>
    <mergeCell ref="A2249:M2249"/>
    <mergeCell ref="A2250:M2250"/>
    <mergeCell ref="A2257:M2257"/>
    <mergeCell ref="F2259:G2259"/>
    <mergeCell ref="H2259:J2259"/>
    <mergeCell ref="K2259:M2259"/>
    <mergeCell ref="A2260:C2261"/>
    <mergeCell ref="D2260:G2261"/>
    <mergeCell ref="H2260:J2261"/>
    <mergeCell ref="K2260:M2261"/>
    <mergeCell ref="B2262:C2262"/>
    <mergeCell ref="D2262:F2262"/>
    <mergeCell ref="I2262:J2262"/>
    <mergeCell ref="K2262:L2262"/>
    <mergeCell ref="A2263:C2263"/>
    <mergeCell ref="D2263:G2263"/>
    <mergeCell ref="H2263:J2263"/>
    <mergeCell ref="K2263:M2263"/>
    <mergeCell ref="A2264:C2264"/>
    <mergeCell ref="D2264:G2264"/>
    <mergeCell ref="H2264:J2264"/>
    <mergeCell ref="K2264:M2264"/>
    <mergeCell ref="A2265:M2265"/>
    <mergeCell ref="A2266:D2266"/>
    <mergeCell ref="F2266:G2266"/>
    <mergeCell ref="H2266:I2266"/>
    <mergeCell ref="J2266:K2266"/>
    <mergeCell ref="L2266:M2266"/>
    <mergeCell ref="A2267:D2267"/>
    <mergeCell ref="F2267:G2267"/>
    <mergeCell ref="H2267:I2267"/>
    <mergeCell ref="J2267:K2267"/>
    <mergeCell ref="L2267:M2267"/>
    <mergeCell ref="A2268:D2268"/>
    <mergeCell ref="F2268:G2268"/>
    <mergeCell ref="H2268:I2268"/>
    <mergeCell ref="J2268:K2268"/>
    <mergeCell ref="L2268:M2268"/>
    <mergeCell ref="A2269:D2269"/>
    <mergeCell ref="F2269:G2269"/>
    <mergeCell ref="H2269:I2269"/>
    <mergeCell ref="J2269:K2269"/>
    <mergeCell ref="L2269:M2269"/>
    <mergeCell ref="A2270:D2270"/>
    <mergeCell ref="F2270:G2270"/>
    <mergeCell ref="H2270:I2270"/>
    <mergeCell ref="J2270:K2270"/>
    <mergeCell ref="L2270:M2270"/>
    <mergeCell ref="A2271:D2271"/>
    <mergeCell ref="F2271:G2271"/>
    <mergeCell ref="H2271:I2271"/>
    <mergeCell ref="J2271:K2271"/>
    <mergeCell ref="L2271:M2271"/>
    <mergeCell ref="A2272:D2272"/>
    <mergeCell ref="F2272:G2272"/>
    <mergeCell ref="H2272:I2272"/>
    <mergeCell ref="J2272:K2272"/>
    <mergeCell ref="L2272:M2272"/>
    <mergeCell ref="A2273:D2273"/>
    <mergeCell ref="F2273:G2273"/>
    <mergeCell ref="H2273:I2273"/>
    <mergeCell ref="J2273:K2273"/>
    <mergeCell ref="L2273:M2273"/>
    <mergeCell ref="A2274:D2274"/>
    <mergeCell ref="F2274:G2274"/>
    <mergeCell ref="H2274:I2274"/>
    <mergeCell ref="J2274:K2274"/>
    <mergeCell ref="L2274:M2274"/>
    <mergeCell ref="A2275:D2275"/>
    <mergeCell ref="F2275:G2275"/>
    <mergeCell ref="H2275:I2275"/>
    <mergeCell ref="J2275:K2275"/>
    <mergeCell ref="L2275:M2275"/>
    <mergeCell ref="A2276:D2276"/>
    <mergeCell ref="F2276:G2276"/>
    <mergeCell ref="H2276:I2276"/>
    <mergeCell ref="J2276:K2276"/>
    <mergeCell ref="L2276:M2276"/>
    <mergeCell ref="A2277:D2277"/>
    <mergeCell ref="F2277:G2277"/>
    <mergeCell ref="H2277:I2277"/>
    <mergeCell ref="J2277:K2277"/>
    <mergeCell ref="L2277:M2277"/>
    <mergeCell ref="A2278:D2278"/>
    <mergeCell ref="F2278:G2278"/>
    <mergeCell ref="H2278:I2278"/>
    <mergeCell ref="J2278:K2278"/>
    <mergeCell ref="L2278:M2278"/>
    <mergeCell ref="A2279:M2279"/>
    <mergeCell ref="A2280:D2280"/>
    <mergeCell ref="F2280:G2280"/>
    <mergeCell ref="H2280:I2280"/>
    <mergeCell ref="J2280:K2280"/>
    <mergeCell ref="L2280:M2280"/>
    <mergeCell ref="A2281:D2281"/>
    <mergeCell ref="F2281:G2281"/>
    <mergeCell ref="H2281:I2281"/>
    <mergeCell ref="J2281:K2281"/>
    <mergeCell ref="L2281:M2281"/>
    <mergeCell ref="A2282:D2282"/>
    <mergeCell ref="F2282:G2282"/>
    <mergeCell ref="H2282:I2282"/>
    <mergeCell ref="J2282:K2282"/>
    <mergeCell ref="L2282:M2282"/>
    <mergeCell ref="A2283:M2283"/>
    <mergeCell ref="A2287:M2287"/>
    <mergeCell ref="A2288:M2288"/>
    <mergeCell ref="A2289:M2289"/>
    <mergeCell ref="A2290:M2290"/>
    <mergeCell ref="A2291:M2291"/>
    <mergeCell ref="A2292:M2292"/>
    <mergeCell ref="A2293:M2293"/>
    <mergeCell ref="A2294:M2294"/>
    <mergeCell ref="A2295:M2295"/>
    <mergeCell ref="A2296:M2296"/>
    <mergeCell ref="A2297:M2297"/>
    <mergeCell ref="A2284:B2284"/>
    <mergeCell ref="C2284:D2284"/>
    <mergeCell ref="E2284:G2284"/>
    <mergeCell ref="H2284:I2284"/>
    <mergeCell ref="J2284:K2284"/>
    <mergeCell ref="L2284:M2284"/>
    <mergeCell ref="A2285:B2285"/>
    <mergeCell ref="C2285:D2285"/>
    <mergeCell ref="E2285:G2285"/>
    <mergeCell ref="H2285:I2285"/>
    <mergeCell ref="J2285:K2285"/>
    <mergeCell ref="L2285:M2285"/>
    <mergeCell ref="A2286:B2286"/>
    <mergeCell ref="C2286:D2286"/>
    <mergeCell ref="E2286:G2286"/>
    <mergeCell ref="H2286:I2286"/>
    <mergeCell ref="J2286:K2286"/>
    <mergeCell ref="L2286:M2286"/>
  </mergeCells>
  <phoneticPr fontId="4" type="noConversion"/>
  <pageMargins left="0.70866141732283472" right="0.70866141732283472" top="0.74803149606299213" bottom="0.74803149606299213" header="0.31496062992125984" footer="0.31496062992125984"/>
  <pageSetup paperSize="9" scale="94" orientation="portrait" r:id="rId1"/>
  <rowBreaks count="29" manualBreakCount="29">
    <brk id="47" max="12" man="1"/>
    <brk id="94" max="12" man="1"/>
    <brk id="141" max="12" man="1"/>
    <brk id="188" max="12" man="1"/>
    <brk id="235" max="12" man="1"/>
    <brk id="282" max="12" man="1"/>
    <brk id="329" max="12" man="1"/>
    <brk id="376" max="12" man="1"/>
    <brk id="423" max="12" man="1"/>
    <brk id="470" max="12" man="1"/>
    <brk id="517" max="12" man="1"/>
    <brk id="564" max="12" man="1"/>
    <brk id="611" max="12" man="1"/>
    <brk id="658" max="12" man="1"/>
    <brk id="705" max="12" man="1"/>
    <brk id="752" max="12" man="1"/>
    <brk id="799" max="12" man="1"/>
    <brk id="846" max="12" man="1"/>
    <brk id="893" max="12" man="1"/>
    <brk id="940" max="12" man="1"/>
    <brk id="987" max="12" man="1"/>
    <brk id="1034" max="12" man="1"/>
    <brk id="1081" max="12" man="1"/>
    <brk id="1128" max="12" man="1"/>
    <brk id="1175" max="12" man="1"/>
    <brk id="1222" max="12" man="1"/>
    <brk id="1268" max="12" man="1"/>
    <brk id="1363" max="12" man="1"/>
    <brk id="1410"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2352"/>
  <sheetViews>
    <sheetView view="pageBreakPreview" topLeftCell="A2314" zoomScale="96" zoomScaleNormal="80" zoomScaleSheetLayoutView="96" workbookViewId="0">
      <selection activeCell="E2326" sqref="E2326:T2326"/>
    </sheetView>
  </sheetViews>
  <sheetFormatPr defaultColWidth="9" defaultRowHeight="16.5" x14ac:dyDescent="0.25"/>
  <cols>
    <col min="1" max="19" width="1.5" style="2" customWidth="1"/>
    <col min="20" max="20" width="10.875" style="2" customWidth="1"/>
    <col min="21" max="35" width="1.5" style="2" customWidth="1"/>
    <col min="36" max="36" width="3.5" style="2" customWidth="1"/>
    <col min="37" max="40" width="1.5" style="2" customWidth="1"/>
    <col min="41" max="41" width="2.875" style="2" customWidth="1"/>
    <col min="42" max="42" width="1.5" style="2" hidden="1" customWidth="1"/>
    <col min="43" max="47" width="1.5" style="2" customWidth="1"/>
    <col min="48" max="48" width="3.75" style="2" customWidth="1"/>
    <col min="49" max="59" width="1.5" style="2" customWidth="1"/>
    <col min="60" max="60" width="4.375" style="2" customWidth="1"/>
    <col min="61" max="61" width="14.125" style="2" bestFit="1" customWidth="1"/>
    <col min="62" max="63" width="9" style="2" hidden="1" customWidth="1"/>
    <col min="64" max="64" width="10.5" style="2" hidden="1" customWidth="1"/>
    <col min="65" max="69" width="9" style="2" hidden="1" customWidth="1"/>
    <col min="70" max="16384" width="9" style="2"/>
  </cols>
  <sheetData>
    <row r="1" spans="1:69" ht="27.75" x14ac:dyDescent="0.25">
      <c r="A1" s="73" t="s">
        <v>78</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row>
    <row r="2" spans="1:69" ht="27.75" x14ac:dyDescent="0.25">
      <c r="A2" s="74" t="s">
        <v>12</v>
      </c>
      <c r="B2" s="74"/>
      <c r="C2" s="74"/>
      <c r="D2" s="74"/>
      <c r="E2" s="74"/>
      <c r="F2" s="74"/>
      <c r="G2" s="74"/>
      <c r="H2" s="74"/>
      <c r="I2" s="74"/>
      <c r="J2" s="75" t="s">
        <v>81</v>
      </c>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row>
    <row r="3" spans="1:69" ht="17.25" thickBot="1" x14ac:dyDescent="0.3">
      <c r="A3" s="77" t="s">
        <v>10</v>
      </c>
      <c r="B3" s="77"/>
      <c r="C3" s="77"/>
      <c r="D3" s="77"/>
      <c r="E3" s="77"/>
      <c r="F3" s="77"/>
      <c r="G3" s="77"/>
      <c r="H3" s="77"/>
      <c r="I3" s="78" t="s">
        <v>82</v>
      </c>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9" t="s">
        <v>9</v>
      </c>
      <c r="AP3" s="79"/>
      <c r="AQ3" s="79"/>
      <c r="AR3" s="79"/>
      <c r="AS3" s="79"/>
      <c r="AT3" s="79"/>
      <c r="AU3" s="79"/>
      <c r="AV3" s="79"/>
      <c r="AW3" s="80">
        <v>46155</v>
      </c>
      <c r="AX3" s="80"/>
      <c r="AY3" s="80"/>
      <c r="AZ3" s="80"/>
      <c r="BA3" s="80"/>
      <c r="BB3" s="80"/>
      <c r="BC3" s="80"/>
      <c r="BD3" s="80"/>
      <c r="BE3" s="80"/>
      <c r="BF3" s="80"/>
      <c r="BG3" s="80"/>
      <c r="BH3" s="80"/>
    </row>
    <row r="4" spans="1:69" ht="36" customHeight="1" x14ac:dyDescent="0.25">
      <c r="A4" s="81" t="s">
        <v>0</v>
      </c>
      <c r="B4" s="82"/>
      <c r="C4" s="82"/>
      <c r="D4" s="82"/>
      <c r="E4" s="82" t="s">
        <v>6</v>
      </c>
      <c r="F4" s="82"/>
      <c r="G4" s="82"/>
      <c r="H4" s="82"/>
      <c r="I4" s="82"/>
      <c r="J4" s="82"/>
      <c r="K4" s="82"/>
      <c r="L4" s="82"/>
      <c r="M4" s="82"/>
      <c r="N4" s="82"/>
      <c r="O4" s="82"/>
      <c r="P4" s="82"/>
      <c r="Q4" s="82"/>
      <c r="R4" s="82"/>
      <c r="S4" s="82"/>
      <c r="T4" s="82"/>
      <c r="U4" s="82" t="s">
        <v>7</v>
      </c>
      <c r="V4" s="82"/>
      <c r="W4" s="82"/>
      <c r="X4" s="82"/>
      <c r="Y4" s="83" t="s">
        <v>1</v>
      </c>
      <c r="Z4" s="83"/>
      <c r="AA4" s="83"/>
      <c r="AB4" s="83"/>
      <c r="AC4" s="83"/>
      <c r="AD4" s="83"/>
      <c r="AE4" s="82" t="s">
        <v>8</v>
      </c>
      <c r="AF4" s="82"/>
      <c r="AG4" s="82"/>
      <c r="AH4" s="82"/>
      <c r="AI4" s="82"/>
      <c r="AJ4" s="82"/>
      <c r="AK4" s="83" t="s">
        <v>2</v>
      </c>
      <c r="AL4" s="83"/>
      <c r="AM4" s="83"/>
      <c r="AN4" s="83"/>
      <c r="AO4" s="83"/>
      <c r="AP4" s="83"/>
      <c r="AQ4" s="84" t="s">
        <v>3</v>
      </c>
      <c r="AR4" s="84"/>
      <c r="AS4" s="84"/>
      <c r="AT4" s="84"/>
      <c r="AU4" s="84"/>
      <c r="AV4" s="84"/>
      <c r="AW4" s="83" t="s">
        <v>4</v>
      </c>
      <c r="AX4" s="83"/>
      <c r="AY4" s="83"/>
      <c r="AZ4" s="83"/>
      <c r="BA4" s="83"/>
      <c r="BB4" s="83"/>
      <c r="BC4" s="84" t="s">
        <v>5</v>
      </c>
      <c r="BD4" s="84"/>
      <c r="BE4" s="84"/>
      <c r="BF4" s="84"/>
      <c r="BG4" s="84"/>
      <c r="BH4" s="85"/>
      <c r="BI4" s="1"/>
    </row>
    <row r="5" spans="1:69" ht="21.95" customHeight="1" x14ac:dyDescent="0.25">
      <c r="A5" s="41" t="str">
        <f>[1]詳細價目表!A2</f>
        <v>壹</v>
      </c>
      <c r="B5" s="42"/>
      <c r="C5" s="42"/>
      <c r="D5" s="43"/>
      <c r="E5" s="86" t="str">
        <f>[1]詳細價目表!B2</f>
        <v>直接工程費</v>
      </c>
      <c r="F5" s="21"/>
      <c r="G5" s="21"/>
      <c r="H5" s="21"/>
      <c r="I5" s="21"/>
      <c r="J5" s="21"/>
      <c r="K5" s="21"/>
      <c r="L5" s="21"/>
      <c r="M5" s="21"/>
      <c r="N5" s="21"/>
      <c r="O5" s="21"/>
      <c r="P5" s="21"/>
      <c r="Q5" s="21"/>
      <c r="R5" s="21"/>
      <c r="S5" s="21"/>
      <c r="T5" s="22"/>
      <c r="U5" s="47"/>
      <c r="V5" s="48"/>
      <c r="W5" s="48"/>
      <c r="X5" s="49"/>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2"/>
      <c r="BI5" s="3">
        <f t="shared" ref="BI5:BI15" si="0">Y5*AE5</f>
        <v>0</v>
      </c>
    </row>
    <row r="6" spans="1:69" s="19" customFormat="1" ht="32.25" customHeight="1" x14ac:dyDescent="0.25">
      <c r="A6" s="41">
        <f>[1]詳細價目表!A3</f>
        <v>1</v>
      </c>
      <c r="B6" s="42"/>
      <c r="C6" s="42"/>
      <c r="D6" s="43"/>
      <c r="E6" s="86" t="str">
        <f>[1]詳細價目表!B3</f>
        <v>乙種施工圍籬、警示帶、安全警示燈等安全措施(租用)</v>
      </c>
      <c r="F6" s="21"/>
      <c r="G6" s="21"/>
      <c r="H6" s="21"/>
      <c r="I6" s="21"/>
      <c r="J6" s="21"/>
      <c r="K6" s="21"/>
      <c r="L6" s="21"/>
      <c r="M6" s="21"/>
      <c r="N6" s="21"/>
      <c r="O6" s="21"/>
      <c r="P6" s="21"/>
      <c r="Q6" s="21"/>
      <c r="R6" s="21"/>
      <c r="S6" s="21"/>
      <c r="T6" s="22"/>
      <c r="U6" s="47" t="str">
        <f>[1]詳細價目表!C3</f>
        <v>式</v>
      </c>
      <c r="V6" s="48"/>
      <c r="W6" s="48"/>
      <c r="X6" s="49"/>
      <c r="Y6" s="50">
        <f>[1]詳細價目表!D3</f>
        <v>1</v>
      </c>
      <c r="Z6" s="51"/>
      <c r="AA6" s="51"/>
      <c r="AB6" s="51"/>
      <c r="AC6" s="51"/>
      <c r="AD6" s="52"/>
      <c r="AE6" s="53">
        <f>[1]詳細價目表!E3</f>
        <v>2200</v>
      </c>
      <c r="AF6" s="53"/>
      <c r="AG6" s="53"/>
      <c r="AH6" s="53"/>
      <c r="AI6" s="53"/>
      <c r="AJ6" s="53"/>
      <c r="AK6" s="55">
        <v>0</v>
      </c>
      <c r="AL6" s="55"/>
      <c r="AM6" s="55"/>
      <c r="AN6" s="55"/>
      <c r="AO6" s="55"/>
      <c r="AP6" s="55"/>
      <c r="AQ6" s="53">
        <f>AK6*AE6</f>
        <v>0</v>
      </c>
      <c r="AR6" s="53"/>
      <c r="AS6" s="53"/>
      <c r="AT6" s="53"/>
      <c r="AU6" s="53"/>
      <c r="AV6" s="53"/>
      <c r="AW6" s="55">
        <v>0</v>
      </c>
      <c r="AX6" s="55"/>
      <c r="AY6" s="55"/>
      <c r="AZ6" s="55"/>
      <c r="BA6" s="55"/>
      <c r="BB6" s="55"/>
      <c r="BC6" s="55">
        <f>AE6*AW6</f>
        <v>0</v>
      </c>
      <c r="BD6" s="55"/>
      <c r="BE6" s="55"/>
      <c r="BF6" s="55"/>
      <c r="BG6" s="55"/>
      <c r="BH6" s="56"/>
      <c r="BI6" s="18">
        <f t="shared" si="0"/>
        <v>2200</v>
      </c>
    </row>
    <row r="7" spans="1:69" s="19" customFormat="1" ht="33" customHeight="1" x14ac:dyDescent="0.25">
      <c r="A7" s="68">
        <f>[1]詳細價目表!A4</f>
        <v>2</v>
      </c>
      <c r="B7" s="69"/>
      <c r="C7" s="69"/>
      <c r="D7" s="70"/>
      <c r="E7" s="86" t="str">
        <f>[1]詳細價目表!B4</f>
        <v>工程告示牌與職安衛告示牌(租用)</v>
      </c>
      <c r="F7" s="21"/>
      <c r="G7" s="21"/>
      <c r="H7" s="21"/>
      <c r="I7" s="21"/>
      <c r="J7" s="21"/>
      <c r="K7" s="21"/>
      <c r="L7" s="21"/>
      <c r="M7" s="21"/>
      <c r="N7" s="21"/>
      <c r="O7" s="21"/>
      <c r="P7" s="21"/>
      <c r="Q7" s="21"/>
      <c r="R7" s="21"/>
      <c r="S7" s="21"/>
      <c r="T7" s="22"/>
      <c r="U7" s="47" t="str">
        <f>[1]詳細價目表!C4</f>
        <v>式</v>
      </c>
      <c r="V7" s="48"/>
      <c r="W7" s="48"/>
      <c r="X7" s="49"/>
      <c r="Y7" s="65">
        <f>[1]詳細價目表!D4</f>
        <v>1</v>
      </c>
      <c r="Z7" s="66"/>
      <c r="AA7" s="66"/>
      <c r="AB7" s="66"/>
      <c r="AC7" s="66"/>
      <c r="AD7" s="67"/>
      <c r="AE7" s="60">
        <f>[1]詳細價目表!E4</f>
        <v>6000</v>
      </c>
      <c r="AF7" s="61"/>
      <c r="AG7" s="61"/>
      <c r="AH7" s="61"/>
      <c r="AI7" s="61"/>
      <c r="AJ7" s="62"/>
      <c r="AK7" s="55">
        <v>1</v>
      </c>
      <c r="AL7" s="55"/>
      <c r="AM7" s="55"/>
      <c r="AN7" s="55"/>
      <c r="AO7" s="55"/>
      <c r="AP7" s="55"/>
      <c r="AQ7" s="53">
        <f>AK7*AE7</f>
        <v>6000</v>
      </c>
      <c r="AR7" s="53"/>
      <c r="AS7" s="53"/>
      <c r="AT7" s="53"/>
      <c r="AU7" s="53"/>
      <c r="AV7" s="53"/>
      <c r="AW7" s="55">
        <v>1</v>
      </c>
      <c r="AX7" s="55"/>
      <c r="AY7" s="55"/>
      <c r="AZ7" s="55"/>
      <c r="BA7" s="55"/>
      <c r="BB7" s="55"/>
      <c r="BC7" s="55">
        <f>AE7*AW7</f>
        <v>6000</v>
      </c>
      <c r="BD7" s="55"/>
      <c r="BE7" s="55"/>
      <c r="BF7" s="55"/>
      <c r="BG7" s="55"/>
      <c r="BH7" s="56"/>
      <c r="BI7" s="18">
        <f t="shared" si="0"/>
        <v>6000</v>
      </c>
    </row>
    <row r="8" spans="1:69" s="19" customFormat="1" ht="51" customHeight="1" x14ac:dyDescent="0.25">
      <c r="A8" s="68">
        <f>[1]詳細價目表!A5</f>
        <v>3</v>
      </c>
      <c r="B8" s="69"/>
      <c r="C8" s="69"/>
      <c r="D8" s="70"/>
      <c r="E8" s="86" t="str">
        <f>[1]詳細價目表!B5</f>
        <v>施工動線開闢與損壞復原，既有設備管線遷移與復原；測量與放樣</v>
      </c>
      <c r="F8" s="21"/>
      <c r="G8" s="21"/>
      <c r="H8" s="21"/>
      <c r="I8" s="21"/>
      <c r="J8" s="21"/>
      <c r="K8" s="21"/>
      <c r="L8" s="21"/>
      <c r="M8" s="21"/>
      <c r="N8" s="21"/>
      <c r="O8" s="21"/>
      <c r="P8" s="21"/>
      <c r="Q8" s="21"/>
      <c r="R8" s="21"/>
      <c r="S8" s="21"/>
      <c r="T8" s="22"/>
      <c r="U8" s="47" t="str">
        <f>[1]詳細價目表!C5</f>
        <v>式</v>
      </c>
      <c r="V8" s="48"/>
      <c r="W8" s="48"/>
      <c r="X8" s="49"/>
      <c r="Y8" s="65">
        <f>[1]詳細價目表!D5</f>
        <v>1</v>
      </c>
      <c r="Z8" s="66"/>
      <c r="AA8" s="66"/>
      <c r="AB8" s="66"/>
      <c r="AC8" s="66"/>
      <c r="AD8" s="67"/>
      <c r="AE8" s="60">
        <f>[1]詳細價目表!E5</f>
        <v>9000</v>
      </c>
      <c r="AF8" s="61"/>
      <c r="AG8" s="61"/>
      <c r="AH8" s="61"/>
      <c r="AI8" s="61"/>
      <c r="AJ8" s="62"/>
      <c r="AK8" s="55">
        <v>0</v>
      </c>
      <c r="AL8" s="55"/>
      <c r="AM8" s="55"/>
      <c r="AN8" s="55"/>
      <c r="AO8" s="55"/>
      <c r="AP8" s="55"/>
      <c r="AQ8" s="53">
        <f t="shared" ref="AQ8:AQ41" si="1">AK8*AE8</f>
        <v>0</v>
      </c>
      <c r="AR8" s="53"/>
      <c r="AS8" s="53"/>
      <c r="AT8" s="53"/>
      <c r="AU8" s="53"/>
      <c r="AV8" s="53"/>
      <c r="AW8" s="55">
        <v>0</v>
      </c>
      <c r="AX8" s="55"/>
      <c r="AY8" s="55"/>
      <c r="AZ8" s="55"/>
      <c r="BA8" s="55"/>
      <c r="BB8" s="55"/>
      <c r="BC8" s="55">
        <f t="shared" ref="BC8:BC11" si="2">AE8*AW8</f>
        <v>0</v>
      </c>
      <c r="BD8" s="55"/>
      <c r="BE8" s="55"/>
      <c r="BF8" s="55"/>
      <c r="BG8" s="55"/>
      <c r="BH8" s="56"/>
      <c r="BI8" s="18">
        <f t="shared" si="0"/>
        <v>9000</v>
      </c>
    </row>
    <row r="9" spans="1:69" ht="66.75" customHeight="1" x14ac:dyDescent="0.25">
      <c r="A9" s="41">
        <f>[1]詳細價目表!A6</f>
        <v>4</v>
      </c>
      <c r="B9" s="42"/>
      <c r="C9" s="42"/>
      <c r="D9" s="43"/>
      <c r="E9" s="86" t="str">
        <f>[1]詳細價目表!B6</f>
        <v>既有牆面、地坪、磁磚、衛生設備、給排水設施、搗擺及天花板等拆除(含切割)及運棄(含合法證明);環境保護與清潔</v>
      </c>
      <c r="F9" s="21"/>
      <c r="G9" s="21"/>
      <c r="H9" s="21"/>
      <c r="I9" s="21"/>
      <c r="J9" s="21"/>
      <c r="K9" s="21"/>
      <c r="L9" s="21"/>
      <c r="M9" s="21"/>
      <c r="N9" s="21"/>
      <c r="O9" s="21"/>
      <c r="P9" s="21"/>
      <c r="Q9" s="21"/>
      <c r="R9" s="21"/>
      <c r="S9" s="21"/>
      <c r="T9" s="22"/>
      <c r="U9" s="47" t="str">
        <f>[1]詳細價目表!C6</f>
        <v>式</v>
      </c>
      <c r="V9" s="48"/>
      <c r="W9" s="48"/>
      <c r="X9" s="49"/>
      <c r="Y9" s="65">
        <f>[1]詳細價目表!D6</f>
        <v>1</v>
      </c>
      <c r="Z9" s="66"/>
      <c r="AA9" s="66"/>
      <c r="AB9" s="66"/>
      <c r="AC9" s="66"/>
      <c r="AD9" s="67"/>
      <c r="AE9" s="60">
        <f>[1]詳細價目表!E6</f>
        <v>214844</v>
      </c>
      <c r="AF9" s="61"/>
      <c r="AG9" s="61"/>
      <c r="AH9" s="61"/>
      <c r="AI9" s="61"/>
      <c r="AJ9" s="62"/>
      <c r="AK9" s="55">
        <v>0</v>
      </c>
      <c r="AL9" s="55"/>
      <c r="AM9" s="55"/>
      <c r="AN9" s="55"/>
      <c r="AO9" s="55"/>
      <c r="AP9" s="55"/>
      <c r="AQ9" s="53">
        <f t="shared" si="1"/>
        <v>0</v>
      </c>
      <c r="AR9" s="53"/>
      <c r="AS9" s="53"/>
      <c r="AT9" s="53"/>
      <c r="AU9" s="53"/>
      <c r="AV9" s="53"/>
      <c r="AW9" s="55">
        <f t="shared" ref="AW9:AW39" si="3">AK9</f>
        <v>0</v>
      </c>
      <c r="AX9" s="55"/>
      <c r="AY9" s="55"/>
      <c r="AZ9" s="55"/>
      <c r="BA9" s="55"/>
      <c r="BB9" s="55"/>
      <c r="BC9" s="55">
        <f t="shared" si="2"/>
        <v>0</v>
      </c>
      <c r="BD9" s="55"/>
      <c r="BE9" s="55"/>
      <c r="BF9" s="55"/>
      <c r="BG9" s="55"/>
      <c r="BH9" s="56"/>
      <c r="BI9" s="16">
        <f t="shared" si="0"/>
        <v>214844</v>
      </c>
    </row>
    <row r="10" spans="1:69" ht="34.5" customHeight="1" x14ac:dyDescent="0.25">
      <c r="A10" s="41">
        <f>[1]詳細價目表!A7</f>
        <v>5</v>
      </c>
      <c r="B10" s="42"/>
      <c r="C10" s="42"/>
      <c r="D10" s="43"/>
      <c r="E10" s="86" t="str">
        <f>[1]詳細價目表!B7</f>
        <v>既有污水處理設施抽水肥(含清潔孔開挖與復原)</v>
      </c>
      <c r="F10" s="21"/>
      <c r="G10" s="21"/>
      <c r="H10" s="21"/>
      <c r="I10" s="21"/>
      <c r="J10" s="21"/>
      <c r="K10" s="21"/>
      <c r="L10" s="21"/>
      <c r="M10" s="21"/>
      <c r="N10" s="21"/>
      <c r="O10" s="21"/>
      <c r="P10" s="21"/>
      <c r="Q10" s="21"/>
      <c r="R10" s="21"/>
      <c r="S10" s="21"/>
      <c r="T10" s="22"/>
      <c r="U10" s="47" t="str">
        <f>[1]詳細價目表!C7</f>
        <v>式</v>
      </c>
      <c r="V10" s="48"/>
      <c r="W10" s="48"/>
      <c r="X10" s="49"/>
      <c r="Y10" s="65">
        <f>[1]詳細價目表!D7</f>
        <v>1</v>
      </c>
      <c r="Z10" s="66"/>
      <c r="AA10" s="66"/>
      <c r="AB10" s="66"/>
      <c r="AC10" s="66"/>
      <c r="AD10" s="67"/>
      <c r="AE10" s="60">
        <f>[1]詳細價目表!E7</f>
        <v>10000</v>
      </c>
      <c r="AF10" s="61"/>
      <c r="AG10" s="61"/>
      <c r="AH10" s="61"/>
      <c r="AI10" s="61"/>
      <c r="AJ10" s="62"/>
      <c r="AK10" s="55">
        <v>0</v>
      </c>
      <c r="AL10" s="55"/>
      <c r="AM10" s="55"/>
      <c r="AN10" s="55"/>
      <c r="AO10" s="55"/>
      <c r="AP10" s="55"/>
      <c r="AQ10" s="53">
        <f t="shared" si="1"/>
        <v>0</v>
      </c>
      <c r="AR10" s="53"/>
      <c r="AS10" s="53"/>
      <c r="AT10" s="53"/>
      <c r="AU10" s="53"/>
      <c r="AV10" s="53"/>
      <c r="AW10" s="55">
        <v>0</v>
      </c>
      <c r="AX10" s="55"/>
      <c r="AY10" s="55"/>
      <c r="AZ10" s="55"/>
      <c r="BA10" s="55"/>
      <c r="BB10" s="55"/>
      <c r="BC10" s="55">
        <f t="shared" si="2"/>
        <v>0</v>
      </c>
      <c r="BD10" s="55"/>
      <c r="BE10" s="55"/>
      <c r="BF10" s="55"/>
      <c r="BG10" s="55"/>
      <c r="BH10" s="56"/>
      <c r="BI10" s="16">
        <f t="shared" ref="BI10" si="4">Y10*AE10</f>
        <v>10000</v>
      </c>
    </row>
    <row r="11" spans="1:69" ht="21.6" customHeight="1" x14ac:dyDescent="0.25">
      <c r="A11" s="41">
        <f>[1]詳細價目表!A8</f>
        <v>6</v>
      </c>
      <c r="B11" s="42"/>
      <c r="C11" s="42"/>
      <c r="D11" s="43"/>
      <c r="E11" s="86" t="str">
        <f>[1]詳細價目表!B8</f>
        <v>地坪與蹲便台階增築</v>
      </c>
      <c r="F11" s="21"/>
      <c r="G11" s="21"/>
      <c r="H11" s="21"/>
      <c r="I11" s="21"/>
      <c r="J11" s="21"/>
      <c r="K11" s="21"/>
      <c r="L11" s="21"/>
      <c r="M11" s="21"/>
      <c r="N11" s="21"/>
      <c r="O11" s="21"/>
      <c r="P11" s="21"/>
      <c r="Q11" s="21"/>
      <c r="R11" s="21"/>
      <c r="S11" s="21"/>
      <c r="T11" s="22"/>
      <c r="U11" s="47" t="str">
        <f>[1]詳細價目表!C8</f>
        <v>式</v>
      </c>
      <c r="V11" s="48"/>
      <c r="W11" s="48"/>
      <c r="X11" s="49"/>
      <c r="Y11" s="65">
        <f>[1]詳細價目表!D8</f>
        <v>1</v>
      </c>
      <c r="Z11" s="66"/>
      <c r="AA11" s="66"/>
      <c r="AB11" s="66"/>
      <c r="AC11" s="66"/>
      <c r="AD11" s="67"/>
      <c r="AE11" s="60">
        <f>[1]詳細價目表!E8</f>
        <v>35000</v>
      </c>
      <c r="AF11" s="61"/>
      <c r="AG11" s="61"/>
      <c r="AH11" s="61"/>
      <c r="AI11" s="61"/>
      <c r="AJ11" s="62"/>
      <c r="AK11" s="55">
        <v>0</v>
      </c>
      <c r="AL11" s="55"/>
      <c r="AM11" s="55"/>
      <c r="AN11" s="55"/>
      <c r="AO11" s="55"/>
      <c r="AP11" s="55"/>
      <c r="AQ11" s="53">
        <f t="shared" si="1"/>
        <v>0</v>
      </c>
      <c r="AR11" s="53"/>
      <c r="AS11" s="53"/>
      <c r="AT11" s="53"/>
      <c r="AU11" s="53"/>
      <c r="AV11" s="53"/>
      <c r="AW11" s="55">
        <f t="shared" ref="AW11" si="5">AK11</f>
        <v>0</v>
      </c>
      <c r="AX11" s="55"/>
      <c r="AY11" s="55"/>
      <c r="AZ11" s="55"/>
      <c r="BA11" s="55"/>
      <c r="BB11" s="55"/>
      <c r="BC11" s="55">
        <f t="shared" si="2"/>
        <v>0</v>
      </c>
      <c r="BD11" s="55"/>
      <c r="BE11" s="55"/>
      <c r="BF11" s="55"/>
      <c r="BG11" s="55"/>
      <c r="BH11" s="56"/>
      <c r="BI11" s="16">
        <f t="shared" ref="BI11" si="6">Y11*AE11</f>
        <v>35000</v>
      </c>
    </row>
    <row r="12" spans="1:69" ht="21.6" customHeight="1" x14ac:dyDescent="0.25">
      <c r="A12" s="41">
        <f>[1]詳細價目表!A9</f>
        <v>7</v>
      </c>
      <c r="B12" s="42"/>
      <c r="C12" s="42"/>
      <c r="D12" s="43"/>
      <c r="E12" s="86" t="str">
        <f>[1]詳細價目表!B9</f>
        <v>砌1/2B磚牆</v>
      </c>
      <c r="F12" s="21"/>
      <c r="G12" s="21"/>
      <c r="H12" s="21"/>
      <c r="I12" s="21"/>
      <c r="J12" s="21"/>
      <c r="K12" s="21"/>
      <c r="L12" s="21"/>
      <c r="M12" s="21"/>
      <c r="N12" s="21"/>
      <c r="O12" s="21"/>
      <c r="P12" s="21"/>
      <c r="Q12" s="21"/>
      <c r="R12" s="21"/>
      <c r="S12" s="21"/>
      <c r="T12" s="22"/>
      <c r="U12" s="47" t="str">
        <f>[1]詳細價目表!C9</f>
        <v>M2</v>
      </c>
      <c r="V12" s="48"/>
      <c r="W12" s="48"/>
      <c r="X12" s="49"/>
      <c r="Y12" s="65">
        <f>[1]詳細價目表!D9</f>
        <v>13</v>
      </c>
      <c r="Z12" s="66"/>
      <c r="AA12" s="66"/>
      <c r="AB12" s="66"/>
      <c r="AC12" s="66"/>
      <c r="AD12" s="67"/>
      <c r="AE12" s="60">
        <f>[1]詳細價目表!E9</f>
        <v>1500</v>
      </c>
      <c r="AF12" s="61"/>
      <c r="AG12" s="61"/>
      <c r="AH12" s="61"/>
      <c r="AI12" s="61"/>
      <c r="AJ12" s="62"/>
      <c r="AK12" s="55">
        <v>0</v>
      </c>
      <c r="AL12" s="55"/>
      <c r="AM12" s="55"/>
      <c r="AN12" s="55"/>
      <c r="AO12" s="55"/>
      <c r="AP12" s="55"/>
      <c r="AQ12" s="53">
        <f>AK12*AE12</f>
        <v>0</v>
      </c>
      <c r="AR12" s="53"/>
      <c r="AS12" s="53"/>
      <c r="AT12" s="53"/>
      <c r="AU12" s="53"/>
      <c r="AV12" s="53"/>
      <c r="AW12" s="55">
        <v>0</v>
      </c>
      <c r="AX12" s="55"/>
      <c r="AY12" s="55"/>
      <c r="AZ12" s="55"/>
      <c r="BA12" s="55"/>
      <c r="BB12" s="55"/>
      <c r="BC12" s="55">
        <f>AE12*AW12</f>
        <v>0</v>
      </c>
      <c r="BD12" s="55"/>
      <c r="BE12" s="55"/>
      <c r="BF12" s="55"/>
      <c r="BG12" s="55"/>
      <c r="BH12" s="56"/>
      <c r="BI12" s="16">
        <f t="shared" si="0"/>
        <v>19500</v>
      </c>
    </row>
    <row r="13" spans="1:69" ht="51.75" customHeight="1" x14ac:dyDescent="0.25">
      <c r="A13" s="41">
        <f>[1]詳細價目表!A10</f>
        <v>8</v>
      </c>
      <c r="B13" s="42"/>
      <c r="C13" s="42"/>
      <c r="D13" s="43"/>
      <c r="E13" s="86" t="str">
        <f>[1]詳細價目表!B10</f>
        <v>施工範圍內樓板穿管處與既有無用穿管及孔洞需以水泥砂漿封閉並刷防水層；樓板防水層試水</v>
      </c>
      <c r="F13" s="21"/>
      <c r="G13" s="21"/>
      <c r="H13" s="21"/>
      <c r="I13" s="21"/>
      <c r="J13" s="21"/>
      <c r="K13" s="21"/>
      <c r="L13" s="21"/>
      <c r="M13" s="21"/>
      <c r="N13" s="21"/>
      <c r="O13" s="21"/>
      <c r="P13" s="21"/>
      <c r="Q13" s="21"/>
      <c r="R13" s="21"/>
      <c r="S13" s="21"/>
      <c r="T13" s="22"/>
      <c r="U13" s="47" t="str">
        <f>[1]詳細價目表!C10</f>
        <v>式</v>
      </c>
      <c r="V13" s="48"/>
      <c r="W13" s="48"/>
      <c r="X13" s="49"/>
      <c r="Y13" s="65">
        <f>[1]詳細價目表!D10</f>
        <v>1</v>
      </c>
      <c r="Z13" s="66"/>
      <c r="AA13" s="66"/>
      <c r="AB13" s="66"/>
      <c r="AC13" s="66"/>
      <c r="AD13" s="67"/>
      <c r="AE13" s="60">
        <f>[1]詳細價目表!E10</f>
        <v>9000</v>
      </c>
      <c r="AF13" s="61"/>
      <c r="AG13" s="61"/>
      <c r="AH13" s="61"/>
      <c r="AI13" s="61"/>
      <c r="AJ13" s="62"/>
      <c r="AK13" s="55">
        <v>0</v>
      </c>
      <c r="AL13" s="55"/>
      <c r="AM13" s="55"/>
      <c r="AN13" s="55"/>
      <c r="AO13" s="55"/>
      <c r="AP13" s="55"/>
      <c r="AQ13" s="53">
        <f t="shared" si="1"/>
        <v>0</v>
      </c>
      <c r="AR13" s="53"/>
      <c r="AS13" s="53"/>
      <c r="AT13" s="53"/>
      <c r="AU13" s="53"/>
      <c r="AV13" s="53"/>
      <c r="AW13" s="55">
        <v>0</v>
      </c>
      <c r="AX13" s="55"/>
      <c r="AY13" s="55"/>
      <c r="AZ13" s="55"/>
      <c r="BA13" s="55"/>
      <c r="BB13" s="55"/>
      <c r="BC13" s="55">
        <f t="shared" ref="BC13:BC41" si="7">AE13*AW13</f>
        <v>0</v>
      </c>
      <c r="BD13" s="55"/>
      <c r="BE13" s="55"/>
      <c r="BF13" s="55"/>
      <c r="BG13" s="55"/>
      <c r="BH13" s="56"/>
      <c r="BI13" s="16">
        <f t="shared" si="0"/>
        <v>9000</v>
      </c>
    </row>
    <row r="14" spans="1:69" ht="21.6" customHeight="1" x14ac:dyDescent="0.25">
      <c r="A14" s="41">
        <f>[1]詳細價目表!A11</f>
        <v>9</v>
      </c>
      <c r="B14" s="42"/>
      <c r="C14" s="42"/>
      <c r="D14" s="43"/>
      <c r="E14" s="86" t="str">
        <f>[1]詳細價目表!B11</f>
        <v>地坪、牆面1:3水泥砂漿粉刷</v>
      </c>
      <c r="F14" s="21"/>
      <c r="G14" s="21"/>
      <c r="H14" s="21"/>
      <c r="I14" s="21"/>
      <c r="J14" s="21"/>
      <c r="K14" s="21"/>
      <c r="L14" s="21"/>
      <c r="M14" s="21"/>
      <c r="N14" s="21"/>
      <c r="O14" s="21"/>
      <c r="P14" s="21"/>
      <c r="Q14" s="21"/>
      <c r="R14" s="21"/>
      <c r="S14" s="21"/>
      <c r="T14" s="22"/>
      <c r="U14" s="47" t="str">
        <f>[1]詳細價目表!C11</f>
        <v>M2</v>
      </c>
      <c r="V14" s="48"/>
      <c r="W14" s="48"/>
      <c r="X14" s="49"/>
      <c r="Y14" s="65">
        <f>[1]詳細價目表!D11</f>
        <v>207</v>
      </c>
      <c r="Z14" s="66"/>
      <c r="AA14" s="66"/>
      <c r="AB14" s="66"/>
      <c r="AC14" s="66"/>
      <c r="AD14" s="67"/>
      <c r="AE14" s="60">
        <f>[1]詳細價目表!E11</f>
        <v>800</v>
      </c>
      <c r="AF14" s="61"/>
      <c r="AG14" s="61"/>
      <c r="AH14" s="61"/>
      <c r="AI14" s="61"/>
      <c r="AJ14" s="62"/>
      <c r="AK14" s="55">
        <v>0</v>
      </c>
      <c r="AL14" s="55"/>
      <c r="AM14" s="55"/>
      <c r="AN14" s="55"/>
      <c r="AO14" s="55"/>
      <c r="AP14" s="55"/>
      <c r="AQ14" s="53">
        <f t="shared" si="1"/>
        <v>0</v>
      </c>
      <c r="AR14" s="53"/>
      <c r="AS14" s="53"/>
      <c r="AT14" s="53"/>
      <c r="AU14" s="53"/>
      <c r="AV14" s="53"/>
      <c r="AW14" s="55">
        <f t="shared" si="3"/>
        <v>0</v>
      </c>
      <c r="AX14" s="55"/>
      <c r="AY14" s="55"/>
      <c r="AZ14" s="55"/>
      <c r="BA14" s="55"/>
      <c r="BB14" s="55"/>
      <c r="BC14" s="55">
        <f t="shared" si="7"/>
        <v>0</v>
      </c>
      <c r="BD14" s="55"/>
      <c r="BE14" s="55"/>
      <c r="BF14" s="55"/>
      <c r="BG14" s="55"/>
      <c r="BH14" s="56"/>
      <c r="BI14" s="16">
        <f t="shared" si="0"/>
        <v>165600</v>
      </c>
    </row>
    <row r="15" spans="1:69" ht="22.5" customHeight="1" x14ac:dyDescent="0.25">
      <c r="A15" s="41">
        <f>[1]詳細價目表!A12</f>
        <v>10</v>
      </c>
      <c r="B15" s="42"/>
      <c r="C15" s="42"/>
      <c r="D15" s="43"/>
      <c r="E15" s="87" t="str">
        <f>[1]詳細價目表!B12</f>
        <v>地坪及牆面(H=1.5m)塗刷防水層</v>
      </c>
      <c r="F15" s="45"/>
      <c r="G15" s="45"/>
      <c r="H15" s="45"/>
      <c r="I15" s="45"/>
      <c r="J15" s="45"/>
      <c r="K15" s="45"/>
      <c r="L15" s="45"/>
      <c r="M15" s="45"/>
      <c r="N15" s="45"/>
      <c r="O15" s="45"/>
      <c r="P15" s="45"/>
      <c r="Q15" s="45"/>
      <c r="R15" s="45"/>
      <c r="S15" s="45"/>
      <c r="T15" s="46"/>
      <c r="U15" s="47" t="str">
        <f>[1]詳細價目表!C12</f>
        <v>M2</v>
      </c>
      <c r="V15" s="48"/>
      <c r="W15" s="48"/>
      <c r="X15" s="49"/>
      <c r="Y15" s="50">
        <f>[1]詳細價目表!D12</f>
        <v>113</v>
      </c>
      <c r="Z15" s="51"/>
      <c r="AA15" s="51"/>
      <c r="AB15" s="51"/>
      <c r="AC15" s="51"/>
      <c r="AD15" s="52"/>
      <c r="AE15" s="60">
        <f>[1]詳細價目表!E12</f>
        <v>700</v>
      </c>
      <c r="AF15" s="61"/>
      <c r="AG15" s="61"/>
      <c r="AH15" s="61"/>
      <c r="AI15" s="61"/>
      <c r="AJ15" s="62"/>
      <c r="AK15" s="50">
        <v>0</v>
      </c>
      <c r="AL15" s="51"/>
      <c r="AM15" s="51"/>
      <c r="AN15" s="51"/>
      <c r="AO15" s="51"/>
      <c r="AP15" s="52"/>
      <c r="AQ15" s="60">
        <f t="shared" si="1"/>
        <v>0</v>
      </c>
      <c r="AR15" s="61"/>
      <c r="AS15" s="61"/>
      <c r="AT15" s="61"/>
      <c r="AU15" s="61"/>
      <c r="AV15" s="62"/>
      <c r="AW15" s="50">
        <f t="shared" ref="AW15" si="8">AK15</f>
        <v>0</v>
      </c>
      <c r="AX15" s="51"/>
      <c r="AY15" s="51"/>
      <c r="AZ15" s="51"/>
      <c r="BA15" s="51"/>
      <c r="BB15" s="52"/>
      <c r="BC15" s="50">
        <f t="shared" si="7"/>
        <v>0</v>
      </c>
      <c r="BD15" s="51"/>
      <c r="BE15" s="51"/>
      <c r="BF15" s="51"/>
      <c r="BG15" s="51"/>
      <c r="BH15" s="63"/>
      <c r="BI15" s="3">
        <f t="shared" si="0"/>
        <v>79100</v>
      </c>
    </row>
    <row r="16" spans="1:69" ht="35.25" customHeight="1" x14ac:dyDescent="0.25">
      <c r="A16" s="41">
        <f>[1]詳細價目表!A13</f>
        <v>11</v>
      </c>
      <c r="B16" s="42"/>
      <c r="C16" s="42"/>
      <c r="D16" s="43"/>
      <c r="E16" s="86" t="str">
        <f>[1]詳細價目表!B13</f>
        <v>安裝不銹鋼方形地板落水頭(10cm*10cm,連工帶料)</v>
      </c>
      <c r="F16" s="21"/>
      <c r="G16" s="21"/>
      <c r="H16" s="21"/>
      <c r="I16" s="21"/>
      <c r="J16" s="21"/>
      <c r="K16" s="21"/>
      <c r="L16" s="21"/>
      <c r="M16" s="21"/>
      <c r="N16" s="21"/>
      <c r="O16" s="21"/>
      <c r="P16" s="21"/>
      <c r="Q16" s="21"/>
      <c r="R16" s="21"/>
      <c r="S16" s="21"/>
      <c r="T16" s="22"/>
      <c r="U16" s="47" t="str">
        <f>[1]詳細價目表!C13</f>
        <v>組</v>
      </c>
      <c r="V16" s="48"/>
      <c r="W16" s="48"/>
      <c r="X16" s="49"/>
      <c r="Y16" s="71">
        <f>[1]詳細價目表!D13</f>
        <v>9</v>
      </c>
      <c r="Z16" s="71"/>
      <c r="AA16" s="71"/>
      <c r="AB16" s="71"/>
      <c r="AC16" s="71"/>
      <c r="AD16" s="71"/>
      <c r="AE16" s="71">
        <f>[1]詳細價目表!E13</f>
        <v>750</v>
      </c>
      <c r="AF16" s="71"/>
      <c r="AG16" s="71"/>
      <c r="AH16" s="71"/>
      <c r="AI16" s="71"/>
      <c r="AJ16" s="71"/>
      <c r="AK16" s="55">
        <v>0</v>
      </c>
      <c r="AL16" s="55"/>
      <c r="AM16" s="55"/>
      <c r="AN16" s="55"/>
      <c r="AO16" s="55"/>
      <c r="AP16" s="55"/>
      <c r="AQ16" s="53">
        <f t="shared" si="1"/>
        <v>0</v>
      </c>
      <c r="AR16" s="53"/>
      <c r="AS16" s="53"/>
      <c r="AT16" s="53"/>
      <c r="AU16" s="53"/>
      <c r="AV16" s="53"/>
      <c r="AW16" s="55">
        <v>0</v>
      </c>
      <c r="AX16" s="55"/>
      <c r="AY16" s="55"/>
      <c r="AZ16" s="55"/>
      <c r="BA16" s="55"/>
      <c r="BB16" s="55"/>
      <c r="BC16" s="55">
        <f t="shared" si="7"/>
        <v>0</v>
      </c>
      <c r="BD16" s="55"/>
      <c r="BE16" s="55"/>
      <c r="BF16" s="55"/>
      <c r="BG16" s="55"/>
      <c r="BH16" s="56"/>
      <c r="BI16" s="3">
        <f t="shared" ref="BI16:BI34" si="9">Y16*AE16</f>
        <v>6750</v>
      </c>
    </row>
    <row r="17" spans="1:61" s="19" customFormat="1" ht="36.75" customHeight="1" x14ac:dyDescent="0.25">
      <c r="A17" s="41">
        <f>[1]詳細價目表!A14</f>
        <v>12</v>
      </c>
      <c r="B17" s="42"/>
      <c r="C17" s="42"/>
      <c r="D17" s="43"/>
      <c r="E17" s="86" t="str">
        <f>[1]詳細價目表!B14</f>
        <v>地坪貼止滑石英磚30cm*30cm，本色水泥勾縫(連工帶料)</v>
      </c>
      <c r="F17" s="21"/>
      <c r="G17" s="21"/>
      <c r="H17" s="21"/>
      <c r="I17" s="21"/>
      <c r="J17" s="21"/>
      <c r="K17" s="21"/>
      <c r="L17" s="21"/>
      <c r="M17" s="21"/>
      <c r="N17" s="21"/>
      <c r="O17" s="21"/>
      <c r="P17" s="21"/>
      <c r="Q17" s="21"/>
      <c r="R17" s="21"/>
      <c r="S17" s="21"/>
      <c r="T17" s="22"/>
      <c r="U17" s="47" t="str">
        <f>[1]詳細價目表!C14</f>
        <v>M2</v>
      </c>
      <c r="V17" s="48"/>
      <c r="W17" s="48"/>
      <c r="X17" s="49"/>
      <c r="Y17" s="50">
        <f>[1]詳細價目表!D14</f>
        <v>48</v>
      </c>
      <c r="Z17" s="51"/>
      <c r="AA17" s="51"/>
      <c r="AB17" s="51"/>
      <c r="AC17" s="51"/>
      <c r="AD17" s="52"/>
      <c r="AE17" s="53">
        <f>[1]詳細價目表!E14</f>
        <v>1300</v>
      </c>
      <c r="AF17" s="53"/>
      <c r="AG17" s="53"/>
      <c r="AH17" s="53"/>
      <c r="AI17" s="53"/>
      <c r="AJ17" s="53"/>
      <c r="AK17" s="55">
        <v>0</v>
      </c>
      <c r="AL17" s="55"/>
      <c r="AM17" s="55"/>
      <c r="AN17" s="55"/>
      <c r="AO17" s="55"/>
      <c r="AP17" s="55"/>
      <c r="AQ17" s="53">
        <f t="shared" si="1"/>
        <v>0</v>
      </c>
      <c r="AR17" s="53"/>
      <c r="AS17" s="53"/>
      <c r="AT17" s="53"/>
      <c r="AU17" s="53"/>
      <c r="AV17" s="53"/>
      <c r="AW17" s="55">
        <v>0</v>
      </c>
      <c r="AX17" s="55"/>
      <c r="AY17" s="55"/>
      <c r="AZ17" s="55"/>
      <c r="BA17" s="55"/>
      <c r="BB17" s="55"/>
      <c r="BC17" s="55">
        <f t="shared" si="7"/>
        <v>0</v>
      </c>
      <c r="BD17" s="55"/>
      <c r="BE17" s="55"/>
      <c r="BF17" s="55"/>
      <c r="BG17" s="55"/>
      <c r="BH17" s="56"/>
      <c r="BI17" s="18">
        <f t="shared" si="9"/>
        <v>62400</v>
      </c>
    </row>
    <row r="18" spans="1:61" s="19" customFormat="1" ht="35.25" customHeight="1" x14ac:dyDescent="0.25">
      <c r="A18" s="68">
        <f>[1]詳細價目表!A15</f>
        <v>13</v>
      </c>
      <c r="B18" s="69"/>
      <c r="C18" s="69"/>
      <c r="D18" s="70"/>
      <c r="E18" s="86" t="str">
        <f>[1]詳細價目表!B15</f>
        <v>地坪貼60cm*60cm止滑石英磚，本色水泥勾縫(連工帶料)</v>
      </c>
      <c r="F18" s="21"/>
      <c r="G18" s="21"/>
      <c r="H18" s="21"/>
      <c r="I18" s="21"/>
      <c r="J18" s="21"/>
      <c r="K18" s="21"/>
      <c r="L18" s="21"/>
      <c r="M18" s="21"/>
      <c r="N18" s="21"/>
      <c r="O18" s="21"/>
      <c r="P18" s="21"/>
      <c r="Q18" s="21"/>
      <c r="R18" s="21"/>
      <c r="S18" s="21"/>
      <c r="T18" s="22"/>
      <c r="U18" s="47" t="str">
        <f>[1]詳細價目表!C15</f>
        <v>M2</v>
      </c>
      <c r="V18" s="48"/>
      <c r="W18" s="48"/>
      <c r="X18" s="49"/>
      <c r="Y18" s="65">
        <f>[1]詳細價目表!D15</f>
        <v>2</v>
      </c>
      <c r="Z18" s="66"/>
      <c r="AA18" s="66"/>
      <c r="AB18" s="66"/>
      <c r="AC18" s="66"/>
      <c r="AD18" s="67"/>
      <c r="AE18" s="60">
        <f>[1]詳細價目表!E15</f>
        <v>1700</v>
      </c>
      <c r="AF18" s="61"/>
      <c r="AG18" s="61"/>
      <c r="AH18" s="61"/>
      <c r="AI18" s="61"/>
      <c r="AJ18" s="62"/>
      <c r="AK18" s="55">
        <v>0</v>
      </c>
      <c r="AL18" s="55"/>
      <c r="AM18" s="55"/>
      <c r="AN18" s="55"/>
      <c r="AO18" s="55"/>
      <c r="AP18" s="55"/>
      <c r="AQ18" s="53">
        <f>AK18*AE18</f>
        <v>0</v>
      </c>
      <c r="AR18" s="53"/>
      <c r="AS18" s="53"/>
      <c r="AT18" s="53"/>
      <c r="AU18" s="53"/>
      <c r="AV18" s="53"/>
      <c r="AW18" s="55">
        <v>0</v>
      </c>
      <c r="AX18" s="55"/>
      <c r="AY18" s="55"/>
      <c r="AZ18" s="55"/>
      <c r="BA18" s="55"/>
      <c r="BB18" s="55"/>
      <c r="BC18" s="55">
        <f>AE18*AW18</f>
        <v>0</v>
      </c>
      <c r="BD18" s="55"/>
      <c r="BE18" s="55"/>
      <c r="BF18" s="55"/>
      <c r="BG18" s="55"/>
      <c r="BH18" s="56"/>
      <c r="BI18" s="18">
        <f t="shared" si="9"/>
        <v>3400</v>
      </c>
    </row>
    <row r="19" spans="1:61" s="19" customFormat="1" ht="35.25" customHeight="1" x14ac:dyDescent="0.25">
      <c r="A19" s="68">
        <f>[1]詳細價目表!A16</f>
        <v>14</v>
      </c>
      <c r="B19" s="69"/>
      <c r="C19" s="69"/>
      <c r="D19" s="70"/>
      <c r="E19" s="86" t="str">
        <f>[1]詳細價目表!B16</f>
        <v>牆面貼數位噴印石英磚30*60cm，白色水泥抹縫(連工帶料)</v>
      </c>
      <c r="F19" s="21"/>
      <c r="G19" s="21"/>
      <c r="H19" s="21"/>
      <c r="I19" s="21"/>
      <c r="J19" s="21"/>
      <c r="K19" s="21"/>
      <c r="L19" s="21"/>
      <c r="M19" s="21"/>
      <c r="N19" s="21"/>
      <c r="O19" s="21"/>
      <c r="P19" s="21"/>
      <c r="Q19" s="21"/>
      <c r="R19" s="21"/>
      <c r="S19" s="21"/>
      <c r="T19" s="22"/>
      <c r="U19" s="47" t="str">
        <f>[1]詳細價目表!C16</f>
        <v>M2</v>
      </c>
      <c r="V19" s="48"/>
      <c r="W19" s="48"/>
      <c r="X19" s="49"/>
      <c r="Y19" s="65">
        <f>[1]詳細價目表!D16</f>
        <v>85</v>
      </c>
      <c r="Z19" s="66"/>
      <c r="AA19" s="66"/>
      <c r="AB19" s="66"/>
      <c r="AC19" s="66"/>
      <c r="AD19" s="67"/>
      <c r="AE19" s="60">
        <f>[1]詳細價目表!E16</f>
        <v>1700</v>
      </c>
      <c r="AF19" s="61"/>
      <c r="AG19" s="61"/>
      <c r="AH19" s="61"/>
      <c r="AI19" s="61"/>
      <c r="AJ19" s="62"/>
      <c r="AK19" s="55">
        <v>0</v>
      </c>
      <c r="AL19" s="55"/>
      <c r="AM19" s="55"/>
      <c r="AN19" s="55"/>
      <c r="AO19" s="55"/>
      <c r="AP19" s="55"/>
      <c r="AQ19" s="53">
        <f t="shared" ref="AQ19:AQ22" si="10">AK19*AE19</f>
        <v>0</v>
      </c>
      <c r="AR19" s="53"/>
      <c r="AS19" s="53"/>
      <c r="AT19" s="53"/>
      <c r="AU19" s="53"/>
      <c r="AV19" s="53"/>
      <c r="AW19" s="55">
        <v>0</v>
      </c>
      <c r="AX19" s="55"/>
      <c r="AY19" s="55"/>
      <c r="AZ19" s="55"/>
      <c r="BA19" s="55"/>
      <c r="BB19" s="55"/>
      <c r="BC19" s="55">
        <f t="shared" ref="BC19:BC22" si="11">AE19*AW19</f>
        <v>0</v>
      </c>
      <c r="BD19" s="55"/>
      <c r="BE19" s="55"/>
      <c r="BF19" s="55"/>
      <c r="BG19" s="55"/>
      <c r="BH19" s="56"/>
      <c r="BI19" s="18">
        <f t="shared" si="9"/>
        <v>144500</v>
      </c>
    </row>
    <row r="20" spans="1:61" ht="34.5" customHeight="1" x14ac:dyDescent="0.25">
      <c r="A20" s="41">
        <f>[1]詳細價目表!A17</f>
        <v>15</v>
      </c>
      <c r="B20" s="42"/>
      <c r="C20" s="42"/>
      <c r="D20" s="43"/>
      <c r="E20" s="86" t="str">
        <f>[1]詳細價目表!B17</f>
        <v>牆面貼地鐵磚10cm*20cm，白色水泥勾縫(連工帶料)</v>
      </c>
      <c r="F20" s="21"/>
      <c r="G20" s="21"/>
      <c r="H20" s="21"/>
      <c r="I20" s="21"/>
      <c r="J20" s="21"/>
      <c r="K20" s="21"/>
      <c r="L20" s="21"/>
      <c r="M20" s="21"/>
      <c r="N20" s="21"/>
      <c r="O20" s="21"/>
      <c r="P20" s="21"/>
      <c r="Q20" s="21"/>
      <c r="R20" s="21"/>
      <c r="S20" s="21"/>
      <c r="T20" s="22"/>
      <c r="U20" s="47" t="str">
        <f>[1]詳細價目表!C17</f>
        <v>M2</v>
      </c>
      <c r="V20" s="48"/>
      <c r="W20" s="48"/>
      <c r="X20" s="49"/>
      <c r="Y20" s="65">
        <f>[1]詳細價目表!D17</f>
        <v>13</v>
      </c>
      <c r="Z20" s="66"/>
      <c r="AA20" s="66"/>
      <c r="AB20" s="66"/>
      <c r="AC20" s="66"/>
      <c r="AD20" s="67"/>
      <c r="AE20" s="60">
        <f>[1]詳細價目表!E17</f>
        <v>1500</v>
      </c>
      <c r="AF20" s="61"/>
      <c r="AG20" s="61"/>
      <c r="AH20" s="61"/>
      <c r="AI20" s="61"/>
      <c r="AJ20" s="62"/>
      <c r="AK20" s="55">
        <v>0</v>
      </c>
      <c r="AL20" s="55"/>
      <c r="AM20" s="55"/>
      <c r="AN20" s="55"/>
      <c r="AO20" s="55"/>
      <c r="AP20" s="55"/>
      <c r="AQ20" s="53">
        <f t="shared" si="10"/>
        <v>0</v>
      </c>
      <c r="AR20" s="53"/>
      <c r="AS20" s="53"/>
      <c r="AT20" s="53"/>
      <c r="AU20" s="53"/>
      <c r="AV20" s="53"/>
      <c r="AW20" s="55">
        <f t="shared" ref="AW20" si="12">AK20</f>
        <v>0</v>
      </c>
      <c r="AX20" s="55"/>
      <c r="AY20" s="55"/>
      <c r="AZ20" s="55"/>
      <c r="BA20" s="55"/>
      <c r="BB20" s="55"/>
      <c r="BC20" s="55">
        <f t="shared" si="11"/>
        <v>0</v>
      </c>
      <c r="BD20" s="55"/>
      <c r="BE20" s="55"/>
      <c r="BF20" s="55"/>
      <c r="BG20" s="55"/>
      <c r="BH20" s="56"/>
      <c r="BI20" s="16">
        <f t="shared" si="9"/>
        <v>19500</v>
      </c>
    </row>
    <row r="21" spans="1:61" ht="21.6" customHeight="1" x14ac:dyDescent="0.25">
      <c r="A21" s="41">
        <f>[1]詳細價目表!A18</f>
        <v>16</v>
      </c>
      <c r="B21" s="42"/>
      <c r="C21" s="42"/>
      <c r="D21" s="43"/>
      <c r="E21" s="86" t="str">
        <f>[1]詳細價目表!B18</f>
        <v>安裝鋁合金陽角收邊條</v>
      </c>
      <c r="F21" s="21"/>
      <c r="G21" s="21"/>
      <c r="H21" s="21"/>
      <c r="I21" s="21"/>
      <c r="J21" s="21"/>
      <c r="K21" s="21"/>
      <c r="L21" s="21"/>
      <c r="M21" s="21"/>
      <c r="N21" s="21"/>
      <c r="O21" s="21"/>
      <c r="P21" s="21"/>
      <c r="Q21" s="21"/>
      <c r="R21" s="21"/>
      <c r="S21" s="21"/>
      <c r="T21" s="22"/>
      <c r="U21" s="47" t="str">
        <f>[1]詳細價目表!C18</f>
        <v>M</v>
      </c>
      <c r="V21" s="48"/>
      <c r="W21" s="48"/>
      <c r="X21" s="49"/>
      <c r="Y21" s="65">
        <f>[1]詳細價目表!D18</f>
        <v>30</v>
      </c>
      <c r="Z21" s="66"/>
      <c r="AA21" s="66"/>
      <c r="AB21" s="66"/>
      <c r="AC21" s="66"/>
      <c r="AD21" s="67"/>
      <c r="AE21" s="60">
        <f>[1]詳細價目表!E18</f>
        <v>550</v>
      </c>
      <c r="AF21" s="61"/>
      <c r="AG21" s="61"/>
      <c r="AH21" s="61"/>
      <c r="AI21" s="61"/>
      <c r="AJ21" s="62"/>
      <c r="AK21" s="55">
        <v>0</v>
      </c>
      <c r="AL21" s="55"/>
      <c r="AM21" s="55"/>
      <c r="AN21" s="55"/>
      <c r="AO21" s="55"/>
      <c r="AP21" s="55"/>
      <c r="AQ21" s="53">
        <f t="shared" si="10"/>
        <v>0</v>
      </c>
      <c r="AR21" s="53"/>
      <c r="AS21" s="53"/>
      <c r="AT21" s="53"/>
      <c r="AU21" s="53"/>
      <c r="AV21" s="53"/>
      <c r="AW21" s="55">
        <v>0</v>
      </c>
      <c r="AX21" s="55"/>
      <c r="AY21" s="55"/>
      <c r="AZ21" s="55"/>
      <c r="BA21" s="55"/>
      <c r="BB21" s="55"/>
      <c r="BC21" s="55">
        <f t="shared" si="11"/>
        <v>0</v>
      </c>
      <c r="BD21" s="55"/>
      <c r="BE21" s="55"/>
      <c r="BF21" s="55"/>
      <c r="BG21" s="55"/>
      <c r="BH21" s="56"/>
      <c r="BI21" s="16">
        <f t="shared" si="9"/>
        <v>16500</v>
      </c>
    </row>
    <row r="22" spans="1:61" ht="33" customHeight="1" x14ac:dyDescent="0.25">
      <c r="A22" s="41">
        <f>[1]詳細價目表!A19</f>
        <v>17</v>
      </c>
      <c r="B22" s="42"/>
      <c r="C22" s="42"/>
      <c r="D22" s="43"/>
      <c r="E22" s="86" t="str">
        <f>[1]詳細價目表!B19</f>
        <v>施做抿石子(1~2分霓虹石，抿石子專用泥)</v>
      </c>
      <c r="F22" s="21"/>
      <c r="G22" s="21"/>
      <c r="H22" s="21"/>
      <c r="I22" s="21"/>
      <c r="J22" s="21"/>
      <c r="K22" s="21"/>
      <c r="L22" s="21"/>
      <c r="M22" s="21"/>
      <c r="N22" s="21"/>
      <c r="O22" s="21"/>
      <c r="P22" s="21"/>
      <c r="Q22" s="21"/>
      <c r="R22" s="21"/>
      <c r="S22" s="21"/>
      <c r="T22" s="22"/>
      <c r="U22" s="47" t="str">
        <f>[1]詳細價目表!C19</f>
        <v>M2</v>
      </c>
      <c r="V22" s="48"/>
      <c r="W22" s="48"/>
      <c r="X22" s="49"/>
      <c r="Y22" s="65">
        <f>[1]詳細價目表!D19</f>
        <v>9</v>
      </c>
      <c r="Z22" s="66"/>
      <c r="AA22" s="66"/>
      <c r="AB22" s="66"/>
      <c r="AC22" s="66"/>
      <c r="AD22" s="67"/>
      <c r="AE22" s="60">
        <f>[1]詳細價目表!E19</f>
        <v>1200</v>
      </c>
      <c r="AF22" s="61"/>
      <c r="AG22" s="61"/>
      <c r="AH22" s="61"/>
      <c r="AI22" s="61"/>
      <c r="AJ22" s="62"/>
      <c r="AK22" s="55">
        <v>0</v>
      </c>
      <c r="AL22" s="55"/>
      <c r="AM22" s="55"/>
      <c r="AN22" s="55"/>
      <c r="AO22" s="55"/>
      <c r="AP22" s="55"/>
      <c r="AQ22" s="53">
        <f t="shared" si="10"/>
        <v>0</v>
      </c>
      <c r="AR22" s="53"/>
      <c r="AS22" s="53"/>
      <c r="AT22" s="53"/>
      <c r="AU22" s="53"/>
      <c r="AV22" s="53"/>
      <c r="AW22" s="55">
        <f t="shared" ref="AW22" si="13">AK22</f>
        <v>0</v>
      </c>
      <c r="AX22" s="55"/>
      <c r="AY22" s="55"/>
      <c r="AZ22" s="55"/>
      <c r="BA22" s="55"/>
      <c r="BB22" s="55"/>
      <c r="BC22" s="55">
        <f t="shared" si="11"/>
        <v>0</v>
      </c>
      <c r="BD22" s="55"/>
      <c r="BE22" s="55"/>
      <c r="BF22" s="55"/>
      <c r="BG22" s="55"/>
      <c r="BH22" s="56"/>
      <c r="BI22" s="16">
        <f t="shared" si="9"/>
        <v>10800</v>
      </c>
    </row>
    <row r="23" spans="1:61" ht="49.5" customHeight="1" x14ac:dyDescent="0.25">
      <c r="A23" s="41">
        <f>[1]詳細價目表!A20</f>
        <v>18</v>
      </c>
      <c r="B23" s="42"/>
      <c r="C23" s="42"/>
      <c r="D23" s="43"/>
      <c r="E23" s="86" t="str">
        <f>[1]詳細價目表!B20</f>
        <v>牆壁面貼圖案排版釉面馬賽克(方型馬賽克寬1.8cm，12色以上排版，含排版費，白色抺縫，連工帶料)</v>
      </c>
      <c r="F23" s="21"/>
      <c r="G23" s="21"/>
      <c r="H23" s="21"/>
      <c r="I23" s="21"/>
      <c r="J23" s="21"/>
      <c r="K23" s="21"/>
      <c r="L23" s="21"/>
      <c r="M23" s="21"/>
      <c r="N23" s="21"/>
      <c r="O23" s="21"/>
      <c r="P23" s="21"/>
      <c r="Q23" s="21"/>
      <c r="R23" s="21"/>
      <c r="S23" s="21"/>
      <c r="T23" s="22"/>
      <c r="U23" s="47" t="str">
        <f>[1]詳細價目表!C20</f>
        <v>才</v>
      </c>
      <c r="V23" s="48"/>
      <c r="W23" s="48"/>
      <c r="X23" s="49"/>
      <c r="Y23" s="65">
        <f>[1]詳細價目表!D20</f>
        <v>58</v>
      </c>
      <c r="Z23" s="66"/>
      <c r="AA23" s="66"/>
      <c r="AB23" s="66"/>
      <c r="AC23" s="66"/>
      <c r="AD23" s="67"/>
      <c r="AE23" s="60">
        <f>[1]詳細價目表!E20</f>
        <v>750</v>
      </c>
      <c r="AF23" s="61"/>
      <c r="AG23" s="61"/>
      <c r="AH23" s="61"/>
      <c r="AI23" s="61"/>
      <c r="AJ23" s="62"/>
      <c r="AK23" s="55">
        <v>0</v>
      </c>
      <c r="AL23" s="55"/>
      <c r="AM23" s="55"/>
      <c r="AN23" s="55"/>
      <c r="AO23" s="55"/>
      <c r="AP23" s="55"/>
      <c r="AQ23" s="53">
        <f t="shared" ref="AQ23" si="14">AK23*AE23</f>
        <v>0</v>
      </c>
      <c r="AR23" s="53"/>
      <c r="AS23" s="53"/>
      <c r="AT23" s="53"/>
      <c r="AU23" s="53"/>
      <c r="AV23" s="53"/>
      <c r="AW23" s="55">
        <f t="shared" ref="AW23" si="15">AK23</f>
        <v>0</v>
      </c>
      <c r="AX23" s="55"/>
      <c r="AY23" s="55"/>
      <c r="AZ23" s="55"/>
      <c r="BA23" s="55"/>
      <c r="BB23" s="55"/>
      <c r="BC23" s="55">
        <f t="shared" ref="BC23" si="16">AE23*AW23</f>
        <v>0</v>
      </c>
      <c r="BD23" s="55"/>
      <c r="BE23" s="55"/>
      <c r="BF23" s="55"/>
      <c r="BG23" s="55"/>
      <c r="BH23" s="56"/>
      <c r="BI23" s="16">
        <f t="shared" si="9"/>
        <v>43500</v>
      </c>
    </row>
    <row r="24" spans="1:61" ht="34.5" customHeight="1" x14ac:dyDescent="0.25">
      <c r="A24" s="41">
        <f>[1]詳細價目表!A21</f>
        <v>19</v>
      </c>
      <c r="B24" s="42"/>
      <c r="C24" s="42"/>
      <c r="D24" s="43"/>
      <c r="E24" s="86" t="str">
        <f>[1]詳細價目表!B21</f>
        <v>牆面與平頂塗刷水泥漆(含清潔，批土整平，一底漆二度面漆)</v>
      </c>
      <c r="F24" s="21"/>
      <c r="G24" s="21"/>
      <c r="H24" s="21"/>
      <c r="I24" s="21"/>
      <c r="J24" s="21"/>
      <c r="K24" s="21"/>
      <c r="L24" s="21"/>
      <c r="M24" s="21"/>
      <c r="N24" s="21"/>
      <c r="O24" s="21"/>
      <c r="P24" s="21"/>
      <c r="Q24" s="21"/>
      <c r="R24" s="21"/>
      <c r="S24" s="21"/>
      <c r="T24" s="22"/>
      <c r="U24" s="47" t="str">
        <f>[1]詳細價目表!C21</f>
        <v>M2</v>
      </c>
      <c r="V24" s="48"/>
      <c r="W24" s="48"/>
      <c r="X24" s="49"/>
      <c r="Y24" s="65">
        <f>[1]詳細價目表!D21</f>
        <v>82</v>
      </c>
      <c r="Z24" s="66"/>
      <c r="AA24" s="66"/>
      <c r="AB24" s="66"/>
      <c r="AC24" s="66"/>
      <c r="AD24" s="67"/>
      <c r="AE24" s="60">
        <f>[1]詳細價目表!E21</f>
        <v>200</v>
      </c>
      <c r="AF24" s="61"/>
      <c r="AG24" s="61"/>
      <c r="AH24" s="61"/>
      <c r="AI24" s="61"/>
      <c r="AJ24" s="62"/>
      <c r="AK24" s="55">
        <v>0</v>
      </c>
      <c r="AL24" s="55"/>
      <c r="AM24" s="55"/>
      <c r="AN24" s="55"/>
      <c r="AO24" s="55"/>
      <c r="AP24" s="55"/>
      <c r="AQ24" s="53">
        <f t="shared" ref="AQ24:AQ34" si="17">AK24*AE24</f>
        <v>0</v>
      </c>
      <c r="AR24" s="53"/>
      <c r="AS24" s="53"/>
      <c r="AT24" s="53"/>
      <c r="AU24" s="53"/>
      <c r="AV24" s="53"/>
      <c r="AW24" s="55">
        <v>0</v>
      </c>
      <c r="AX24" s="55"/>
      <c r="AY24" s="55"/>
      <c r="AZ24" s="55"/>
      <c r="BA24" s="55"/>
      <c r="BB24" s="55"/>
      <c r="BC24" s="55">
        <f t="shared" ref="BC24:BC34" si="18">AE24*AW24</f>
        <v>0</v>
      </c>
      <c r="BD24" s="55"/>
      <c r="BE24" s="55"/>
      <c r="BF24" s="55"/>
      <c r="BG24" s="55"/>
      <c r="BH24" s="56"/>
      <c r="BI24" s="16">
        <f t="shared" si="9"/>
        <v>16400</v>
      </c>
    </row>
    <row r="25" spans="1:61" ht="21.6" customHeight="1" x14ac:dyDescent="0.25">
      <c r="A25" s="41">
        <f>[1]詳細價目表!A22</f>
        <v>20</v>
      </c>
      <c r="B25" s="42"/>
      <c r="C25" s="42"/>
      <c r="D25" s="43"/>
      <c r="E25" s="86" t="str">
        <f>[1]詳細價目表!B22</f>
        <v>安裝13mm熱固性樹脂板隔間含門片(頂面H=200cm以上)</v>
      </c>
      <c r="F25" s="21"/>
      <c r="G25" s="21"/>
      <c r="H25" s="21"/>
      <c r="I25" s="21"/>
      <c r="J25" s="21"/>
      <c r="K25" s="21"/>
      <c r="L25" s="21"/>
      <c r="M25" s="21"/>
      <c r="N25" s="21"/>
      <c r="O25" s="21"/>
      <c r="P25" s="21"/>
      <c r="Q25" s="21"/>
      <c r="R25" s="21"/>
      <c r="S25" s="21"/>
      <c r="T25" s="22"/>
      <c r="U25" s="47" t="str">
        <f>[1]詳細價目表!C22</f>
        <v>M2</v>
      </c>
      <c r="V25" s="48"/>
      <c r="W25" s="48"/>
      <c r="X25" s="49"/>
      <c r="Y25" s="65">
        <f>[1]詳細價目表!D22</f>
        <v>38</v>
      </c>
      <c r="Z25" s="66"/>
      <c r="AA25" s="66"/>
      <c r="AB25" s="66"/>
      <c r="AC25" s="66"/>
      <c r="AD25" s="67"/>
      <c r="AE25" s="60">
        <f>[1]詳細價目表!E22</f>
        <v>3500</v>
      </c>
      <c r="AF25" s="61"/>
      <c r="AG25" s="61"/>
      <c r="AH25" s="61"/>
      <c r="AI25" s="61"/>
      <c r="AJ25" s="62"/>
      <c r="AK25" s="55">
        <v>0</v>
      </c>
      <c r="AL25" s="55"/>
      <c r="AM25" s="55"/>
      <c r="AN25" s="55"/>
      <c r="AO25" s="55"/>
      <c r="AP25" s="55"/>
      <c r="AQ25" s="53">
        <f t="shared" si="17"/>
        <v>0</v>
      </c>
      <c r="AR25" s="53"/>
      <c r="AS25" s="53"/>
      <c r="AT25" s="53"/>
      <c r="AU25" s="53"/>
      <c r="AV25" s="53"/>
      <c r="AW25" s="55">
        <f t="shared" ref="AW25:AW33" si="19">AK25</f>
        <v>0</v>
      </c>
      <c r="AX25" s="55"/>
      <c r="AY25" s="55"/>
      <c r="AZ25" s="55"/>
      <c r="BA25" s="55"/>
      <c r="BB25" s="55"/>
      <c r="BC25" s="55">
        <f t="shared" si="18"/>
        <v>0</v>
      </c>
      <c r="BD25" s="55"/>
      <c r="BE25" s="55"/>
      <c r="BF25" s="55"/>
      <c r="BG25" s="55"/>
      <c r="BH25" s="56"/>
      <c r="BI25" s="16">
        <f t="shared" si="9"/>
        <v>133000</v>
      </c>
    </row>
    <row r="26" spans="1:61" s="19" customFormat="1" ht="21.95" customHeight="1" x14ac:dyDescent="0.25">
      <c r="A26" s="68">
        <f>[1]詳細價目表!A23</f>
        <v>21</v>
      </c>
      <c r="B26" s="69"/>
      <c r="C26" s="69"/>
      <c r="D26" s="70"/>
      <c r="E26" s="86" t="str">
        <f>[1]詳細價目表!B23</f>
        <v>廁間安裝不鏽鋼掛鈎與置物板</v>
      </c>
      <c r="F26" s="21"/>
      <c r="G26" s="21"/>
      <c r="H26" s="21"/>
      <c r="I26" s="21"/>
      <c r="J26" s="21"/>
      <c r="K26" s="21"/>
      <c r="L26" s="21"/>
      <c r="M26" s="21"/>
      <c r="N26" s="21"/>
      <c r="O26" s="21"/>
      <c r="P26" s="21"/>
      <c r="Q26" s="21"/>
      <c r="R26" s="21"/>
      <c r="S26" s="21"/>
      <c r="T26" s="22"/>
      <c r="U26" s="47" t="str">
        <f>[1]詳細價目表!C23</f>
        <v>間</v>
      </c>
      <c r="V26" s="48"/>
      <c r="W26" s="48"/>
      <c r="X26" s="49"/>
      <c r="Y26" s="65">
        <f>[1]詳細價目表!D23</f>
        <v>6</v>
      </c>
      <c r="Z26" s="66"/>
      <c r="AA26" s="66"/>
      <c r="AB26" s="66"/>
      <c r="AC26" s="66"/>
      <c r="AD26" s="67"/>
      <c r="AE26" s="60">
        <f>[1]詳細價目表!E23</f>
        <v>1200</v>
      </c>
      <c r="AF26" s="61"/>
      <c r="AG26" s="61"/>
      <c r="AH26" s="61"/>
      <c r="AI26" s="61"/>
      <c r="AJ26" s="62"/>
      <c r="AK26" s="55">
        <v>0</v>
      </c>
      <c r="AL26" s="55"/>
      <c r="AM26" s="55"/>
      <c r="AN26" s="55"/>
      <c r="AO26" s="55"/>
      <c r="AP26" s="55"/>
      <c r="AQ26" s="53">
        <f>AK26*AE26</f>
        <v>0</v>
      </c>
      <c r="AR26" s="53"/>
      <c r="AS26" s="53"/>
      <c r="AT26" s="53"/>
      <c r="AU26" s="53"/>
      <c r="AV26" s="53"/>
      <c r="AW26" s="55">
        <v>0</v>
      </c>
      <c r="AX26" s="55"/>
      <c r="AY26" s="55"/>
      <c r="AZ26" s="55"/>
      <c r="BA26" s="55"/>
      <c r="BB26" s="55"/>
      <c r="BC26" s="55">
        <f>AE26*AW26</f>
        <v>0</v>
      </c>
      <c r="BD26" s="55"/>
      <c r="BE26" s="55"/>
      <c r="BF26" s="55"/>
      <c r="BG26" s="55"/>
      <c r="BH26" s="56"/>
      <c r="BI26" s="18">
        <f t="shared" ref="BI26:BI32" si="20">Y26*AE26</f>
        <v>7200</v>
      </c>
    </row>
    <row r="27" spans="1:61" s="19" customFormat="1" ht="21.95" customHeight="1" x14ac:dyDescent="0.25">
      <c r="A27" s="68">
        <f>[1]詳細價目表!A24</f>
        <v>22</v>
      </c>
      <c r="B27" s="69"/>
      <c r="C27" s="69"/>
      <c r="D27" s="70"/>
      <c r="E27" s="86" t="str">
        <f>[1]詳細價目表!B24</f>
        <v>新設砌磚洗手台</v>
      </c>
      <c r="F27" s="21"/>
      <c r="G27" s="21"/>
      <c r="H27" s="21"/>
      <c r="I27" s="21"/>
      <c r="J27" s="21"/>
      <c r="K27" s="21"/>
      <c r="L27" s="21"/>
      <c r="M27" s="21"/>
      <c r="N27" s="21"/>
      <c r="O27" s="21"/>
      <c r="P27" s="21"/>
      <c r="Q27" s="21"/>
      <c r="R27" s="21"/>
      <c r="S27" s="21"/>
      <c r="T27" s="22"/>
      <c r="U27" s="47" t="str">
        <f>[1]詳細價目表!C24</f>
        <v>式</v>
      </c>
      <c r="V27" s="48"/>
      <c r="W27" s="48"/>
      <c r="X27" s="49"/>
      <c r="Y27" s="65">
        <f>[1]詳細價目表!D24</f>
        <v>1</v>
      </c>
      <c r="Z27" s="66"/>
      <c r="AA27" s="66"/>
      <c r="AB27" s="66"/>
      <c r="AC27" s="66"/>
      <c r="AD27" s="67"/>
      <c r="AE27" s="60">
        <f>[1]詳細價目表!E24</f>
        <v>54000</v>
      </c>
      <c r="AF27" s="61"/>
      <c r="AG27" s="61"/>
      <c r="AH27" s="61"/>
      <c r="AI27" s="61"/>
      <c r="AJ27" s="62"/>
      <c r="AK27" s="55">
        <v>0</v>
      </c>
      <c r="AL27" s="55"/>
      <c r="AM27" s="55"/>
      <c r="AN27" s="55"/>
      <c r="AO27" s="55"/>
      <c r="AP27" s="55"/>
      <c r="AQ27" s="53">
        <f t="shared" ref="AQ27:AQ31" si="21">AK27*AE27</f>
        <v>0</v>
      </c>
      <c r="AR27" s="53"/>
      <c r="AS27" s="53"/>
      <c r="AT27" s="53"/>
      <c r="AU27" s="53"/>
      <c r="AV27" s="53"/>
      <c r="AW27" s="55">
        <v>0</v>
      </c>
      <c r="AX27" s="55"/>
      <c r="AY27" s="55"/>
      <c r="AZ27" s="55"/>
      <c r="BA27" s="55"/>
      <c r="BB27" s="55"/>
      <c r="BC27" s="55">
        <f t="shared" ref="BC27:BC31" si="22">AE27*AW27</f>
        <v>0</v>
      </c>
      <c r="BD27" s="55"/>
      <c r="BE27" s="55"/>
      <c r="BF27" s="55"/>
      <c r="BG27" s="55"/>
      <c r="BH27" s="56"/>
      <c r="BI27" s="18">
        <f t="shared" si="20"/>
        <v>54000</v>
      </c>
    </row>
    <row r="28" spans="1:61" ht="21.75" customHeight="1" x14ac:dyDescent="0.25">
      <c r="A28" s="41">
        <f>[1]詳細價目表!A25</f>
        <v>23</v>
      </c>
      <c r="B28" s="42"/>
      <c r="C28" s="42"/>
      <c r="D28" s="43"/>
      <c r="E28" s="86" t="str">
        <f>[1]詳細價目表!B25</f>
        <v>貼深色石材檯面(t=2cm，倒圓角)</v>
      </c>
      <c r="F28" s="21"/>
      <c r="G28" s="21"/>
      <c r="H28" s="21"/>
      <c r="I28" s="21"/>
      <c r="J28" s="21"/>
      <c r="K28" s="21"/>
      <c r="L28" s="21"/>
      <c r="M28" s="21"/>
      <c r="N28" s="21"/>
      <c r="O28" s="21"/>
      <c r="P28" s="21"/>
      <c r="Q28" s="21"/>
      <c r="R28" s="21"/>
      <c r="S28" s="21"/>
      <c r="T28" s="22"/>
      <c r="U28" s="47" t="str">
        <f>[1]詳細價目表!C25</f>
        <v>才</v>
      </c>
      <c r="V28" s="48"/>
      <c r="W28" s="48"/>
      <c r="X28" s="49"/>
      <c r="Y28" s="65">
        <f>[1]詳細價目表!D25</f>
        <v>4</v>
      </c>
      <c r="Z28" s="66"/>
      <c r="AA28" s="66"/>
      <c r="AB28" s="66"/>
      <c r="AC28" s="66"/>
      <c r="AD28" s="67"/>
      <c r="AE28" s="60">
        <f>[1]詳細價目表!E25</f>
        <v>750</v>
      </c>
      <c r="AF28" s="61"/>
      <c r="AG28" s="61"/>
      <c r="AH28" s="61"/>
      <c r="AI28" s="61"/>
      <c r="AJ28" s="62"/>
      <c r="AK28" s="55">
        <v>0</v>
      </c>
      <c r="AL28" s="55"/>
      <c r="AM28" s="55"/>
      <c r="AN28" s="55"/>
      <c r="AO28" s="55"/>
      <c r="AP28" s="55"/>
      <c r="AQ28" s="53">
        <f t="shared" si="21"/>
        <v>0</v>
      </c>
      <c r="AR28" s="53"/>
      <c r="AS28" s="53"/>
      <c r="AT28" s="53"/>
      <c r="AU28" s="53"/>
      <c r="AV28" s="53"/>
      <c r="AW28" s="55">
        <f t="shared" ref="AW28" si="23">AK28</f>
        <v>0</v>
      </c>
      <c r="AX28" s="55"/>
      <c r="AY28" s="55"/>
      <c r="AZ28" s="55"/>
      <c r="BA28" s="55"/>
      <c r="BB28" s="55"/>
      <c r="BC28" s="55">
        <f t="shared" si="22"/>
        <v>0</v>
      </c>
      <c r="BD28" s="55"/>
      <c r="BE28" s="55"/>
      <c r="BF28" s="55"/>
      <c r="BG28" s="55"/>
      <c r="BH28" s="56"/>
      <c r="BI28" s="16">
        <f t="shared" si="20"/>
        <v>3000</v>
      </c>
    </row>
    <row r="29" spans="1:61" ht="51" customHeight="1" x14ac:dyDescent="0.25">
      <c r="A29" s="41">
        <f>[1]詳細價目表!A26</f>
        <v>24</v>
      </c>
      <c r="B29" s="42"/>
      <c r="C29" s="42"/>
      <c r="D29" s="43"/>
      <c r="E29" s="86" t="str">
        <f>[1]詳細價目表!B26</f>
        <v>安裝輕鋼架、金屬烤漆透空網與耐燃一級貼皮天花板(含必要之側封板與窗簾盒批土刷漆)</v>
      </c>
      <c r="F29" s="21"/>
      <c r="G29" s="21"/>
      <c r="H29" s="21"/>
      <c r="I29" s="21"/>
      <c r="J29" s="21"/>
      <c r="K29" s="21"/>
      <c r="L29" s="21"/>
      <c r="M29" s="21"/>
      <c r="N29" s="21"/>
      <c r="O29" s="21"/>
      <c r="P29" s="21"/>
      <c r="Q29" s="21"/>
      <c r="R29" s="21"/>
      <c r="S29" s="21"/>
      <c r="T29" s="22"/>
      <c r="U29" s="47" t="str">
        <f>[1]詳細價目表!C26</f>
        <v>式</v>
      </c>
      <c r="V29" s="48"/>
      <c r="W29" s="48"/>
      <c r="X29" s="49"/>
      <c r="Y29" s="65">
        <f>[1]詳細價目表!D26</f>
        <v>1</v>
      </c>
      <c r="Z29" s="66"/>
      <c r="AA29" s="66"/>
      <c r="AB29" s="66"/>
      <c r="AC29" s="66"/>
      <c r="AD29" s="67"/>
      <c r="AE29" s="60">
        <f>[1]詳細價目表!E26</f>
        <v>53000</v>
      </c>
      <c r="AF29" s="61"/>
      <c r="AG29" s="61"/>
      <c r="AH29" s="61"/>
      <c r="AI29" s="61"/>
      <c r="AJ29" s="62"/>
      <c r="AK29" s="55">
        <v>0</v>
      </c>
      <c r="AL29" s="55"/>
      <c r="AM29" s="55"/>
      <c r="AN29" s="55"/>
      <c r="AO29" s="55"/>
      <c r="AP29" s="55"/>
      <c r="AQ29" s="53">
        <f t="shared" si="21"/>
        <v>0</v>
      </c>
      <c r="AR29" s="53"/>
      <c r="AS29" s="53"/>
      <c r="AT29" s="53"/>
      <c r="AU29" s="53"/>
      <c r="AV29" s="53"/>
      <c r="AW29" s="55">
        <v>0</v>
      </c>
      <c r="AX29" s="55"/>
      <c r="AY29" s="55"/>
      <c r="AZ29" s="55"/>
      <c r="BA29" s="55"/>
      <c r="BB29" s="55"/>
      <c r="BC29" s="55">
        <f t="shared" si="22"/>
        <v>0</v>
      </c>
      <c r="BD29" s="55"/>
      <c r="BE29" s="55"/>
      <c r="BF29" s="55"/>
      <c r="BG29" s="55"/>
      <c r="BH29" s="56"/>
      <c r="BI29" s="16">
        <f t="shared" si="20"/>
        <v>53000</v>
      </c>
    </row>
    <row r="30" spans="1:61" ht="21.6" customHeight="1" x14ac:dyDescent="0.25">
      <c r="A30" s="41">
        <f>[1]詳細價目表!A27</f>
        <v>25</v>
      </c>
      <c r="B30" s="42"/>
      <c r="C30" s="42"/>
      <c r="D30" s="43"/>
      <c r="E30" s="86" t="str">
        <f>[1]詳細價目表!B27</f>
        <v>廁所安裝衛生設備(連工帶料)</v>
      </c>
      <c r="F30" s="21"/>
      <c r="G30" s="21"/>
      <c r="H30" s="21"/>
      <c r="I30" s="21"/>
      <c r="J30" s="21"/>
      <c r="K30" s="21"/>
      <c r="L30" s="21"/>
      <c r="M30" s="21"/>
      <c r="N30" s="21"/>
      <c r="O30" s="21"/>
      <c r="P30" s="21"/>
      <c r="Q30" s="21"/>
      <c r="R30" s="21"/>
      <c r="S30" s="21"/>
      <c r="T30" s="22"/>
      <c r="U30" s="47" t="str">
        <f>[1]詳細價目表!C27</f>
        <v>式</v>
      </c>
      <c r="V30" s="48"/>
      <c r="W30" s="48"/>
      <c r="X30" s="49"/>
      <c r="Y30" s="65">
        <f>[1]詳細價目表!D27</f>
        <v>1</v>
      </c>
      <c r="Z30" s="66"/>
      <c r="AA30" s="66"/>
      <c r="AB30" s="66"/>
      <c r="AC30" s="66"/>
      <c r="AD30" s="67"/>
      <c r="AE30" s="60">
        <f>[1]詳細價目表!E27</f>
        <v>90400</v>
      </c>
      <c r="AF30" s="61"/>
      <c r="AG30" s="61"/>
      <c r="AH30" s="61"/>
      <c r="AI30" s="61"/>
      <c r="AJ30" s="62"/>
      <c r="AK30" s="55">
        <v>0</v>
      </c>
      <c r="AL30" s="55"/>
      <c r="AM30" s="55"/>
      <c r="AN30" s="55"/>
      <c r="AO30" s="55"/>
      <c r="AP30" s="55"/>
      <c r="AQ30" s="53">
        <f t="shared" si="21"/>
        <v>0</v>
      </c>
      <c r="AR30" s="53"/>
      <c r="AS30" s="53"/>
      <c r="AT30" s="53"/>
      <c r="AU30" s="53"/>
      <c r="AV30" s="53"/>
      <c r="AW30" s="55">
        <f t="shared" ref="AW30:AW31" si="24">AK30</f>
        <v>0</v>
      </c>
      <c r="AX30" s="55"/>
      <c r="AY30" s="55"/>
      <c r="AZ30" s="55"/>
      <c r="BA30" s="55"/>
      <c r="BB30" s="55"/>
      <c r="BC30" s="55">
        <f t="shared" si="22"/>
        <v>0</v>
      </c>
      <c r="BD30" s="55"/>
      <c r="BE30" s="55"/>
      <c r="BF30" s="55"/>
      <c r="BG30" s="55"/>
      <c r="BH30" s="56"/>
      <c r="BI30" s="16">
        <f t="shared" si="20"/>
        <v>90400</v>
      </c>
    </row>
    <row r="31" spans="1:61" ht="21.6" customHeight="1" x14ac:dyDescent="0.25">
      <c r="A31" s="41">
        <f>[1]詳細價目表!A28</f>
        <v>26</v>
      </c>
      <c r="B31" s="42"/>
      <c r="C31" s="42"/>
      <c r="D31" s="43"/>
      <c r="E31" s="86" t="str">
        <f>[1]詳細價目表!B28</f>
        <v>安裝開關、插座與燈具(連工帶料)</v>
      </c>
      <c r="F31" s="21"/>
      <c r="G31" s="21"/>
      <c r="H31" s="21"/>
      <c r="I31" s="21"/>
      <c r="J31" s="21"/>
      <c r="K31" s="21"/>
      <c r="L31" s="21"/>
      <c r="M31" s="21"/>
      <c r="N31" s="21"/>
      <c r="O31" s="21"/>
      <c r="P31" s="21"/>
      <c r="Q31" s="21"/>
      <c r="R31" s="21"/>
      <c r="S31" s="21"/>
      <c r="T31" s="22"/>
      <c r="U31" s="47" t="str">
        <f>[1]詳細價目表!C28</f>
        <v>式</v>
      </c>
      <c r="V31" s="48"/>
      <c r="W31" s="48"/>
      <c r="X31" s="49"/>
      <c r="Y31" s="65">
        <f>[1]詳細價目表!D28</f>
        <v>1</v>
      </c>
      <c r="Z31" s="66"/>
      <c r="AA31" s="66"/>
      <c r="AB31" s="66"/>
      <c r="AC31" s="66"/>
      <c r="AD31" s="67"/>
      <c r="AE31" s="60">
        <f>[1]詳細價目表!E28</f>
        <v>28500</v>
      </c>
      <c r="AF31" s="61"/>
      <c r="AG31" s="61"/>
      <c r="AH31" s="61"/>
      <c r="AI31" s="61"/>
      <c r="AJ31" s="62"/>
      <c r="AK31" s="55">
        <v>0</v>
      </c>
      <c r="AL31" s="55"/>
      <c r="AM31" s="55"/>
      <c r="AN31" s="55"/>
      <c r="AO31" s="55"/>
      <c r="AP31" s="55"/>
      <c r="AQ31" s="53">
        <f t="shared" si="21"/>
        <v>0</v>
      </c>
      <c r="AR31" s="53"/>
      <c r="AS31" s="53"/>
      <c r="AT31" s="53"/>
      <c r="AU31" s="53"/>
      <c r="AV31" s="53"/>
      <c r="AW31" s="55">
        <f t="shared" si="24"/>
        <v>0</v>
      </c>
      <c r="AX31" s="55"/>
      <c r="AY31" s="55"/>
      <c r="AZ31" s="55"/>
      <c r="BA31" s="55"/>
      <c r="BB31" s="55"/>
      <c r="BC31" s="55">
        <f t="shared" si="22"/>
        <v>0</v>
      </c>
      <c r="BD31" s="55"/>
      <c r="BE31" s="55"/>
      <c r="BF31" s="55"/>
      <c r="BG31" s="55"/>
      <c r="BH31" s="56"/>
      <c r="BI31" s="16">
        <f t="shared" si="20"/>
        <v>28500</v>
      </c>
    </row>
    <row r="32" spans="1:61" ht="21.6" customHeight="1" x14ac:dyDescent="0.25">
      <c r="A32" s="41">
        <f>[1]詳細價目表!A29</f>
        <v>27</v>
      </c>
      <c r="B32" s="42"/>
      <c r="C32" s="42"/>
      <c r="D32" s="43"/>
      <c r="E32" s="86" t="str">
        <f>[1]詳細價目表!B29</f>
        <v>給排水系統配管與安裝(連工帶料)</v>
      </c>
      <c r="F32" s="21"/>
      <c r="G32" s="21"/>
      <c r="H32" s="21"/>
      <c r="I32" s="21"/>
      <c r="J32" s="21"/>
      <c r="K32" s="21"/>
      <c r="L32" s="21"/>
      <c r="M32" s="21"/>
      <c r="N32" s="21"/>
      <c r="O32" s="21"/>
      <c r="P32" s="21"/>
      <c r="Q32" s="21"/>
      <c r="R32" s="21"/>
      <c r="S32" s="21"/>
      <c r="T32" s="22"/>
      <c r="U32" s="47" t="str">
        <f>[1]詳細價目表!C29</f>
        <v>式</v>
      </c>
      <c r="V32" s="48"/>
      <c r="W32" s="48"/>
      <c r="X32" s="49"/>
      <c r="Y32" s="65">
        <f>[1]詳細價目表!D29</f>
        <v>1</v>
      </c>
      <c r="Z32" s="66"/>
      <c r="AA32" s="66"/>
      <c r="AB32" s="66"/>
      <c r="AC32" s="66"/>
      <c r="AD32" s="67"/>
      <c r="AE32" s="60">
        <f>[1]詳細價目表!E29</f>
        <v>80500</v>
      </c>
      <c r="AF32" s="61"/>
      <c r="AG32" s="61"/>
      <c r="AH32" s="61"/>
      <c r="AI32" s="61"/>
      <c r="AJ32" s="62"/>
      <c r="AK32" s="55">
        <v>0</v>
      </c>
      <c r="AL32" s="55"/>
      <c r="AM32" s="55"/>
      <c r="AN32" s="55"/>
      <c r="AO32" s="55"/>
      <c r="AP32" s="55"/>
      <c r="AQ32" s="53">
        <f t="shared" ref="AQ32" si="25">AK32*AE32</f>
        <v>0</v>
      </c>
      <c r="AR32" s="53"/>
      <c r="AS32" s="53"/>
      <c r="AT32" s="53"/>
      <c r="AU32" s="53"/>
      <c r="AV32" s="53"/>
      <c r="AW32" s="55">
        <v>0</v>
      </c>
      <c r="AX32" s="55"/>
      <c r="AY32" s="55"/>
      <c r="AZ32" s="55"/>
      <c r="BA32" s="55"/>
      <c r="BB32" s="55"/>
      <c r="BC32" s="55">
        <f t="shared" ref="BC32" si="26">AE32*AW32</f>
        <v>0</v>
      </c>
      <c r="BD32" s="55"/>
      <c r="BE32" s="55"/>
      <c r="BF32" s="55"/>
      <c r="BG32" s="55"/>
      <c r="BH32" s="56"/>
      <c r="BI32" s="16">
        <f t="shared" si="20"/>
        <v>80500</v>
      </c>
    </row>
    <row r="33" spans="1:61" ht="66.75" customHeight="1" x14ac:dyDescent="0.25">
      <c r="A33" s="41">
        <f>[1]詳細價目表!A30</f>
        <v>28</v>
      </c>
      <c r="B33" s="42"/>
      <c r="C33" s="42"/>
      <c r="D33" s="43"/>
      <c r="E33" s="87" t="str">
        <f>[1]詳細價目表!B30</f>
        <v>施做緊急求救按鈕(含閃光與蜂嗚警報器、線材、五金配件, 各層樓每間廁所皆有求救鈕，連工帶料，責任施工)</v>
      </c>
      <c r="F33" s="45"/>
      <c r="G33" s="45"/>
      <c r="H33" s="45"/>
      <c r="I33" s="45"/>
      <c r="J33" s="45"/>
      <c r="K33" s="45"/>
      <c r="L33" s="45"/>
      <c r="M33" s="45"/>
      <c r="N33" s="45"/>
      <c r="O33" s="45"/>
      <c r="P33" s="45"/>
      <c r="Q33" s="45"/>
      <c r="R33" s="45"/>
      <c r="S33" s="45"/>
      <c r="T33" s="46"/>
      <c r="U33" s="47" t="str">
        <f>[1]詳細價目表!C30</f>
        <v>式</v>
      </c>
      <c r="V33" s="48"/>
      <c r="W33" s="48"/>
      <c r="X33" s="49"/>
      <c r="Y33" s="50">
        <f>[1]詳細價目表!D30</f>
        <v>1</v>
      </c>
      <c r="Z33" s="51"/>
      <c r="AA33" s="51"/>
      <c r="AB33" s="51"/>
      <c r="AC33" s="51"/>
      <c r="AD33" s="52"/>
      <c r="AE33" s="60">
        <f>[1]詳細價目表!E30</f>
        <v>12500</v>
      </c>
      <c r="AF33" s="61"/>
      <c r="AG33" s="61"/>
      <c r="AH33" s="61"/>
      <c r="AI33" s="61"/>
      <c r="AJ33" s="62"/>
      <c r="AK33" s="50">
        <v>0</v>
      </c>
      <c r="AL33" s="51"/>
      <c r="AM33" s="51"/>
      <c r="AN33" s="51"/>
      <c r="AO33" s="51"/>
      <c r="AP33" s="52"/>
      <c r="AQ33" s="60">
        <f t="shared" si="17"/>
        <v>0</v>
      </c>
      <c r="AR33" s="61"/>
      <c r="AS33" s="61"/>
      <c r="AT33" s="61"/>
      <c r="AU33" s="61"/>
      <c r="AV33" s="62"/>
      <c r="AW33" s="50">
        <f t="shared" si="19"/>
        <v>0</v>
      </c>
      <c r="AX33" s="51"/>
      <c r="AY33" s="51"/>
      <c r="AZ33" s="51"/>
      <c r="BA33" s="51"/>
      <c r="BB33" s="52"/>
      <c r="BC33" s="50">
        <f t="shared" si="18"/>
        <v>0</v>
      </c>
      <c r="BD33" s="51"/>
      <c r="BE33" s="51"/>
      <c r="BF33" s="51"/>
      <c r="BG33" s="51"/>
      <c r="BH33" s="63"/>
      <c r="BI33" s="3">
        <f t="shared" si="9"/>
        <v>12500</v>
      </c>
    </row>
    <row r="34" spans="1:61" ht="34.5" customHeight="1" x14ac:dyDescent="0.25">
      <c r="A34" s="41">
        <f>[1]詳細價目表!A31</f>
        <v>29</v>
      </c>
      <c r="B34" s="42"/>
      <c r="C34" s="42"/>
      <c r="D34" s="43"/>
      <c r="E34" s="86" t="str">
        <f>[1]詳細價目表!B31</f>
        <v>施做拖布盆(砌磚粉刷貼磁磚，H=30cm)</v>
      </c>
      <c r="F34" s="21"/>
      <c r="G34" s="21"/>
      <c r="H34" s="21"/>
      <c r="I34" s="21"/>
      <c r="J34" s="21"/>
      <c r="K34" s="21"/>
      <c r="L34" s="21"/>
      <c r="M34" s="21"/>
      <c r="N34" s="21"/>
      <c r="O34" s="21"/>
      <c r="P34" s="21"/>
      <c r="Q34" s="21"/>
      <c r="R34" s="21"/>
      <c r="S34" s="21"/>
      <c r="T34" s="22"/>
      <c r="U34" s="47" t="str">
        <f>[1]詳細價目表!C31</f>
        <v>式</v>
      </c>
      <c r="V34" s="48"/>
      <c r="W34" s="48"/>
      <c r="X34" s="49"/>
      <c r="Y34" s="65">
        <f>[1]詳細價目表!D31</f>
        <v>1</v>
      </c>
      <c r="Z34" s="66"/>
      <c r="AA34" s="66"/>
      <c r="AB34" s="66"/>
      <c r="AC34" s="66"/>
      <c r="AD34" s="67"/>
      <c r="AE34" s="60">
        <f>[1]詳細價目表!E31</f>
        <v>6000</v>
      </c>
      <c r="AF34" s="61"/>
      <c r="AG34" s="61"/>
      <c r="AH34" s="61"/>
      <c r="AI34" s="61"/>
      <c r="AJ34" s="62"/>
      <c r="AK34" s="55">
        <v>0</v>
      </c>
      <c r="AL34" s="55"/>
      <c r="AM34" s="55"/>
      <c r="AN34" s="55"/>
      <c r="AO34" s="55"/>
      <c r="AP34" s="55"/>
      <c r="AQ34" s="53">
        <f t="shared" si="17"/>
        <v>0</v>
      </c>
      <c r="AR34" s="53"/>
      <c r="AS34" s="53"/>
      <c r="AT34" s="53"/>
      <c r="AU34" s="53"/>
      <c r="AV34" s="53"/>
      <c r="AW34" s="55">
        <v>0</v>
      </c>
      <c r="AX34" s="55"/>
      <c r="AY34" s="55"/>
      <c r="AZ34" s="55"/>
      <c r="BA34" s="55"/>
      <c r="BB34" s="55"/>
      <c r="BC34" s="55">
        <f t="shared" si="18"/>
        <v>0</v>
      </c>
      <c r="BD34" s="55"/>
      <c r="BE34" s="55"/>
      <c r="BF34" s="55"/>
      <c r="BG34" s="55"/>
      <c r="BH34" s="56"/>
      <c r="BI34" s="16">
        <f t="shared" si="9"/>
        <v>6000</v>
      </c>
    </row>
    <row r="35" spans="1:61" ht="34.5" customHeight="1" x14ac:dyDescent="0.25">
      <c r="A35" s="41">
        <f>[1]詳細價目表!A32</f>
        <v>30</v>
      </c>
      <c r="B35" s="42"/>
      <c r="C35" s="42"/>
      <c r="D35" s="43"/>
      <c r="E35" s="87" t="str">
        <f>[1]詳細價目表!B32</f>
        <v>安裝廁所指標系統、拖把夾(連工帶料，責任施工)</v>
      </c>
      <c r="F35" s="45"/>
      <c r="G35" s="45"/>
      <c r="H35" s="45"/>
      <c r="I35" s="45"/>
      <c r="J35" s="45"/>
      <c r="K35" s="45"/>
      <c r="L35" s="45"/>
      <c r="M35" s="45"/>
      <c r="N35" s="45"/>
      <c r="O35" s="45"/>
      <c r="P35" s="45"/>
      <c r="Q35" s="45"/>
      <c r="R35" s="45"/>
      <c r="S35" s="45"/>
      <c r="T35" s="46"/>
      <c r="U35" s="47" t="str">
        <f>[1]詳細價目表!C32</f>
        <v>式</v>
      </c>
      <c r="V35" s="48"/>
      <c r="W35" s="48"/>
      <c r="X35" s="49"/>
      <c r="Y35" s="50">
        <f>[1]詳細價目表!D32</f>
        <v>1</v>
      </c>
      <c r="Z35" s="51"/>
      <c r="AA35" s="51"/>
      <c r="AB35" s="51"/>
      <c r="AC35" s="51"/>
      <c r="AD35" s="52"/>
      <c r="AE35" s="60">
        <f>[1]詳細價目表!E32</f>
        <v>16500</v>
      </c>
      <c r="AF35" s="61"/>
      <c r="AG35" s="61"/>
      <c r="AH35" s="61"/>
      <c r="AI35" s="61"/>
      <c r="AJ35" s="62"/>
      <c r="AK35" s="50">
        <v>0</v>
      </c>
      <c r="AL35" s="51"/>
      <c r="AM35" s="51"/>
      <c r="AN35" s="51"/>
      <c r="AO35" s="51"/>
      <c r="AP35" s="52"/>
      <c r="AQ35" s="60">
        <f t="shared" ref="AQ35:AQ36" si="27">AK35*AE35</f>
        <v>0</v>
      </c>
      <c r="AR35" s="61"/>
      <c r="AS35" s="61"/>
      <c r="AT35" s="61"/>
      <c r="AU35" s="61"/>
      <c r="AV35" s="62"/>
      <c r="AW35" s="50">
        <f t="shared" ref="AW35" si="28">AK35</f>
        <v>0</v>
      </c>
      <c r="AX35" s="51"/>
      <c r="AY35" s="51"/>
      <c r="AZ35" s="51"/>
      <c r="BA35" s="51"/>
      <c r="BB35" s="52"/>
      <c r="BC35" s="50">
        <f t="shared" ref="BC35:BC36" si="29">AE35*AW35</f>
        <v>0</v>
      </c>
      <c r="BD35" s="51"/>
      <c r="BE35" s="51"/>
      <c r="BF35" s="51"/>
      <c r="BG35" s="51"/>
      <c r="BH35" s="63"/>
      <c r="BI35" s="3">
        <f t="shared" ref="BI35:BI36" si="30">Y35*AE35</f>
        <v>16500</v>
      </c>
    </row>
    <row r="36" spans="1:61" ht="21.6" customHeight="1" x14ac:dyDescent="0.25">
      <c r="A36" s="41">
        <f>[1]詳細價目表!A33</f>
        <v>31</v>
      </c>
      <c r="B36" s="42"/>
      <c r="C36" s="42"/>
      <c r="D36" s="43"/>
      <c r="E36" s="86" t="str">
        <f>[1]詳細價目表!B33</f>
        <v>門窗與雜項工程</v>
      </c>
      <c r="F36" s="21"/>
      <c r="G36" s="21"/>
      <c r="H36" s="21"/>
      <c r="I36" s="21"/>
      <c r="J36" s="21"/>
      <c r="K36" s="21"/>
      <c r="L36" s="21"/>
      <c r="M36" s="21"/>
      <c r="N36" s="21"/>
      <c r="O36" s="21"/>
      <c r="P36" s="21"/>
      <c r="Q36" s="21"/>
      <c r="R36" s="21"/>
      <c r="S36" s="21"/>
      <c r="T36" s="22"/>
      <c r="U36" s="47" t="str">
        <f>[1]詳細價目表!C33</f>
        <v>式</v>
      </c>
      <c r="V36" s="48"/>
      <c r="W36" s="48"/>
      <c r="X36" s="49"/>
      <c r="Y36" s="65">
        <f>[1]詳細價目表!D33</f>
        <v>1</v>
      </c>
      <c r="Z36" s="66"/>
      <c r="AA36" s="66"/>
      <c r="AB36" s="66"/>
      <c r="AC36" s="66"/>
      <c r="AD36" s="67"/>
      <c r="AE36" s="60">
        <f>[1]詳細價目表!E33</f>
        <v>63400</v>
      </c>
      <c r="AF36" s="61"/>
      <c r="AG36" s="61"/>
      <c r="AH36" s="61"/>
      <c r="AI36" s="61"/>
      <c r="AJ36" s="62"/>
      <c r="AK36" s="55">
        <v>0</v>
      </c>
      <c r="AL36" s="55"/>
      <c r="AM36" s="55"/>
      <c r="AN36" s="55"/>
      <c r="AO36" s="55"/>
      <c r="AP36" s="55"/>
      <c r="AQ36" s="53">
        <f t="shared" si="27"/>
        <v>0</v>
      </c>
      <c r="AR36" s="53"/>
      <c r="AS36" s="53"/>
      <c r="AT36" s="53"/>
      <c r="AU36" s="53"/>
      <c r="AV36" s="53"/>
      <c r="AW36" s="55">
        <v>0</v>
      </c>
      <c r="AX36" s="55"/>
      <c r="AY36" s="55"/>
      <c r="AZ36" s="55"/>
      <c r="BA36" s="55"/>
      <c r="BB36" s="55"/>
      <c r="BC36" s="55">
        <f t="shared" si="29"/>
        <v>0</v>
      </c>
      <c r="BD36" s="55"/>
      <c r="BE36" s="55"/>
      <c r="BF36" s="55"/>
      <c r="BG36" s="55"/>
      <c r="BH36" s="56"/>
      <c r="BI36" s="16">
        <f t="shared" si="30"/>
        <v>63400</v>
      </c>
    </row>
    <row r="37" spans="1:61" ht="22.15" customHeight="1" x14ac:dyDescent="0.25">
      <c r="A37" s="88" t="str">
        <f>[1]詳細價目表!A35</f>
        <v>貳</v>
      </c>
      <c r="B37" s="42"/>
      <c r="C37" s="42"/>
      <c r="D37" s="43"/>
      <c r="E37" s="87" t="str">
        <f>[1]詳細價目表!B35</f>
        <v>職業安全衛生管理費(壹*1%)</v>
      </c>
      <c r="F37" s="45"/>
      <c r="G37" s="45"/>
      <c r="H37" s="45"/>
      <c r="I37" s="45"/>
      <c r="J37" s="45"/>
      <c r="K37" s="45"/>
      <c r="L37" s="45"/>
      <c r="M37" s="45"/>
      <c r="N37" s="45"/>
      <c r="O37" s="45"/>
      <c r="P37" s="45"/>
      <c r="Q37" s="45"/>
      <c r="R37" s="45"/>
      <c r="S37" s="45"/>
      <c r="T37" s="46"/>
      <c r="U37" s="47" t="str">
        <f>[1]詳細價目表!C35</f>
        <v>式</v>
      </c>
      <c r="V37" s="48"/>
      <c r="W37" s="48"/>
      <c r="X37" s="49"/>
      <c r="Y37" s="50">
        <v>1</v>
      </c>
      <c r="Z37" s="51"/>
      <c r="AA37" s="51"/>
      <c r="AB37" s="51"/>
      <c r="AC37" s="51"/>
      <c r="AD37" s="52"/>
      <c r="AE37" s="53">
        <f>[1]詳細價目表!E35</f>
        <v>14220</v>
      </c>
      <c r="AF37" s="53"/>
      <c r="AG37" s="53"/>
      <c r="AH37" s="53"/>
      <c r="AI37" s="53"/>
      <c r="AJ37" s="53"/>
      <c r="AK37" s="54">
        <v>8.9999999999999993E-3</v>
      </c>
      <c r="AL37" s="54"/>
      <c r="AM37" s="54"/>
      <c r="AN37" s="54"/>
      <c r="AO37" s="54"/>
      <c r="AP37" s="54"/>
      <c r="AQ37" s="53">
        <f t="shared" si="1"/>
        <v>127.97999999999999</v>
      </c>
      <c r="AR37" s="53"/>
      <c r="AS37" s="53"/>
      <c r="AT37" s="53"/>
      <c r="AU37" s="53"/>
      <c r="AV37" s="53"/>
      <c r="AW37" s="54">
        <f t="shared" ref="AW37" si="31">AK37</f>
        <v>8.9999999999999993E-3</v>
      </c>
      <c r="AX37" s="54"/>
      <c r="AY37" s="54"/>
      <c r="AZ37" s="54"/>
      <c r="BA37" s="54"/>
      <c r="BB37" s="54"/>
      <c r="BC37" s="55">
        <f t="shared" si="7"/>
        <v>127.97999999999999</v>
      </c>
      <c r="BD37" s="55"/>
      <c r="BE37" s="55"/>
      <c r="BF37" s="55"/>
      <c r="BG37" s="55"/>
      <c r="BH37" s="56"/>
      <c r="BI37" s="3">
        <f t="shared" ref="BI37:BI40" si="32">Y37*AE37</f>
        <v>14220</v>
      </c>
    </row>
    <row r="38" spans="1:61" ht="22.15" customHeight="1" x14ac:dyDescent="0.25">
      <c r="A38" s="88" t="str">
        <f>[1]詳細價目表!A36</f>
        <v>參</v>
      </c>
      <c r="B38" s="42"/>
      <c r="C38" s="42"/>
      <c r="D38" s="43"/>
      <c r="E38" s="87" t="str">
        <f>[1]詳細價目表!B36</f>
        <v>公共工程品質管制作業費(壹*1%)</v>
      </c>
      <c r="F38" s="45"/>
      <c r="G38" s="45"/>
      <c r="H38" s="45"/>
      <c r="I38" s="45"/>
      <c r="J38" s="45"/>
      <c r="K38" s="45"/>
      <c r="L38" s="45"/>
      <c r="M38" s="45"/>
      <c r="N38" s="45"/>
      <c r="O38" s="45"/>
      <c r="P38" s="45"/>
      <c r="Q38" s="45"/>
      <c r="R38" s="45"/>
      <c r="S38" s="45"/>
      <c r="T38" s="46"/>
      <c r="U38" s="47" t="str">
        <f>[1]詳細價目表!C36</f>
        <v>式</v>
      </c>
      <c r="V38" s="48"/>
      <c r="W38" s="48"/>
      <c r="X38" s="49"/>
      <c r="Y38" s="50">
        <v>1</v>
      </c>
      <c r="Z38" s="51"/>
      <c r="AA38" s="51"/>
      <c r="AB38" s="51"/>
      <c r="AC38" s="51"/>
      <c r="AD38" s="52"/>
      <c r="AE38" s="53">
        <f>[1]詳細價目表!E36</f>
        <v>14220</v>
      </c>
      <c r="AF38" s="53"/>
      <c r="AG38" s="53"/>
      <c r="AH38" s="53"/>
      <c r="AI38" s="53"/>
      <c r="AJ38" s="53"/>
      <c r="AK38" s="54">
        <v>8.9999999999999993E-3</v>
      </c>
      <c r="AL38" s="54"/>
      <c r="AM38" s="54"/>
      <c r="AN38" s="54"/>
      <c r="AO38" s="54"/>
      <c r="AP38" s="54"/>
      <c r="AQ38" s="53">
        <f t="shared" si="1"/>
        <v>127.97999999999999</v>
      </c>
      <c r="AR38" s="53"/>
      <c r="AS38" s="53"/>
      <c r="AT38" s="53"/>
      <c r="AU38" s="53"/>
      <c r="AV38" s="53"/>
      <c r="AW38" s="54">
        <f t="shared" si="3"/>
        <v>8.9999999999999993E-3</v>
      </c>
      <c r="AX38" s="54"/>
      <c r="AY38" s="54"/>
      <c r="AZ38" s="54"/>
      <c r="BA38" s="54"/>
      <c r="BB38" s="54"/>
      <c r="BC38" s="55">
        <f t="shared" si="7"/>
        <v>127.97999999999999</v>
      </c>
      <c r="BD38" s="55"/>
      <c r="BE38" s="55"/>
      <c r="BF38" s="55"/>
      <c r="BG38" s="55"/>
      <c r="BH38" s="56"/>
      <c r="BI38" s="3">
        <f t="shared" si="32"/>
        <v>14220</v>
      </c>
    </row>
    <row r="39" spans="1:61" ht="22.15" customHeight="1" x14ac:dyDescent="0.25">
      <c r="A39" s="88" t="str">
        <f>[1]詳細價目表!A37</f>
        <v>肆</v>
      </c>
      <c r="B39" s="42"/>
      <c r="C39" s="42"/>
      <c r="D39" s="43"/>
      <c r="E39" s="87" t="str">
        <f>[1]詳細價目表!B37</f>
        <v>包商利潤及管理費(約壹*7%)</v>
      </c>
      <c r="F39" s="45"/>
      <c r="G39" s="45"/>
      <c r="H39" s="45"/>
      <c r="I39" s="45"/>
      <c r="J39" s="45"/>
      <c r="K39" s="45"/>
      <c r="L39" s="45"/>
      <c r="M39" s="45"/>
      <c r="N39" s="45"/>
      <c r="O39" s="45"/>
      <c r="P39" s="45"/>
      <c r="Q39" s="45"/>
      <c r="R39" s="45"/>
      <c r="S39" s="45"/>
      <c r="T39" s="46"/>
      <c r="U39" s="47" t="str">
        <f>[1]詳細價目表!C37</f>
        <v>式</v>
      </c>
      <c r="V39" s="48"/>
      <c r="W39" s="48"/>
      <c r="X39" s="49"/>
      <c r="Y39" s="50">
        <v>1</v>
      </c>
      <c r="Z39" s="51"/>
      <c r="AA39" s="51"/>
      <c r="AB39" s="51"/>
      <c r="AC39" s="51"/>
      <c r="AD39" s="52"/>
      <c r="AE39" s="53">
        <f>[1]詳細價目表!E37</f>
        <v>99540</v>
      </c>
      <c r="AF39" s="53"/>
      <c r="AG39" s="53"/>
      <c r="AH39" s="53"/>
      <c r="AI39" s="53"/>
      <c r="AJ39" s="53"/>
      <c r="AK39" s="54">
        <v>8.9999999999999993E-3</v>
      </c>
      <c r="AL39" s="54"/>
      <c r="AM39" s="54"/>
      <c r="AN39" s="54"/>
      <c r="AO39" s="54"/>
      <c r="AP39" s="54"/>
      <c r="AQ39" s="53">
        <f t="shared" si="1"/>
        <v>895.8599999999999</v>
      </c>
      <c r="AR39" s="53"/>
      <c r="AS39" s="53"/>
      <c r="AT39" s="53"/>
      <c r="AU39" s="53"/>
      <c r="AV39" s="53"/>
      <c r="AW39" s="54">
        <f t="shared" si="3"/>
        <v>8.9999999999999993E-3</v>
      </c>
      <c r="AX39" s="54"/>
      <c r="AY39" s="54"/>
      <c r="AZ39" s="54"/>
      <c r="BA39" s="54"/>
      <c r="BB39" s="54"/>
      <c r="BC39" s="55">
        <f t="shared" si="7"/>
        <v>895.8599999999999</v>
      </c>
      <c r="BD39" s="55"/>
      <c r="BE39" s="55"/>
      <c r="BF39" s="55"/>
      <c r="BG39" s="55"/>
      <c r="BH39" s="56"/>
      <c r="BI39" s="3">
        <f t="shared" si="32"/>
        <v>99540</v>
      </c>
    </row>
    <row r="40" spans="1:61" ht="22.15" customHeight="1" x14ac:dyDescent="0.25">
      <c r="A40" s="88" t="str">
        <f>[1]詳細價目表!A38</f>
        <v>伍</v>
      </c>
      <c r="B40" s="42"/>
      <c r="C40" s="42"/>
      <c r="D40" s="43"/>
      <c r="E40" s="87" t="str">
        <f>[1]詳細價目表!B38</f>
        <v>營造綜合保險費</v>
      </c>
      <c r="F40" s="45"/>
      <c r="G40" s="45"/>
      <c r="H40" s="45"/>
      <c r="I40" s="45"/>
      <c r="J40" s="45"/>
      <c r="K40" s="45"/>
      <c r="L40" s="45"/>
      <c r="M40" s="45"/>
      <c r="N40" s="45"/>
      <c r="O40" s="45"/>
      <c r="P40" s="45"/>
      <c r="Q40" s="45"/>
      <c r="R40" s="45"/>
      <c r="S40" s="45"/>
      <c r="T40" s="46"/>
      <c r="U40" s="47" t="str">
        <f>[1]詳細價目表!C38</f>
        <v>式</v>
      </c>
      <c r="V40" s="48"/>
      <c r="W40" s="48"/>
      <c r="X40" s="49"/>
      <c r="Y40" s="50">
        <v>1</v>
      </c>
      <c r="Z40" s="51"/>
      <c r="AA40" s="51"/>
      <c r="AB40" s="51"/>
      <c r="AC40" s="51"/>
      <c r="AD40" s="52"/>
      <c r="AE40" s="53">
        <f>[1]詳細價目表!E38</f>
        <v>4650</v>
      </c>
      <c r="AF40" s="53"/>
      <c r="AG40" s="53"/>
      <c r="AH40" s="53"/>
      <c r="AI40" s="53"/>
      <c r="AJ40" s="53"/>
      <c r="AK40" s="55">
        <v>1</v>
      </c>
      <c r="AL40" s="55"/>
      <c r="AM40" s="55"/>
      <c r="AN40" s="55"/>
      <c r="AO40" s="55"/>
      <c r="AP40" s="55"/>
      <c r="AQ40" s="53">
        <f t="shared" si="1"/>
        <v>4650</v>
      </c>
      <c r="AR40" s="53"/>
      <c r="AS40" s="53"/>
      <c r="AT40" s="53"/>
      <c r="AU40" s="53"/>
      <c r="AV40" s="53"/>
      <c r="AW40" s="55">
        <f t="shared" ref="AW40" si="33">AK40</f>
        <v>1</v>
      </c>
      <c r="AX40" s="55"/>
      <c r="AY40" s="55"/>
      <c r="AZ40" s="55"/>
      <c r="BA40" s="55"/>
      <c r="BB40" s="55"/>
      <c r="BC40" s="55">
        <f t="shared" si="7"/>
        <v>4650</v>
      </c>
      <c r="BD40" s="55"/>
      <c r="BE40" s="55"/>
      <c r="BF40" s="55"/>
      <c r="BG40" s="55"/>
      <c r="BH40" s="56"/>
      <c r="BI40" s="3">
        <f t="shared" si="32"/>
        <v>4650</v>
      </c>
    </row>
    <row r="41" spans="1:61" ht="22.15" customHeight="1" x14ac:dyDescent="0.25">
      <c r="A41" s="88" t="str">
        <f>[1]詳細價目表!A39</f>
        <v>陸</v>
      </c>
      <c r="B41" s="42"/>
      <c r="C41" s="42"/>
      <c r="D41" s="43"/>
      <c r="E41" s="87" t="str">
        <f>[1]詳細價目表!B39</f>
        <v>營業稅((壹~伍)*5%)</v>
      </c>
      <c r="F41" s="45"/>
      <c r="G41" s="45"/>
      <c r="H41" s="45"/>
      <c r="I41" s="45"/>
      <c r="J41" s="45"/>
      <c r="K41" s="45"/>
      <c r="L41" s="45"/>
      <c r="M41" s="45"/>
      <c r="N41" s="45"/>
      <c r="O41" s="45"/>
      <c r="P41" s="45"/>
      <c r="Q41" s="45"/>
      <c r="R41" s="45"/>
      <c r="S41" s="45"/>
      <c r="T41" s="46"/>
      <c r="U41" s="47" t="str">
        <f>[1]詳細價目表!C39</f>
        <v>式</v>
      </c>
      <c r="V41" s="48"/>
      <c r="W41" s="48"/>
      <c r="X41" s="49"/>
      <c r="Y41" s="50">
        <v>1</v>
      </c>
      <c r="Z41" s="51"/>
      <c r="AA41" s="51"/>
      <c r="AB41" s="51"/>
      <c r="AC41" s="51"/>
      <c r="AD41" s="52"/>
      <c r="AE41" s="53">
        <f>[1]詳細價目表!E39</f>
        <v>77731</v>
      </c>
      <c r="AF41" s="53"/>
      <c r="AG41" s="53"/>
      <c r="AH41" s="53"/>
      <c r="AI41" s="53"/>
      <c r="AJ41" s="53"/>
      <c r="AK41" s="54">
        <v>8.9999999999999993E-3</v>
      </c>
      <c r="AL41" s="54"/>
      <c r="AM41" s="54"/>
      <c r="AN41" s="54"/>
      <c r="AO41" s="54"/>
      <c r="AP41" s="54"/>
      <c r="AQ41" s="53">
        <f t="shared" si="1"/>
        <v>699.57899999999995</v>
      </c>
      <c r="AR41" s="53"/>
      <c r="AS41" s="53"/>
      <c r="AT41" s="53"/>
      <c r="AU41" s="53"/>
      <c r="AV41" s="53"/>
      <c r="AW41" s="54">
        <f t="shared" ref="AW41" si="34">AK41</f>
        <v>8.9999999999999993E-3</v>
      </c>
      <c r="AX41" s="54"/>
      <c r="AY41" s="54"/>
      <c r="AZ41" s="54"/>
      <c r="BA41" s="54"/>
      <c r="BB41" s="54"/>
      <c r="BC41" s="55">
        <f t="shared" si="7"/>
        <v>699.57899999999995</v>
      </c>
      <c r="BD41" s="55"/>
      <c r="BE41" s="55"/>
      <c r="BF41" s="55"/>
      <c r="BG41" s="55"/>
      <c r="BH41" s="56"/>
      <c r="BI41" s="3">
        <v>77731</v>
      </c>
    </row>
    <row r="42" spans="1:61" ht="21.95" customHeight="1" x14ac:dyDescent="0.25">
      <c r="A42" s="30"/>
      <c r="B42" s="31"/>
      <c r="C42" s="31"/>
      <c r="D42" s="32"/>
      <c r="E42" s="57" t="s">
        <v>76</v>
      </c>
      <c r="F42" s="58"/>
      <c r="G42" s="58"/>
      <c r="H42" s="58"/>
      <c r="I42" s="58"/>
      <c r="J42" s="58"/>
      <c r="K42" s="58"/>
      <c r="L42" s="58"/>
      <c r="M42" s="58"/>
      <c r="N42" s="58"/>
      <c r="O42" s="58"/>
      <c r="P42" s="58"/>
      <c r="Q42" s="58"/>
      <c r="R42" s="58"/>
      <c r="S42" s="58"/>
      <c r="T42" s="59"/>
      <c r="U42" s="47"/>
      <c r="V42" s="48"/>
      <c r="W42" s="48"/>
      <c r="X42" s="49"/>
      <c r="Y42" s="50"/>
      <c r="Z42" s="51"/>
      <c r="AA42" s="51"/>
      <c r="AB42" s="51"/>
      <c r="AC42" s="51"/>
      <c r="AD42" s="52"/>
      <c r="AE42" s="60"/>
      <c r="AF42" s="61"/>
      <c r="AG42" s="61"/>
      <c r="AH42" s="61"/>
      <c r="AI42" s="61"/>
      <c r="AJ42" s="62"/>
      <c r="AK42" s="50"/>
      <c r="AL42" s="51"/>
      <c r="AM42" s="51"/>
      <c r="AN42" s="51"/>
      <c r="AO42" s="51"/>
      <c r="AP42" s="52"/>
      <c r="AQ42" s="60">
        <f>SUM(AQ6:AQ41)</f>
        <v>12501.398999999999</v>
      </c>
      <c r="AR42" s="61"/>
      <c r="AS42" s="61"/>
      <c r="AT42" s="61"/>
      <c r="AU42" s="61"/>
      <c r="AV42" s="62"/>
      <c r="AW42" s="50"/>
      <c r="AX42" s="51"/>
      <c r="AY42" s="51"/>
      <c r="AZ42" s="51"/>
      <c r="BA42" s="51"/>
      <c r="BB42" s="52"/>
      <c r="BC42" s="50">
        <f>SUM(BC6:BC41)</f>
        <v>12501.398999999999</v>
      </c>
      <c r="BD42" s="51"/>
      <c r="BE42" s="51"/>
      <c r="BF42" s="51"/>
      <c r="BG42" s="51"/>
      <c r="BH42" s="63"/>
      <c r="BI42" s="17">
        <f>SUM(BI5:BI41)</f>
        <v>1632355</v>
      </c>
    </row>
    <row r="43" spans="1:61" ht="21.95" customHeight="1" x14ac:dyDescent="0.25">
      <c r="A43" s="20"/>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2"/>
      <c r="AK43" s="23"/>
      <c r="AL43" s="24"/>
      <c r="AM43" s="24"/>
      <c r="AN43" s="24"/>
      <c r="AO43" s="24"/>
      <c r="AP43" s="25"/>
      <c r="AQ43" s="26"/>
      <c r="AR43" s="27"/>
      <c r="AS43" s="27"/>
      <c r="AT43" s="27"/>
      <c r="AU43" s="27"/>
      <c r="AV43" s="28"/>
      <c r="AW43" s="23"/>
      <c r="AX43" s="24"/>
      <c r="AY43" s="24"/>
      <c r="AZ43" s="24"/>
      <c r="BA43" s="24"/>
      <c r="BB43" s="25"/>
      <c r="BC43" s="23"/>
      <c r="BD43" s="24"/>
      <c r="BE43" s="24"/>
      <c r="BF43" s="24"/>
      <c r="BG43" s="24"/>
      <c r="BH43" s="29"/>
      <c r="BI43" s="15">
        <f>Y43*AE43</f>
        <v>0</v>
      </c>
    </row>
    <row r="44" spans="1:61" ht="21.95" customHeight="1" x14ac:dyDescent="0.25">
      <c r="A44" s="20" t="s">
        <v>11</v>
      </c>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2"/>
      <c r="AK44" s="23"/>
      <c r="AL44" s="24"/>
      <c r="AM44" s="24"/>
      <c r="AN44" s="24"/>
      <c r="AO44" s="24"/>
      <c r="AP44" s="25"/>
      <c r="AQ44" s="26">
        <f>BC42/BI42</f>
        <v>7.6585050433269717E-3</v>
      </c>
      <c r="AR44" s="27"/>
      <c r="AS44" s="27"/>
      <c r="AT44" s="27"/>
      <c r="AU44" s="27"/>
      <c r="AV44" s="28"/>
      <c r="AW44" s="23"/>
      <c r="AX44" s="24"/>
      <c r="AY44" s="24"/>
      <c r="AZ44" s="24"/>
      <c r="BA44" s="24"/>
      <c r="BB44" s="25"/>
      <c r="BC44" s="23"/>
      <c r="BD44" s="24"/>
      <c r="BE44" s="24"/>
      <c r="BF44" s="24"/>
      <c r="BG44" s="24"/>
      <c r="BH44" s="29"/>
      <c r="BI44" s="15">
        <f>AQ44</f>
        <v>7.6585050433269717E-3</v>
      </c>
    </row>
    <row r="45" spans="1:61" ht="18.75" customHeight="1" x14ac:dyDescent="0.25">
      <c r="A45" s="30" t="s">
        <v>15</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2"/>
      <c r="AE45" s="33" t="s">
        <v>14</v>
      </c>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4"/>
    </row>
    <row r="46" spans="1:61" x14ac:dyDescent="0.25">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9"/>
    </row>
    <row r="47" spans="1:61" x14ac:dyDescent="0.25">
      <c r="A47" s="35"/>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9"/>
    </row>
    <row r="48" spans="1:61" ht="17.25" thickBot="1" x14ac:dyDescent="0.3">
      <c r="A48" s="37"/>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40"/>
    </row>
    <row r="49" spans="1:69" ht="27.75" x14ac:dyDescent="0.25">
      <c r="A49" s="73" t="s">
        <v>78</v>
      </c>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row>
    <row r="50" spans="1:69" ht="27.75" x14ac:dyDescent="0.25">
      <c r="A50" s="74" t="s">
        <v>12</v>
      </c>
      <c r="B50" s="74"/>
      <c r="C50" s="74"/>
      <c r="D50" s="74"/>
      <c r="E50" s="74"/>
      <c r="F50" s="74"/>
      <c r="G50" s="74"/>
      <c r="H50" s="74"/>
      <c r="I50" s="74"/>
      <c r="J50" s="75" t="s">
        <v>81</v>
      </c>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row>
    <row r="51" spans="1:69" ht="17.25" thickBot="1" x14ac:dyDescent="0.3">
      <c r="A51" s="77" t="s">
        <v>10</v>
      </c>
      <c r="B51" s="77"/>
      <c r="C51" s="77"/>
      <c r="D51" s="77"/>
      <c r="E51" s="77"/>
      <c r="F51" s="77"/>
      <c r="G51" s="77"/>
      <c r="H51" s="77"/>
      <c r="I51" s="78" t="s">
        <v>82</v>
      </c>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9" t="s">
        <v>9</v>
      </c>
      <c r="AP51" s="79"/>
      <c r="AQ51" s="79"/>
      <c r="AR51" s="79"/>
      <c r="AS51" s="79"/>
      <c r="AT51" s="79"/>
      <c r="AU51" s="79"/>
      <c r="AV51" s="79"/>
      <c r="AW51" s="80">
        <f>AW3+1</f>
        <v>46156</v>
      </c>
      <c r="AX51" s="80"/>
      <c r="AY51" s="80"/>
      <c r="AZ51" s="80"/>
      <c r="BA51" s="80"/>
      <c r="BB51" s="80"/>
      <c r="BC51" s="80"/>
      <c r="BD51" s="80"/>
      <c r="BE51" s="80"/>
      <c r="BF51" s="80"/>
      <c r="BG51" s="80"/>
      <c r="BH51" s="80"/>
    </row>
    <row r="52" spans="1:69" ht="36" customHeight="1" x14ac:dyDescent="0.25">
      <c r="A52" s="81" t="s">
        <v>0</v>
      </c>
      <c r="B52" s="82"/>
      <c r="C52" s="82"/>
      <c r="D52" s="82"/>
      <c r="E52" s="82" t="s">
        <v>6</v>
      </c>
      <c r="F52" s="82"/>
      <c r="G52" s="82"/>
      <c r="H52" s="82"/>
      <c r="I52" s="82"/>
      <c r="J52" s="82"/>
      <c r="K52" s="82"/>
      <c r="L52" s="82"/>
      <c r="M52" s="82"/>
      <c r="N52" s="82"/>
      <c r="O52" s="82"/>
      <c r="P52" s="82"/>
      <c r="Q52" s="82"/>
      <c r="R52" s="82"/>
      <c r="S52" s="82"/>
      <c r="T52" s="82"/>
      <c r="U52" s="82" t="s">
        <v>7</v>
      </c>
      <c r="V52" s="82"/>
      <c r="W52" s="82"/>
      <c r="X52" s="82"/>
      <c r="Y52" s="83" t="s">
        <v>1</v>
      </c>
      <c r="Z52" s="83"/>
      <c r="AA52" s="83"/>
      <c r="AB52" s="83"/>
      <c r="AC52" s="83"/>
      <c r="AD52" s="83"/>
      <c r="AE52" s="82" t="s">
        <v>8</v>
      </c>
      <c r="AF52" s="82"/>
      <c r="AG52" s="82"/>
      <c r="AH52" s="82"/>
      <c r="AI52" s="82"/>
      <c r="AJ52" s="82"/>
      <c r="AK52" s="83" t="s">
        <v>2</v>
      </c>
      <c r="AL52" s="83"/>
      <c r="AM52" s="83"/>
      <c r="AN52" s="83"/>
      <c r="AO52" s="83"/>
      <c r="AP52" s="83"/>
      <c r="AQ52" s="84" t="s">
        <v>3</v>
      </c>
      <c r="AR52" s="84"/>
      <c r="AS52" s="84"/>
      <c r="AT52" s="84"/>
      <c r="AU52" s="84"/>
      <c r="AV52" s="84"/>
      <c r="AW52" s="83" t="s">
        <v>4</v>
      </c>
      <c r="AX52" s="83"/>
      <c r="AY52" s="83"/>
      <c r="AZ52" s="83"/>
      <c r="BA52" s="83"/>
      <c r="BB52" s="83"/>
      <c r="BC52" s="84" t="s">
        <v>5</v>
      </c>
      <c r="BD52" s="84"/>
      <c r="BE52" s="84"/>
      <c r="BF52" s="84"/>
      <c r="BG52" s="84"/>
      <c r="BH52" s="85"/>
      <c r="BI52" s="1"/>
    </row>
    <row r="53" spans="1:69" ht="21.95" customHeight="1" x14ac:dyDescent="0.25">
      <c r="A53" s="41" t="str">
        <f t="shared" ref="A53:E53" si="35">A5</f>
        <v>壹</v>
      </c>
      <c r="B53" s="42"/>
      <c r="C53" s="42"/>
      <c r="D53" s="43"/>
      <c r="E53" s="64" t="str">
        <f t="shared" si="35"/>
        <v>直接工程費</v>
      </c>
      <c r="F53" s="21"/>
      <c r="G53" s="21"/>
      <c r="H53" s="21"/>
      <c r="I53" s="21"/>
      <c r="J53" s="21"/>
      <c r="K53" s="21"/>
      <c r="L53" s="21"/>
      <c r="M53" s="21"/>
      <c r="N53" s="21"/>
      <c r="O53" s="21"/>
      <c r="P53" s="21"/>
      <c r="Q53" s="21"/>
      <c r="R53" s="21"/>
      <c r="S53" s="21"/>
      <c r="T53" s="22"/>
      <c r="U53" s="47"/>
      <c r="V53" s="48"/>
      <c r="W53" s="48"/>
      <c r="X53" s="49"/>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2"/>
      <c r="BI53" s="3">
        <f t="shared" ref="BI53:BI88" si="36">Y53*AE53</f>
        <v>0</v>
      </c>
    </row>
    <row r="54" spans="1:69" s="19" customFormat="1" ht="32.25" customHeight="1" x14ac:dyDescent="0.25">
      <c r="A54" s="41">
        <f t="shared" ref="A54:E54" si="37">A6</f>
        <v>1</v>
      </c>
      <c r="B54" s="42"/>
      <c r="C54" s="42"/>
      <c r="D54" s="43"/>
      <c r="E54" s="64" t="str">
        <f t="shared" si="37"/>
        <v>乙種施工圍籬、警示帶、安全警示燈等安全措施(租用)</v>
      </c>
      <c r="F54" s="21"/>
      <c r="G54" s="21"/>
      <c r="H54" s="21"/>
      <c r="I54" s="21"/>
      <c r="J54" s="21"/>
      <c r="K54" s="21"/>
      <c r="L54" s="21"/>
      <c r="M54" s="21"/>
      <c r="N54" s="21"/>
      <c r="O54" s="21"/>
      <c r="P54" s="21"/>
      <c r="Q54" s="21"/>
      <c r="R54" s="21"/>
      <c r="S54" s="21"/>
      <c r="T54" s="22"/>
      <c r="U54" s="47" t="str">
        <f t="shared" ref="U54:AE54" si="38">U6</f>
        <v>式</v>
      </c>
      <c r="V54" s="48"/>
      <c r="W54" s="48"/>
      <c r="X54" s="49"/>
      <c r="Y54" s="50">
        <f t="shared" si="38"/>
        <v>1</v>
      </c>
      <c r="Z54" s="51"/>
      <c r="AA54" s="51"/>
      <c r="AB54" s="51"/>
      <c r="AC54" s="51"/>
      <c r="AD54" s="52"/>
      <c r="AE54" s="53">
        <f t="shared" si="38"/>
        <v>2200</v>
      </c>
      <c r="AF54" s="53"/>
      <c r="AG54" s="53"/>
      <c r="AH54" s="53"/>
      <c r="AI54" s="53"/>
      <c r="AJ54" s="53"/>
      <c r="AK54" s="55">
        <v>0</v>
      </c>
      <c r="AL54" s="55"/>
      <c r="AM54" s="55"/>
      <c r="AN54" s="55"/>
      <c r="AO54" s="55"/>
      <c r="AP54" s="55"/>
      <c r="AQ54" s="53">
        <f>AK54*AE54</f>
        <v>0</v>
      </c>
      <c r="AR54" s="53"/>
      <c r="AS54" s="53"/>
      <c r="AT54" s="53"/>
      <c r="AU54" s="53"/>
      <c r="AV54" s="53"/>
      <c r="AW54" s="55">
        <f t="shared" ref="AW54:AW84" si="39">AW6+AK54</f>
        <v>0</v>
      </c>
      <c r="AX54" s="55"/>
      <c r="AY54" s="55"/>
      <c r="AZ54" s="55"/>
      <c r="BA54" s="55"/>
      <c r="BB54" s="55"/>
      <c r="BC54" s="55">
        <f>AE54*AW54</f>
        <v>0</v>
      </c>
      <c r="BD54" s="55"/>
      <c r="BE54" s="55"/>
      <c r="BF54" s="55"/>
      <c r="BG54" s="55"/>
      <c r="BH54" s="56"/>
      <c r="BI54" s="18">
        <f t="shared" si="36"/>
        <v>2200</v>
      </c>
    </row>
    <row r="55" spans="1:69" s="19" customFormat="1" ht="21.95" customHeight="1" x14ac:dyDescent="0.25">
      <c r="A55" s="68">
        <f t="shared" ref="A55:E55" si="40">A7</f>
        <v>2</v>
      </c>
      <c r="B55" s="69"/>
      <c r="C55" s="69"/>
      <c r="D55" s="70"/>
      <c r="E55" s="64" t="str">
        <f t="shared" si="40"/>
        <v>工程告示牌與職安衛告示牌(租用)</v>
      </c>
      <c r="F55" s="21"/>
      <c r="G55" s="21"/>
      <c r="H55" s="21"/>
      <c r="I55" s="21"/>
      <c r="J55" s="21"/>
      <c r="K55" s="21"/>
      <c r="L55" s="21"/>
      <c r="M55" s="21"/>
      <c r="N55" s="21"/>
      <c r="O55" s="21"/>
      <c r="P55" s="21"/>
      <c r="Q55" s="21"/>
      <c r="R55" s="21"/>
      <c r="S55" s="21"/>
      <c r="T55" s="22"/>
      <c r="U55" s="47" t="str">
        <f t="shared" ref="U55:AE55" si="41">U7</f>
        <v>式</v>
      </c>
      <c r="V55" s="48"/>
      <c r="W55" s="48"/>
      <c r="X55" s="49"/>
      <c r="Y55" s="65">
        <f t="shared" si="41"/>
        <v>1</v>
      </c>
      <c r="Z55" s="66"/>
      <c r="AA55" s="66"/>
      <c r="AB55" s="66"/>
      <c r="AC55" s="66"/>
      <c r="AD55" s="67"/>
      <c r="AE55" s="60">
        <f t="shared" si="41"/>
        <v>6000</v>
      </c>
      <c r="AF55" s="61"/>
      <c r="AG55" s="61"/>
      <c r="AH55" s="61"/>
      <c r="AI55" s="61"/>
      <c r="AJ55" s="62"/>
      <c r="AK55" s="55">
        <v>0</v>
      </c>
      <c r="AL55" s="55"/>
      <c r="AM55" s="55"/>
      <c r="AN55" s="55"/>
      <c r="AO55" s="55"/>
      <c r="AP55" s="55"/>
      <c r="AQ55" s="53">
        <f>AK55*AE55</f>
        <v>0</v>
      </c>
      <c r="AR55" s="53"/>
      <c r="AS55" s="53"/>
      <c r="AT55" s="53"/>
      <c r="AU55" s="53"/>
      <c r="AV55" s="53"/>
      <c r="AW55" s="55">
        <f t="shared" si="39"/>
        <v>1</v>
      </c>
      <c r="AX55" s="55"/>
      <c r="AY55" s="55"/>
      <c r="AZ55" s="55"/>
      <c r="BA55" s="55"/>
      <c r="BB55" s="55"/>
      <c r="BC55" s="55">
        <f>AE55*AW55</f>
        <v>6000</v>
      </c>
      <c r="BD55" s="55"/>
      <c r="BE55" s="55"/>
      <c r="BF55" s="55"/>
      <c r="BG55" s="55"/>
      <c r="BH55" s="56"/>
      <c r="BI55" s="18">
        <f t="shared" si="36"/>
        <v>6000</v>
      </c>
    </row>
    <row r="56" spans="1:69" s="19" customFormat="1" ht="34.5" customHeight="1" x14ac:dyDescent="0.25">
      <c r="A56" s="68">
        <f t="shared" ref="A56:E56" si="42">A8</f>
        <v>3</v>
      </c>
      <c r="B56" s="69"/>
      <c r="C56" s="69"/>
      <c r="D56" s="70"/>
      <c r="E56" s="64" t="str">
        <f t="shared" si="42"/>
        <v>施工動線開闢與損壞復原，既有設備管線遷移與復原；測量與放樣</v>
      </c>
      <c r="F56" s="21"/>
      <c r="G56" s="21"/>
      <c r="H56" s="21"/>
      <c r="I56" s="21"/>
      <c r="J56" s="21"/>
      <c r="K56" s="21"/>
      <c r="L56" s="21"/>
      <c r="M56" s="21"/>
      <c r="N56" s="21"/>
      <c r="O56" s="21"/>
      <c r="P56" s="21"/>
      <c r="Q56" s="21"/>
      <c r="R56" s="21"/>
      <c r="S56" s="21"/>
      <c r="T56" s="22"/>
      <c r="U56" s="47" t="str">
        <f t="shared" ref="U56:AE56" si="43">U8</f>
        <v>式</v>
      </c>
      <c r="V56" s="48"/>
      <c r="W56" s="48"/>
      <c r="X56" s="49"/>
      <c r="Y56" s="65">
        <f t="shared" si="43"/>
        <v>1</v>
      </c>
      <c r="Z56" s="66"/>
      <c r="AA56" s="66"/>
      <c r="AB56" s="66"/>
      <c r="AC56" s="66"/>
      <c r="AD56" s="67"/>
      <c r="AE56" s="60">
        <f t="shared" si="43"/>
        <v>9000</v>
      </c>
      <c r="AF56" s="61"/>
      <c r="AG56" s="61"/>
      <c r="AH56" s="61"/>
      <c r="AI56" s="61"/>
      <c r="AJ56" s="62"/>
      <c r="AK56" s="55">
        <v>0</v>
      </c>
      <c r="AL56" s="55"/>
      <c r="AM56" s="55"/>
      <c r="AN56" s="55"/>
      <c r="AO56" s="55"/>
      <c r="AP56" s="55"/>
      <c r="AQ56" s="53">
        <f t="shared" ref="AQ56:AQ59" si="44">AK56*AE56</f>
        <v>0</v>
      </c>
      <c r="AR56" s="53"/>
      <c r="AS56" s="53"/>
      <c r="AT56" s="53"/>
      <c r="AU56" s="53"/>
      <c r="AV56" s="53"/>
      <c r="AW56" s="55">
        <f t="shared" si="39"/>
        <v>0</v>
      </c>
      <c r="AX56" s="55"/>
      <c r="AY56" s="55"/>
      <c r="AZ56" s="55"/>
      <c r="BA56" s="55"/>
      <c r="BB56" s="55"/>
      <c r="BC56" s="55">
        <f t="shared" ref="BC56:BC59" si="45">AE56*AW56</f>
        <v>0</v>
      </c>
      <c r="BD56" s="55"/>
      <c r="BE56" s="55"/>
      <c r="BF56" s="55"/>
      <c r="BG56" s="55"/>
      <c r="BH56" s="56"/>
      <c r="BI56" s="18">
        <f t="shared" si="36"/>
        <v>9000</v>
      </c>
    </row>
    <row r="57" spans="1:69" ht="66.75" customHeight="1" x14ac:dyDescent="0.25">
      <c r="A57" s="41">
        <f t="shared" ref="A57:E57" si="46">A9</f>
        <v>4</v>
      </c>
      <c r="B57" s="42"/>
      <c r="C57" s="42"/>
      <c r="D57" s="43"/>
      <c r="E57" s="64" t="str">
        <f t="shared" si="46"/>
        <v>既有牆面、地坪、磁磚、衛生設備、給排水設施、搗擺及天花板等拆除(含切割)及運棄(含合法證明);環境保護與清潔</v>
      </c>
      <c r="F57" s="21"/>
      <c r="G57" s="21"/>
      <c r="H57" s="21"/>
      <c r="I57" s="21"/>
      <c r="J57" s="21"/>
      <c r="K57" s="21"/>
      <c r="L57" s="21"/>
      <c r="M57" s="21"/>
      <c r="N57" s="21"/>
      <c r="O57" s="21"/>
      <c r="P57" s="21"/>
      <c r="Q57" s="21"/>
      <c r="R57" s="21"/>
      <c r="S57" s="21"/>
      <c r="T57" s="22"/>
      <c r="U57" s="47" t="str">
        <f t="shared" ref="U57:AE57" si="47">U9</f>
        <v>式</v>
      </c>
      <c r="V57" s="48"/>
      <c r="W57" s="48"/>
      <c r="X57" s="49"/>
      <c r="Y57" s="65">
        <f t="shared" si="47"/>
        <v>1</v>
      </c>
      <c r="Z57" s="66"/>
      <c r="AA57" s="66"/>
      <c r="AB57" s="66"/>
      <c r="AC57" s="66"/>
      <c r="AD57" s="67"/>
      <c r="AE57" s="60">
        <f t="shared" si="47"/>
        <v>214844</v>
      </c>
      <c r="AF57" s="61"/>
      <c r="AG57" s="61"/>
      <c r="AH57" s="61"/>
      <c r="AI57" s="61"/>
      <c r="AJ57" s="62"/>
      <c r="AK57" s="55">
        <v>0</v>
      </c>
      <c r="AL57" s="55"/>
      <c r="AM57" s="55"/>
      <c r="AN57" s="55"/>
      <c r="AO57" s="55"/>
      <c r="AP57" s="55"/>
      <c r="AQ57" s="53">
        <f t="shared" si="44"/>
        <v>0</v>
      </c>
      <c r="AR57" s="53"/>
      <c r="AS57" s="53"/>
      <c r="AT57" s="53"/>
      <c r="AU57" s="53"/>
      <c r="AV57" s="53"/>
      <c r="AW57" s="55">
        <f t="shared" si="39"/>
        <v>0</v>
      </c>
      <c r="AX57" s="55"/>
      <c r="AY57" s="55"/>
      <c r="AZ57" s="55"/>
      <c r="BA57" s="55"/>
      <c r="BB57" s="55"/>
      <c r="BC57" s="55">
        <f t="shared" si="45"/>
        <v>0</v>
      </c>
      <c r="BD57" s="55"/>
      <c r="BE57" s="55"/>
      <c r="BF57" s="55"/>
      <c r="BG57" s="55"/>
      <c r="BH57" s="56"/>
      <c r="BI57" s="16">
        <f t="shared" si="36"/>
        <v>214844</v>
      </c>
    </row>
    <row r="58" spans="1:69" ht="34.5" customHeight="1" x14ac:dyDescent="0.25">
      <c r="A58" s="41">
        <f t="shared" ref="A58:E58" si="48">A10</f>
        <v>5</v>
      </c>
      <c r="B58" s="42"/>
      <c r="C58" s="42"/>
      <c r="D58" s="43"/>
      <c r="E58" s="64" t="str">
        <f t="shared" si="48"/>
        <v>既有污水處理設施抽水肥(含清潔孔開挖與復原)</v>
      </c>
      <c r="F58" s="21"/>
      <c r="G58" s="21"/>
      <c r="H58" s="21"/>
      <c r="I58" s="21"/>
      <c r="J58" s="21"/>
      <c r="K58" s="21"/>
      <c r="L58" s="21"/>
      <c r="M58" s="21"/>
      <c r="N58" s="21"/>
      <c r="O58" s="21"/>
      <c r="P58" s="21"/>
      <c r="Q58" s="21"/>
      <c r="R58" s="21"/>
      <c r="S58" s="21"/>
      <c r="T58" s="22"/>
      <c r="U58" s="47" t="str">
        <f t="shared" ref="U58:AE58" si="49">U10</f>
        <v>式</v>
      </c>
      <c r="V58" s="48"/>
      <c r="W58" s="48"/>
      <c r="X58" s="49"/>
      <c r="Y58" s="65">
        <f t="shared" si="49"/>
        <v>1</v>
      </c>
      <c r="Z58" s="66"/>
      <c r="AA58" s="66"/>
      <c r="AB58" s="66"/>
      <c r="AC58" s="66"/>
      <c r="AD58" s="67"/>
      <c r="AE58" s="60">
        <f t="shared" si="49"/>
        <v>10000</v>
      </c>
      <c r="AF58" s="61"/>
      <c r="AG58" s="61"/>
      <c r="AH58" s="61"/>
      <c r="AI58" s="61"/>
      <c r="AJ58" s="62"/>
      <c r="AK58" s="55">
        <v>0</v>
      </c>
      <c r="AL58" s="55"/>
      <c r="AM58" s="55"/>
      <c r="AN58" s="55"/>
      <c r="AO58" s="55"/>
      <c r="AP58" s="55"/>
      <c r="AQ58" s="53">
        <f t="shared" si="44"/>
        <v>0</v>
      </c>
      <c r="AR58" s="53"/>
      <c r="AS58" s="53"/>
      <c r="AT58" s="53"/>
      <c r="AU58" s="53"/>
      <c r="AV58" s="53"/>
      <c r="AW58" s="55">
        <f t="shared" si="39"/>
        <v>0</v>
      </c>
      <c r="AX58" s="55"/>
      <c r="AY58" s="55"/>
      <c r="AZ58" s="55"/>
      <c r="BA58" s="55"/>
      <c r="BB58" s="55"/>
      <c r="BC58" s="55">
        <f t="shared" si="45"/>
        <v>0</v>
      </c>
      <c r="BD58" s="55"/>
      <c r="BE58" s="55"/>
      <c r="BF58" s="55"/>
      <c r="BG58" s="55"/>
      <c r="BH58" s="56"/>
      <c r="BI58" s="16">
        <f t="shared" si="36"/>
        <v>10000</v>
      </c>
    </row>
    <row r="59" spans="1:69" ht="21.6" customHeight="1" x14ac:dyDescent="0.25">
      <c r="A59" s="41">
        <f t="shared" ref="A59:E59" si="50">A11</f>
        <v>6</v>
      </c>
      <c r="B59" s="42"/>
      <c r="C59" s="42"/>
      <c r="D59" s="43"/>
      <c r="E59" s="64" t="str">
        <f t="shared" si="50"/>
        <v>地坪與蹲便台階增築</v>
      </c>
      <c r="F59" s="21"/>
      <c r="G59" s="21"/>
      <c r="H59" s="21"/>
      <c r="I59" s="21"/>
      <c r="J59" s="21"/>
      <c r="K59" s="21"/>
      <c r="L59" s="21"/>
      <c r="M59" s="21"/>
      <c r="N59" s="21"/>
      <c r="O59" s="21"/>
      <c r="P59" s="21"/>
      <c r="Q59" s="21"/>
      <c r="R59" s="21"/>
      <c r="S59" s="21"/>
      <c r="T59" s="22"/>
      <c r="U59" s="47" t="str">
        <f t="shared" ref="U59:AE59" si="51">U11</f>
        <v>式</v>
      </c>
      <c r="V59" s="48"/>
      <c r="W59" s="48"/>
      <c r="X59" s="49"/>
      <c r="Y59" s="65">
        <f t="shared" si="51"/>
        <v>1</v>
      </c>
      <c r="Z59" s="66"/>
      <c r="AA59" s="66"/>
      <c r="AB59" s="66"/>
      <c r="AC59" s="66"/>
      <c r="AD59" s="67"/>
      <c r="AE59" s="60">
        <f t="shared" si="51"/>
        <v>35000</v>
      </c>
      <c r="AF59" s="61"/>
      <c r="AG59" s="61"/>
      <c r="AH59" s="61"/>
      <c r="AI59" s="61"/>
      <c r="AJ59" s="62"/>
      <c r="AK59" s="55">
        <v>0</v>
      </c>
      <c r="AL59" s="55"/>
      <c r="AM59" s="55"/>
      <c r="AN59" s="55"/>
      <c r="AO59" s="55"/>
      <c r="AP59" s="55"/>
      <c r="AQ59" s="53">
        <f t="shared" si="44"/>
        <v>0</v>
      </c>
      <c r="AR59" s="53"/>
      <c r="AS59" s="53"/>
      <c r="AT59" s="53"/>
      <c r="AU59" s="53"/>
      <c r="AV59" s="53"/>
      <c r="AW59" s="55">
        <f t="shared" si="39"/>
        <v>0</v>
      </c>
      <c r="AX59" s="55"/>
      <c r="AY59" s="55"/>
      <c r="AZ59" s="55"/>
      <c r="BA59" s="55"/>
      <c r="BB59" s="55"/>
      <c r="BC59" s="55">
        <f t="shared" si="45"/>
        <v>0</v>
      </c>
      <c r="BD59" s="55"/>
      <c r="BE59" s="55"/>
      <c r="BF59" s="55"/>
      <c r="BG59" s="55"/>
      <c r="BH59" s="56"/>
      <c r="BI59" s="16">
        <f t="shared" si="36"/>
        <v>35000</v>
      </c>
    </row>
    <row r="60" spans="1:69" ht="21.6" customHeight="1" x14ac:dyDescent="0.25">
      <c r="A60" s="41">
        <f t="shared" ref="A60:E60" si="52">A12</f>
        <v>7</v>
      </c>
      <c r="B60" s="42"/>
      <c r="C60" s="42"/>
      <c r="D60" s="43"/>
      <c r="E60" s="64" t="str">
        <f t="shared" si="52"/>
        <v>砌1/2B磚牆</v>
      </c>
      <c r="F60" s="21"/>
      <c r="G60" s="21"/>
      <c r="H60" s="21"/>
      <c r="I60" s="21"/>
      <c r="J60" s="21"/>
      <c r="K60" s="21"/>
      <c r="L60" s="21"/>
      <c r="M60" s="21"/>
      <c r="N60" s="21"/>
      <c r="O60" s="21"/>
      <c r="P60" s="21"/>
      <c r="Q60" s="21"/>
      <c r="R60" s="21"/>
      <c r="S60" s="21"/>
      <c r="T60" s="22"/>
      <c r="U60" s="47" t="str">
        <f t="shared" ref="U60:AE60" si="53">U12</f>
        <v>M2</v>
      </c>
      <c r="V60" s="48"/>
      <c r="W60" s="48"/>
      <c r="X60" s="49"/>
      <c r="Y60" s="65">
        <f t="shared" si="53"/>
        <v>13</v>
      </c>
      <c r="Z60" s="66"/>
      <c r="AA60" s="66"/>
      <c r="AB60" s="66"/>
      <c r="AC60" s="66"/>
      <c r="AD60" s="67"/>
      <c r="AE60" s="60">
        <f t="shared" si="53"/>
        <v>1500</v>
      </c>
      <c r="AF60" s="61"/>
      <c r="AG60" s="61"/>
      <c r="AH60" s="61"/>
      <c r="AI60" s="61"/>
      <c r="AJ60" s="62"/>
      <c r="AK60" s="55">
        <v>0</v>
      </c>
      <c r="AL60" s="55"/>
      <c r="AM60" s="55"/>
      <c r="AN60" s="55"/>
      <c r="AO60" s="55"/>
      <c r="AP60" s="55"/>
      <c r="AQ60" s="53">
        <f>AK60*AE60</f>
        <v>0</v>
      </c>
      <c r="AR60" s="53"/>
      <c r="AS60" s="53"/>
      <c r="AT60" s="53"/>
      <c r="AU60" s="53"/>
      <c r="AV60" s="53"/>
      <c r="AW60" s="55">
        <f t="shared" si="39"/>
        <v>0</v>
      </c>
      <c r="AX60" s="55"/>
      <c r="AY60" s="55"/>
      <c r="AZ60" s="55"/>
      <c r="BA60" s="55"/>
      <c r="BB60" s="55"/>
      <c r="BC60" s="55">
        <f>AE60*AW60</f>
        <v>0</v>
      </c>
      <c r="BD60" s="55"/>
      <c r="BE60" s="55"/>
      <c r="BF60" s="55"/>
      <c r="BG60" s="55"/>
      <c r="BH60" s="56"/>
      <c r="BI60" s="16">
        <f t="shared" si="36"/>
        <v>19500</v>
      </c>
    </row>
    <row r="61" spans="1:69" ht="51.75" customHeight="1" x14ac:dyDescent="0.25">
      <c r="A61" s="41">
        <f t="shared" ref="A61:E61" si="54">A13</f>
        <v>8</v>
      </c>
      <c r="B61" s="42"/>
      <c r="C61" s="42"/>
      <c r="D61" s="43"/>
      <c r="E61" s="64" t="str">
        <f t="shared" si="54"/>
        <v>施工範圍內樓板穿管處與既有無用穿管及孔洞需以水泥砂漿封閉並刷防水層；樓板防水層試水</v>
      </c>
      <c r="F61" s="21"/>
      <c r="G61" s="21"/>
      <c r="H61" s="21"/>
      <c r="I61" s="21"/>
      <c r="J61" s="21"/>
      <c r="K61" s="21"/>
      <c r="L61" s="21"/>
      <c r="M61" s="21"/>
      <c r="N61" s="21"/>
      <c r="O61" s="21"/>
      <c r="P61" s="21"/>
      <c r="Q61" s="21"/>
      <c r="R61" s="21"/>
      <c r="S61" s="21"/>
      <c r="T61" s="22"/>
      <c r="U61" s="47" t="str">
        <f t="shared" ref="U61:AE61" si="55">U13</f>
        <v>式</v>
      </c>
      <c r="V61" s="48"/>
      <c r="W61" s="48"/>
      <c r="X61" s="49"/>
      <c r="Y61" s="65">
        <f t="shared" si="55"/>
        <v>1</v>
      </c>
      <c r="Z61" s="66"/>
      <c r="AA61" s="66"/>
      <c r="AB61" s="66"/>
      <c r="AC61" s="66"/>
      <c r="AD61" s="67"/>
      <c r="AE61" s="60">
        <f t="shared" si="55"/>
        <v>9000</v>
      </c>
      <c r="AF61" s="61"/>
      <c r="AG61" s="61"/>
      <c r="AH61" s="61"/>
      <c r="AI61" s="61"/>
      <c r="AJ61" s="62"/>
      <c r="AK61" s="55">
        <v>0</v>
      </c>
      <c r="AL61" s="55"/>
      <c r="AM61" s="55"/>
      <c r="AN61" s="55"/>
      <c r="AO61" s="55"/>
      <c r="AP61" s="55"/>
      <c r="AQ61" s="53">
        <f t="shared" ref="AQ61:AQ65" si="56">AK61*AE61</f>
        <v>0</v>
      </c>
      <c r="AR61" s="53"/>
      <c r="AS61" s="53"/>
      <c r="AT61" s="53"/>
      <c r="AU61" s="53"/>
      <c r="AV61" s="53"/>
      <c r="AW61" s="55">
        <f t="shared" si="39"/>
        <v>0</v>
      </c>
      <c r="AX61" s="55"/>
      <c r="AY61" s="55"/>
      <c r="AZ61" s="55"/>
      <c r="BA61" s="55"/>
      <c r="BB61" s="55"/>
      <c r="BC61" s="55">
        <f t="shared" ref="BC61:BC65" si="57">AE61*AW61</f>
        <v>0</v>
      </c>
      <c r="BD61" s="55"/>
      <c r="BE61" s="55"/>
      <c r="BF61" s="55"/>
      <c r="BG61" s="55"/>
      <c r="BH61" s="56"/>
      <c r="BI61" s="16">
        <f t="shared" si="36"/>
        <v>9000</v>
      </c>
    </row>
    <row r="62" spans="1:69" ht="21.6" customHeight="1" x14ac:dyDescent="0.25">
      <c r="A62" s="41">
        <f t="shared" ref="A62:E62" si="58">A14</f>
        <v>9</v>
      </c>
      <c r="B62" s="42"/>
      <c r="C62" s="42"/>
      <c r="D62" s="43"/>
      <c r="E62" s="64" t="str">
        <f t="shared" si="58"/>
        <v>地坪、牆面1:3水泥砂漿粉刷</v>
      </c>
      <c r="F62" s="21"/>
      <c r="G62" s="21"/>
      <c r="H62" s="21"/>
      <c r="I62" s="21"/>
      <c r="J62" s="21"/>
      <c r="K62" s="21"/>
      <c r="L62" s="21"/>
      <c r="M62" s="21"/>
      <c r="N62" s="21"/>
      <c r="O62" s="21"/>
      <c r="P62" s="21"/>
      <c r="Q62" s="21"/>
      <c r="R62" s="21"/>
      <c r="S62" s="21"/>
      <c r="T62" s="22"/>
      <c r="U62" s="47" t="str">
        <f t="shared" ref="U62:AE62" si="59">U14</f>
        <v>M2</v>
      </c>
      <c r="V62" s="48"/>
      <c r="W62" s="48"/>
      <c r="X62" s="49"/>
      <c r="Y62" s="65">
        <f t="shared" si="59"/>
        <v>207</v>
      </c>
      <c r="Z62" s="66"/>
      <c r="AA62" s="66"/>
      <c r="AB62" s="66"/>
      <c r="AC62" s="66"/>
      <c r="AD62" s="67"/>
      <c r="AE62" s="60">
        <f t="shared" si="59"/>
        <v>800</v>
      </c>
      <c r="AF62" s="61"/>
      <c r="AG62" s="61"/>
      <c r="AH62" s="61"/>
      <c r="AI62" s="61"/>
      <c r="AJ62" s="62"/>
      <c r="AK62" s="55">
        <v>0</v>
      </c>
      <c r="AL62" s="55"/>
      <c r="AM62" s="55"/>
      <c r="AN62" s="55"/>
      <c r="AO62" s="55"/>
      <c r="AP62" s="55"/>
      <c r="AQ62" s="53">
        <f t="shared" si="56"/>
        <v>0</v>
      </c>
      <c r="AR62" s="53"/>
      <c r="AS62" s="53"/>
      <c r="AT62" s="53"/>
      <c r="AU62" s="53"/>
      <c r="AV62" s="53"/>
      <c r="AW62" s="55">
        <f t="shared" si="39"/>
        <v>0</v>
      </c>
      <c r="AX62" s="55"/>
      <c r="AY62" s="55"/>
      <c r="AZ62" s="55"/>
      <c r="BA62" s="55"/>
      <c r="BB62" s="55"/>
      <c r="BC62" s="55">
        <f t="shared" si="57"/>
        <v>0</v>
      </c>
      <c r="BD62" s="55"/>
      <c r="BE62" s="55"/>
      <c r="BF62" s="55"/>
      <c r="BG62" s="55"/>
      <c r="BH62" s="56"/>
      <c r="BI62" s="16">
        <f t="shared" si="36"/>
        <v>165600</v>
      </c>
    </row>
    <row r="63" spans="1:69" ht="21.95" customHeight="1" x14ac:dyDescent="0.25">
      <c r="A63" s="41">
        <f t="shared" ref="A63:E63" si="60">A15</f>
        <v>10</v>
      </c>
      <c r="B63" s="42"/>
      <c r="C63" s="42"/>
      <c r="D63" s="43"/>
      <c r="E63" s="44" t="str">
        <f t="shared" si="60"/>
        <v>地坪及牆面(H=1.5m)塗刷防水層</v>
      </c>
      <c r="F63" s="45"/>
      <c r="G63" s="45"/>
      <c r="H63" s="45"/>
      <c r="I63" s="45"/>
      <c r="J63" s="45"/>
      <c r="K63" s="45"/>
      <c r="L63" s="45"/>
      <c r="M63" s="45"/>
      <c r="N63" s="45"/>
      <c r="O63" s="45"/>
      <c r="P63" s="45"/>
      <c r="Q63" s="45"/>
      <c r="R63" s="45"/>
      <c r="S63" s="45"/>
      <c r="T63" s="46"/>
      <c r="U63" s="47" t="str">
        <f t="shared" ref="U63:AE63" si="61">U15</f>
        <v>M2</v>
      </c>
      <c r="V63" s="48"/>
      <c r="W63" s="48"/>
      <c r="X63" s="49"/>
      <c r="Y63" s="50">
        <f t="shared" si="61"/>
        <v>113</v>
      </c>
      <c r="Z63" s="51"/>
      <c r="AA63" s="51"/>
      <c r="AB63" s="51"/>
      <c r="AC63" s="51"/>
      <c r="AD63" s="52"/>
      <c r="AE63" s="60">
        <f t="shared" si="61"/>
        <v>700</v>
      </c>
      <c r="AF63" s="61"/>
      <c r="AG63" s="61"/>
      <c r="AH63" s="61"/>
      <c r="AI63" s="61"/>
      <c r="AJ63" s="62"/>
      <c r="AK63" s="50">
        <v>0</v>
      </c>
      <c r="AL63" s="51"/>
      <c r="AM63" s="51"/>
      <c r="AN63" s="51"/>
      <c r="AO63" s="51"/>
      <c r="AP63" s="52"/>
      <c r="AQ63" s="60">
        <f t="shared" si="56"/>
        <v>0</v>
      </c>
      <c r="AR63" s="61"/>
      <c r="AS63" s="61"/>
      <c r="AT63" s="61"/>
      <c r="AU63" s="61"/>
      <c r="AV63" s="62"/>
      <c r="AW63" s="50">
        <f t="shared" si="39"/>
        <v>0</v>
      </c>
      <c r="AX63" s="51"/>
      <c r="AY63" s="51"/>
      <c r="AZ63" s="51"/>
      <c r="BA63" s="51"/>
      <c r="BB63" s="52"/>
      <c r="BC63" s="50">
        <f t="shared" si="57"/>
        <v>0</v>
      </c>
      <c r="BD63" s="51"/>
      <c r="BE63" s="51"/>
      <c r="BF63" s="51"/>
      <c r="BG63" s="51"/>
      <c r="BH63" s="63"/>
      <c r="BI63" s="3">
        <f t="shared" si="36"/>
        <v>79100</v>
      </c>
    </row>
    <row r="64" spans="1:69" ht="21.95" customHeight="1" x14ac:dyDescent="0.25">
      <c r="A64" s="41">
        <f t="shared" ref="A64:E64" si="62">A16</f>
        <v>11</v>
      </c>
      <c r="B64" s="42"/>
      <c r="C64" s="42"/>
      <c r="D64" s="43"/>
      <c r="E64" s="64" t="str">
        <f t="shared" si="62"/>
        <v>安裝不銹鋼方形地板落水頭(10cm*10cm,連工帶料)</v>
      </c>
      <c r="F64" s="21"/>
      <c r="G64" s="21"/>
      <c r="H64" s="21"/>
      <c r="I64" s="21"/>
      <c r="J64" s="21"/>
      <c r="K64" s="21"/>
      <c r="L64" s="21"/>
      <c r="M64" s="21"/>
      <c r="N64" s="21"/>
      <c r="O64" s="21"/>
      <c r="P64" s="21"/>
      <c r="Q64" s="21"/>
      <c r="R64" s="21"/>
      <c r="S64" s="21"/>
      <c r="T64" s="22"/>
      <c r="U64" s="47" t="str">
        <f t="shared" ref="U64:AE64" si="63">U16</f>
        <v>組</v>
      </c>
      <c r="V64" s="48"/>
      <c r="W64" s="48"/>
      <c r="X64" s="49"/>
      <c r="Y64" s="71">
        <f t="shared" si="63"/>
        <v>9</v>
      </c>
      <c r="Z64" s="71"/>
      <c r="AA64" s="71"/>
      <c r="AB64" s="71"/>
      <c r="AC64" s="71"/>
      <c r="AD64" s="71"/>
      <c r="AE64" s="71">
        <f t="shared" si="63"/>
        <v>750</v>
      </c>
      <c r="AF64" s="71"/>
      <c r="AG64" s="71"/>
      <c r="AH64" s="71"/>
      <c r="AI64" s="71"/>
      <c r="AJ64" s="71"/>
      <c r="AK64" s="55">
        <v>0</v>
      </c>
      <c r="AL64" s="55"/>
      <c r="AM64" s="55"/>
      <c r="AN64" s="55"/>
      <c r="AO64" s="55"/>
      <c r="AP64" s="55"/>
      <c r="AQ64" s="53">
        <f t="shared" si="56"/>
        <v>0</v>
      </c>
      <c r="AR64" s="53"/>
      <c r="AS64" s="53"/>
      <c r="AT64" s="53"/>
      <c r="AU64" s="53"/>
      <c r="AV64" s="53"/>
      <c r="AW64" s="55">
        <f t="shared" si="39"/>
        <v>0</v>
      </c>
      <c r="AX64" s="55"/>
      <c r="AY64" s="55"/>
      <c r="AZ64" s="55"/>
      <c r="BA64" s="55"/>
      <c r="BB64" s="55"/>
      <c r="BC64" s="55">
        <f t="shared" si="57"/>
        <v>0</v>
      </c>
      <c r="BD64" s="55"/>
      <c r="BE64" s="55"/>
      <c r="BF64" s="55"/>
      <c r="BG64" s="55"/>
      <c r="BH64" s="56"/>
      <c r="BI64" s="3">
        <f t="shared" si="36"/>
        <v>6750</v>
      </c>
    </row>
    <row r="65" spans="1:61" s="19" customFormat="1" ht="36.75" customHeight="1" x14ac:dyDescent="0.25">
      <c r="A65" s="41">
        <f t="shared" ref="A65:E65" si="64">A17</f>
        <v>12</v>
      </c>
      <c r="B65" s="42"/>
      <c r="C65" s="42"/>
      <c r="D65" s="43"/>
      <c r="E65" s="64" t="str">
        <f t="shared" si="64"/>
        <v>地坪貼止滑石英磚30cm*30cm，本色水泥勾縫(連工帶料)</v>
      </c>
      <c r="F65" s="21"/>
      <c r="G65" s="21"/>
      <c r="H65" s="21"/>
      <c r="I65" s="21"/>
      <c r="J65" s="21"/>
      <c r="K65" s="21"/>
      <c r="L65" s="21"/>
      <c r="M65" s="21"/>
      <c r="N65" s="21"/>
      <c r="O65" s="21"/>
      <c r="P65" s="21"/>
      <c r="Q65" s="21"/>
      <c r="R65" s="21"/>
      <c r="S65" s="21"/>
      <c r="T65" s="22"/>
      <c r="U65" s="47" t="str">
        <f t="shared" ref="U65:AE65" si="65">U17</f>
        <v>M2</v>
      </c>
      <c r="V65" s="48"/>
      <c r="W65" s="48"/>
      <c r="X65" s="49"/>
      <c r="Y65" s="50">
        <f t="shared" si="65"/>
        <v>48</v>
      </c>
      <c r="Z65" s="51"/>
      <c r="AA65" s="51"/>
      <c r="AB65" s="51"/>
      <c r="AC65" s="51"/>
      <c r="AD65" s="52"/>
      <c r="AE65" s="53">
        <f t="shared" si="65"/>
        <v>1300</v>
      </c>
      <c r="AF65" s="53"/>
      <c r="AG65" s="53"/>
      <c r="AH65" s="53"/>
      <c r="AI65" s="53"/>
      <c r="AJ65" s="53"/>
      <c r="AK65" s="55">
        <v>0</v>
      </c>
      <c r="AL65" s="55"/>
      <c r="AM65" s="55"/>
      <c r="AN65" s="55"/>
      <c r="AO65" s="55"/>
      <c r="AP65" s="55"/>
      <c r="AQ65" s="53">
        <f t="shared" si="56"/>
        <v>0</v>
      </c>
      <c r="AR65" s="53"/>
      <c r="AS65" s="53"/>
      <c r="AT65" s="53"/>
      <c r="AU65" s="53"/>
      <c r="AV65" s="53"/>
      <c r="AW65" s="55">
        <f t="shared" si="39"/>
        <v>0</v>
      </c>
      <c r="AX65" s="55"/>
      <c r="AY65" s="55"/>
      <c r="AZ65" s="55"/>
      <c r="BA65" s="55"/>
      <c r="BB65" s="55"/>
      <c r="BC65" s="55">
        <f t="shared" si="57"/>
        <v>0</v>
      </c>
      <c r="BD65" s="55"/>
      <c r="BE65" s="55"/>
      <c r="BF65" s="55"/>
      <c r="BG65" s="55"/>
      <c r="BH65" s="56"/>
      <c r="BI65" s="18">
        <f t="shared" si="36"/>
        <v>62400</v>
      </c>
    </row>
    <row r="66" spans="1:61" s="19" customFormat="1" ht="35.25" customHeight="1" x14ac:dyDescent="0.25">
      <c r="A66" s="68">
        <f t="shared" ref="A66:E66" si="66">A18</f>
        <v>13</v>
      </c>
      <c r="B66" s="69"/>
      <c r="C66" s="69"/>
      <c r="D66" s="70"/>
      <c r="E66" s="64" t="str">
        <f t="shared" si="66"/>
        <v>地坪貼60cm*60cm止滑石英磚，本色水泥勾縫(連工帶料)</v>
      </c>
      <c r="F66" s="21"/>
      <c r="G66" s="21"/>
      <c r="H66" s="21"/>
      <c r="I66" s="21"/>
      <c r="J66" s="21"/>
      <c r="K66" s="21"/>
      <c r="L66" s="21"/>
      <c r="M66" s="21"/>
      <c r="N66" s="21"/>
      <c r="O66" s="21"/>
      <c r="P66" s="21"/>
      <c r="Q66" s="21"/>
      <c r="R66" s="21"/>
      <c r="S66" s="21"/>
      <c r="T66" s="22"/>
      <c r="U66" s="47" t="str">
        <f t="shared" ref="U66:AE66" si="67">U18</f>
        <v>M2</v>
      </c>
      <c r="V66" s="48"/>
      <c r="W66" s="48"/>
      <c r="X66" s="49"/>
      <c r="Y66" s="65">
        <f t="shared" si="67"/>
        <v>2</v>
      </c>
      <c r="Z66" s="66"/>
      <c r="AA66" s="66"/>
      <c r="AB66" s="66"/>
      <c r="AC66" s="66"/>
      <c r="AD66" s="67"/>
      <c r="AE66" s="60">
        <f t="shared" si="67"/>
        <v>1700</v>
      </c>
      <c r="AF66" s="61"/>
      <c r="AG66" s="61"/>
      <c r="AH66" s="61"/>
      <c r="AI66" s="61"/>
      <c r="AJ66" s="62"/>
      <c r="AK66" s="55">
        <v>0</v>
      </c>
      <c r="AL66" s="55"/>
      <c r="AM66" s="55"/>
      <c r="AN66" s="55"/>
      <c r="AO66" s="55"/>
      <c r="AP66" s="55"/>
      <c r="AQ66" s="53">
        <f>AK66*AE66</f>
        <v>0</v>
      </c>
      <c r="AR66" s="53"/>
      <c r="AS66" s="53"/>
      <c r="AT66" s="53"/>
      <c r="AU66" s="53"/>
      <c r="AV66" s="53"/>
      <c r="AW66" s="55">
        <f t="shared" si="39"/>
        <v>0</v>
      </c>
      <c r="AX66" s="55"/>
      <c r="AY66" s="55"/>
      <c r="AZ66" s="55"/>
      <c r="BA66" s="55"/>
      <c r="BB66" s="55"/>
      <c r="BC66" s="55">
        <f>AE66*AW66</f>
        <v>0</v>
      </c>
      <c r="BD66" s="55"/>
      <c r="BE66" s="55"/>
      <c r="BF66" s="55"/>
      <c r="BG66" s="55"/>
      <c r="BH66" s="56"/>
      <c r="BI66" s="18">
        <f t="shared" si="36"/>
        <v>3400</v>
      </c>
    </row>
    <row r="67" spans="1:61" s="19" customFormat="1" ht="35.25" customHeight="1" x14ac:dyDescent="0.25">
      <c r="A67" s="68">
        <f t="shared" ref="A67:E67" si="68">A19</f>
        <v>14</v>
      </c>
      <c r="B67" s="69"/>
      <c r="C67" s="69"/>
      <c r="D67" s="70"/>
      <c r="E67" s="64" t="str">
        <f t="shared" si="68"/>
        <v>牆面貼數位噴印石英磚30*60cm，白色水泥抹縫(連工帶料)</v>
      </c>
      <c r="F67" s="21"/>
      <c r="G67" s="21"/>
      <c r="H67" s="21"/>
      <c r="I67" s="21"/>
      <c r="J67" s="21"/>
      <c r="K67" s="21"/>
      <c r="L67" s="21"/>
      <c r="M67" s="21"/>
      <c r="N67" s="21"/>
      <c r="O67" s="21"/>
      <c r="P67" s="21"/>
      <c r="Q67" s="21"/>
      <c r="R67" s="21"/>
      <c r="S67" s="21"/>
      <c r="T67" s="22"/>
      <c r="U67" s="47" t="str">
        <f t="shared" ref="U67:AE67" si="69">U19</f>
        <v>M2</v>
      </c>
      <c r="V67" s="48"/>
      <c r="W67" s="48"/>
      <c r="X67" s="49"/>
      <c r="Y67" s="65">
        <f t="shared" si="69"/>
        <v>85</v>
      </c>
      <c r="Z67" s="66"/>
      <c r="AA67" s="66"/>
      <c r="AB67" s="66"/>
      <c r="AC67" s="66"/>
      <c r="AD67" s="67"/>
      <c r="AE67" s="60">
        <f t="shared" si="69"/>
        <v>1700</v>
      </c>
      <c r="AF67" s="61"/>
      <c r="AG67" s="61"/>
      <c r="AH67" s="61"/>
      <c r="AI67" s="61"/>
      <c r="AJ67" s="62"/>
      <c r="AK67" s="55">
        <v>0</v>
      </c>
      <c r="AL67" s="55"/>
      <c r="AM67" s="55"/>
      <c r="AN67" s="55"/>
      <c r="AO67" s="55"/>
      <c r="AP67" s="55"/>
      <c r="AQ67" s="53">
        <f t="shared" ref="AQ67:AQ73" si="70">AK67*AE67</f>
        <v>0</v>
      </c>
      <c r="AR67" s="53"/>
      <c r="AS67" s="53"/>
      <c r="AT67" s="53"/>
      <c r="AU67" s="53"/>
      <c r="AV67" s="53"/>
      <c r="AW67" s="55">
        <f t="shared" si="39"/>
        <v>0</v>
      </c>
      <c r="AX67" s="55"/>
      <c r="AY67" s="55"/>
      <c r="AZ67" s="55"/>
      <c r="BA67" s="55"/>
      <c r="BB67" s="55"/>
      <c r="BC67" s="55">
        <f t="shared" ref="BC67:BC73" si="71">AE67*AW67</f>
        <v>0</v>
      </c>
      <c r="BD67" s="55"/>
      <c r="BE67" s="55"/>
      <c r="BF67" s="55"/>
      <c r="BG67" s="55"/>
      <c r="BH67" s="56"/>
      <c r="BI67" s="18">
        <f t="shared" si="36"/>
        <v>144500</v>
      </c>
    </row>
    <row r="68" spans="1:61" ht="34.5" customHeight="1" x14ac:dyDescent="0.25">
      <c r="A68" s="41">
        <f t="shared" ref="A68:E68" si="72">A20</f>
        <v>15</v>
      </c>
      <c r="B68" s="42"/>
      <c r="C68" s="42"/>
      <c r="D68" s="43"/>
      <c r="E68" s="64" t="str">
        <f t="shared" si="72"/>
        <v>牆面貼地鐵磚10cm*20cm，白色水泥勾縫(連工帶料)</v>
      </c>
      <c r="F68" s="21"/>
      <c r="G68" s="21"/>
      <c r="H68" s="21"/>
      <c r="I68" s="21"/>
      <c r="J68" s="21"/>
      <c r="K68" s="21"/>
      <c r="L68" s="21"/>
      <c r="M68" s="21"/>
      <c r="N68" s="21"/>
      <c r="O68" s="21"/>
      <c r="P68" s="21"/>
      <c r="Q68" s="21"/>
      <c r="R68" s="21"/>
      <c r="S68" s="21"/>
      <c r="T68" s="22"/>
      <c r="U68" s="47" t="str">
        <f t="shared" ref="U68:AE68" si="73">U20</f>
        <v>M2</v>
      </c>
      <c r="V68" s="48"/>
      <c r="W68" s="48"/>
      <c r="X68" s="49"/>
      <c r="Y68" s="65">
        <f t="shared" si="73"/>
        <v>13</v>
      </c>
      <c r="Z68" s="66"/>
      <c r="AA68" s="66"/>
      <c r="AB68" s="66"/>
      <c r="AC68" s="66"/>
      <c r="AD68" s="67"/>
      <c r="AE68" s="60">
        <f t="shared" si="73"/>
        <v>1500</v>
      </c>
      <c r="AF68" s="61"/>
      <c r="AG68" s="61"/>
      <c r="AH68" s="61"/>
      <c r="AI68" s="61"/>
      <c r="AJ68" s="62"/>
      <c r="AK68" s="55">
        <v>0</v>
      </c>
      <c r="AL68" s="55"/>
      <c r="AM68" s="55"/>
      <c r="AN68" s="55"/>
      <c r="AO68" s="55"/>
      <c r="AP68" s="55"/>
      <c r="AQ68" s="53">
        <f t="shared" si="70"/>
        <v>0</v>
      </c>
      <c r="AR68" s="53"/>
      <c r="AS68" s="53"/>
      <c r="AT68" s="53"/>
      <c r="AU68" s="53"/>
      <c r="AV68" s="53"/>
      <c r="AW68" s="55">
        <f t="shared" si="39"/>
        <v>0</v>
      </c>
      <c r="AX68" s="55"/>
      <c r="AY68" s="55"/>
      <c r="AZ68" s="55"/>
      <c r="BA68" s="55"/>
      <c r="BB68" s="55"/>
      <c r="BC68" s="55">
        <f t="shared" si="71"/>
        <v>0</v>
      </c>
      <c r="BD68" s="55"/>
      <c r="BE68" s="55"/>
      <c r="BF68" s="55"/>
      <c r="BG68" s="55"/>
      <c r="BH68" s="56"/>
      <c r="BI68" s="16">
        <f t="shared" si="36"/>
        <v>19500</v>
      </c>
    </row>
    <row r="69" spans="1:61" ht="21.6" customHeight="1" x14ac:dyDescent="0.25">
      <c r="A69" s="41">
        <f t="shared" ref="A69:E69" si="74">A21</f>
        <v>16</v>
      </c>
      <c r="B69" s="42"/>
      <c r="C69" s="42"/>
      <c r="D69" s="43"/>
      <c r="E69" s="64" t="str">
        <f t="shared" si="74"/>
        <v>安裝鋁合金陽角收邊條</v>
      </c>
      <c r="F69" s="21"/>
      <c r="G69" s="21"/>
      <c r="H69" s="21"/>
      <c r="I69" s="21"/>
      <c r="J69" s="21"/>
      <c r="K69" s="21"/>
      <c r="L69" s="21"/>
      <c r="M69" s="21"/>
      <c r="N69" s="21"/>
      <c r="O69" s="21"/>
      <c r="P69" s="21"/>
      <c r="Q69" s="21"/>
      <c r="R69" s="21"/>
      <c r="S69" s="21"/>
      <c r="T69" s="22"/>
      <c r="U69" s="47" t="str">
        <f t="shared" ref="U69:AE69" si="75">U21</f>
        <v>M</v>
      </c>
      <c r="V69" s="48"/>
      <c r="W69" s="48"/>
      <c r="X69" s="49"/>
      <c r="Y69" s="65">
        <f t="shared" si="75"/>
        <v>30</v>
      </c>
      <c r="Z69" s="66"/>
      <c r="AA69" s="66"/>
      <c r="AB69" s="66"/>
      <c r="AC69" s="66"/>
      <c r="AD69" s="67"/>
      <c r="AE69" s="60">
        <f t="shared" si="75"/>
        <v>550</v>
      </c>
      <c r="AF69" s="61"/>
      <c r="AG69" s="61"/>
      <c r="AH69" s="61"/>
      <c r="AI69" s="61"/>
      <c r="AJ69" s="62"/>
      <c r="AK69" s="55">
        <v>0</v>
      </c>
      <c r="AL69" s="55"/>
      <c r="AM69" s="55"/>
      <c r="AN69" s="55"/>
      <c r="AO69" s="55"/>
      <c r="AP69" s="55"/>
      <c r="AQ69" s="53">
        <f t="shared" si="70"/>
        <v>0</v>
      </c>
      <c r="AR69" s="53"/>
      <c r="AS69" s="53"/>
      <c r="AT69" s="53"/>
      <c r="AU69" s="53"/>
      <c r="AV69" s="53"/>
      <c r="AW69" s="55">
        <f t="shared" si="39"/>
        <v>0</v>
      </c>
      <c r="AX69" s="55"/>
      <c r="AY69" s="55"/>
      <c r="AZ69" s="55"/>
      <c r="BA69" s="55"/>
      <c r="BB69" s="55"/>
      <c r="BC69" s="55">
        <f t="shared" si="71"/>
        <v>0</v>
      </c>
      <c r="BD69" s="55"/>
      <c r="BE69" s="55"/>
      <c r="BF69" s="55"/>
      <c r="BG69" s="55"/>
      <c r="BH69" s="56"/>
      <c r="BI69" s="16">
        <f t="shared" si="36"/>
        <v>16500</v>
      </c>
    </row>
    <row r="70" spans="1:61" ht="33" customHeight="1" x14ac:dyDescent="0.25">
      <c r="A70" s="41">
        <f t="shared" ref="A70:E70" si="76">A22</f>
        <v>17</v>
      </c>
      <c r="B70" s="42"/>
      <c r="C70" s="42"/>
      <c r="D70" s="43"/>
      <c r="E70" s="64" t="str">
        <f t="shared" si="76"/>
        <v>施做抿石子(1~2分霓虹石，抿石子專用泥)</v>
      </c>
      <c r="F70" s="21"/>
      <c r="G70" s="21"/>
      <c r="H70" s="21"/>
      <c r="I70" s="21"/>
      <c r="J70" s="21"/>
      <c r="K70" s="21"/>
      <c r="L70" s="21"/>
      <c r="M70" s="21"/>
      <c r="N70" s="21"/>
      <c r="O70" s="21"/>
      <c r="P70" s="21"/>
      <c r="Q70" s="21"/>
      <c r="R70" s="21"/>
      <c r="S70" s="21"/>
      <c r="T70" s="22"/>
      <c r="U70" s="47" t="str">
        <f t="shared" ref="U70:AE70" si="77">U22</f>
        <v>M2</v>
      </c>
      <c r="V70" s="48"/>
      <c r="W70" s="48"/>
      <c r="X70" s="49"/>
      <c r="Y70" s="65">
        <f t="shared" si="77"/>
        <v>9</v>
      </c>
      <c r="Z70" s="66"/>
      <c r="AA70" s="66"/>
      <c r="AB70" s="66"/>
      <c r="AC70" s="66"/>
      <c r="AD70" s="67"/>
      <c r="AE70" s="60">
        <f t="shared" si="77"/>
        <v>1200</v>
      </c>
      <c r="AF70" s="61"/>
      <c r="AG70" s="61"/>
      <c r="AH70" s="61"/>
      <c r="AI70" s="61"/>
      <c r="AJ70" s="62"/>
      <c r="AK70" s="55">
        <v>0</v>
      </c>
      <c r="AL70" s="55"/>
      <c r="AM70" s="55"/>
      <c r="AN70" s="55"/>
      <c r="AO70" s="55"/>
      <c r="AP70" s="55"/>
      <c r="AQ70" s="53">
        <f t="shared" si="70"/>
        <v>0</v>
      </c>
      <c r="AR70" s="53"/>
      <c r="AS70" s="53"/>
      <c r="AT70" s="53"/>
      <c r="AU70" s="53"/>
      <c r="AV70" s="53"/>
      <c r="AW70" s="55">
        <f t="shared" si="39"/>
        <v>0</v>
      </c>
      <c r="AX70" s="55"/>
      <c r="AY70" s="55"/>
      <c r="AZ70" s="55"/>
      <c r="BA70" s="55"/>
      <c r="BB70" s="55"/>
      <c r="BC70" s="55">
        <f t="shared" si="71"/>
        <v>0</v>
      </c>
      <c r="BD70" s="55"/>
      <c r="BE70" s="55"/>
      <c r="BF70" s="55"/>
      <c r="BG70" s="55"/>
      <c r="BH70" s="56"/>
      <c r="BI70" s="16">
        <f t="shared" si="36"/>
        <v>10800</v>
      </c>
    </row>
    <row r="71" spans="1:61" ht="49.5" customHeight="1" x14ac:dyDescent="0.25">
      <c r="A71" s="41">
        <f t="shared" ref="A71:E71" si="78">A23</f>
        <v>18</v>
      </c>
      <c r="B71" s="42"/>
      <c r="C71" s="42"/>
      <c r="D71" s="43"/>
      <c r="E71" s="64" t="str">
        <f t="shared" si="78"/>
        <v>牆壁面貼圖案排版釉面馬賽克(方型馬賽克寬1.8cm，12色以上排版，含排版費，白色抺縫，連工帶料)</v>
      </c>
      <c r="F71" s="21"/>
      <c r="G71" s="21"/>
      <c r="H71" s="21"/>
      <c r="I71" s="21"/>
      <c r="J71" s="21"/>
      <c r="K71" s="21"/>
      <c r="L71" s="21"/>
      <c r="M71" s="21"/>
      <c r="N71" s="21"/>
      <c r="O71" s="21"/>
      <c r="P71" s="21"/>
      <c r="Q71" s="21"/>
      <c r="R71" s="21"/>
      <c r="S71" s="21"/>
      <c r="T71" s="22"/>
      <c r="U71" s="47" t="str">
        <f t="shared" ref="U71:AE71" si="79">U23</f>
        <v>才</v>
      </c>
      <c r="V71" s="48"/>
      <c r="W71" s="48"/>
      <c r="X71" s="49"/>
      <c r="Y71" s="65">
        <f t="shared" si="79"/>
        <v>58</v>
      </c>
      <c r="Z71" s="66"/>
      <c r="AA71" s="66"/>
      <c r="AB71" s="66"/>
      <c r="AC71" s="66"/>
      <c r="AD71" s="67"/>
      <c r="AE71" s="60">
        <f t="shared" si="79"/>
        <v>750</v>
      </c>
      <c r="AF71" s="61"/>
      <c r="AG71" s="61"/>
      <c r="AH71" s="61"/>
      <c r="AI71" s="61"/>
      <c r="AJ71" s="62"/>
      <c r="AK71" s="55">
        <v>0</v>
      </c>
      <c r="AL71" s="55"/>
      <c r="AM71" s="55"/>
      <c r="AN71" s="55"/>
      <c r="AO71" s="55"/>
      <c r="AP71" s="55"/>
      <c r="AQ71" s="53">
        <f t="shared" si="70"/>
        <v>0</v>
      </c>
      <c r="AR71" s="53"/>
      <c r="AS71" s="53"/>
      <c r="AT71" s="53"/>
      <c r="AU71" s="53"/>
      <c r="AV71" s="53"/>
      <c r="AW71" s="55">
        <f t="shared" si="39"/>
        <v>0</v>
      </c>
      <c r="AX71" s="55"/>
      <c r="AY71" s="55"/>
      <c r="AZ71" s="55"/>
      <c r="BA71" s="55"/>
      <c r="BB71" s="55"/>
      <c r="BC71" s="55">
        <f t="shared" si="71"/>
        <v>0</v>
      </c>
      <c r="BD71" s="55"/>
      <c r="BE71" s="55"/>
      <c r="BF71" s="55"/>
      <c r="BG71" s="55"/>
      <c r="BH71" s="56"/>
      <c r="BI71" s="16">
        <f t="shared" si="36"/>
        <v>43500</v>
      </c>
    </row>
    <row r="72" spans="1:61" ht="34.5" customHeight="1" x14ac:dyDescent="0.25">
      <c r="A72" s="41">
        <f t="shared" ref="A72:E72" si="80">A24</f>
        <v>19</v>
      </c>
      <c r="B72" s="42"/>
      <c r="C72" s="42"/>
      <c r="D72" s="43"/>
      <c r="E72" s="64" t="str">
        <f t="shared" si="80"/>
        <v>牆面與平頂塗刷水泥漆(含清潔，批土整平，一底漆二度面漆)</v>
      </c>
      <c r="F72" s="21"/>
      <c r="G72" s="21"/>
      <c r="H72" s="21"/>
      <c r="I72" s="21"/>
      <c r="J72" s="21"/>
      <c r="K72" s="21"/>
      <c r="L72" s="21"/>
      <c r="M72" s="21"/>
      <c r="N72" s="21"/>
      <c r="O72" s="21"/>
      <c r="P72" s="21"/>
      <c r="Q72" s="21"/>
      <c r="R72" s="21"/>
      <c r="S72" s="21"/>
      <c r="T72" s="22"/>
      <c r="U72" s="47" t="str">
        <f t="shared" ref="U72:AE72" si="81">U24</f>
        <v>M2</v>
      </c>
      <c r="V72" s="48"/>
      <c r="W72" s="48"/>
      <c r="X72" s="49"/>
      <c r="Y72" s="65">
        <f t="shared" si="81"/>
        <v>82</v>
      </c>
      <c r="Z72" s="66"/>
      <c r="AA72" s="66"/>
      <c r="AB72" s="66"/>
      <c r="AC72" s="66"/>
      <c r="AD72" s="67"/>
      <c r="AE72" s="60">
        <f t="shared" si="81"/>
        <v>200</v>
      </c>
      <c r="AF72" s="61"/>
      <c r="AG72" s="61"/>
      <c r="AH72" s="61"/>
      <c r="AI72" s="61"/>
      <c r="AJ72" s="62"/>
      <c r="AK72" s="55">
        <v>0</v>
      </c>
      <c r="AL72" s="55"/>
      <c r="AM72" s="55"/>
      <c r="AN72" s="55"/>
      <c r="AO72" s="55"/>
      <c r="AP72" s="55"/>
      <c r="AQ72" s="53">
        <f t="shared" si="70"/>
        <v>0</v>
      </c>
      <c r="AR72" s="53"/>
      <c r="AS72" s="53"/>
      <c r="AT72" s="53"/>
      <c r="AU72" s="53"/>
      <c r="AV72" s="53"/>
      <c r="AW72" s="55">
        <f t="shared" si="39"/>
        <v>0</v>
      </c>
      <c r="AX72" s="55"/>
      <c r="AY72" s="55"/>
      <c r="AZ72" s="55"/>
      <c r="BA72" s="55"/>
      <c r="BB72" s="55"/>
      <c r="BC72" s="55">
        <f t="shared" si="71"/>
        <v>0</v>
      </c>
      <c r="BD72" s="55"/>
      <c r="BE72" s="55"/>
      <c r="BF72" s="55"/>
      <c r="BG72" s="55"/>
      <c r="BH72" s="56"/>
      <c r="BI72" s="16">
        <f t="shared" si="36"/>
        <v>16400</v>
      </c>
    </row>
    <row r="73" spans="1:61" ht="21.6" customHeight="1" x14ac:dyDescent="0.25">
      <c r="A73" s="41">
        <f t="shared" ref="A73:E73" si="82">A25</f>
        <v>20</v>
      </c>
      <c r="B73" s="42"/>
      <c r="C73" s="42"/>
      <c r="D73" s="43"/>
      <c r="E73" s="64" t="str">
        <f t="shared" si="82"/>
        <v>安裝13mm熱固性樹脂板隔間含門片(頂面H=200cm以上)</v>
      </c>
      <c r="F73" s="21"/>
      <c r="G73" s="21"/>
      <c r="H73" s="21"/>
      <c r="I73" s="21"/>
      <c r="J73" s="21"/>
      <c r="K73" s="21"/>
      <c r="L73" s="21"/>
      <c r="M73" s="21"/>
      <c r="N73" s="21"/>
      <c r="O73" s="21"/>
      <c r="P73" s="21"/>
      <c r="Q73" s="21"/>
      <c r="R73" s="21"/>
      <c r="S73" s="21"/>
      <c r="T73" s="22"/>
      <c r="U73" s="47" t="str">
        <f t="shared" ref="U73:AE73" si="83">U25</f>
        <v>M2</v>
      </c>
      <c r="V73" s="48"/>
      <c r="W73" s="48"/>
      <c r="X73" s="49"/>
      <c r="Y73" s="65">
        <f t="shared" si="83"/>
        <v>38</v>
      </c>
      <c r="Z73" s="66"/>
      <c r="AA73" s="66"/>
      <c r="AB73" s="66"/>
      <c r="AC73" s="66"/>
      <c r="AD73" s="67"/>
      <c r="AE73" s="60">
        <f t="shared" si="83"/>
        <v>3500</v>
      </c>
      <c r="AF73" s="61"/>
      <c r="AG73" s="61"/>
      <c r="AH73" s="61"/>
      <c r="AI73" s="61"/>
      <c r="AJ73" s="62"/>
      <c r="AK73" s="55">
        <v>0</v>
      </c>
      <c r="AL73" s="55"/>
      <c r="AM73" s="55"/>
      <c r="AN73" s="55"/>
      <c r="AO73" s="55"/>
      <c r="AP73" s="55"/>
      <c r="AQ73" s="53">
        <f t="shared" si="70"/>
        <v>0</v>
      </c>
      <c r="AR73" s="53"/>
      <c r="AS73" s="53"/>
      <c r="AT73" s="53"/>
      <c r="AU73" s="53"/>
      <c r="AV73" s="53"/>
      <c r="AW73" s="55">
        <f t="shared" si="39"/>
        <v>0</v>
      </c>
      <c r="AX73" s="55"/>
      <c r="AY73" s="55"/>
      <c r="AZ73" s="55"/>
      <c r="BA73" s="55"/>
      <c r="BB73" s="55"/>
      <c r="BC73" s="55">
        <f t="shared" si="71"/>
        <v>0</v>
      </c>
      <c r="BD73" s="55"/>
      <c r="BE73" s="55"/>
      <c r="BF73" s="55"/>
      <c r="BG73" s="55"/>
      <c r="BH73" s="56"/>
      <c r="BI73" s="16">
        <f t="shared" si="36"/>
        <v>133000</v>
      </c>
    </row>
    <row r="74" spans="1:61" s="19" customFormat="1" ht="21.95" customHeight="1" x14ac:dyDescent="0.25">
      <c r="A74" s="68">
        <f t="shared" ref="A74:E74" si="84">A26</f>
        <v>21</v>
      </c>
      <c r="B74" s="69"/>
      <c r="C74" s="69"/>
      <c r="D74" s="70"/>
      <c r="E74" s="64" t="str">
        <f t="shared" si="84"/>
        <v>廁間安裝不鏽鋼掛鈎與置物板</v>
      </c>
      <c r="F74" s="21"/>
      <c r="G74" s="21"/>
      <c r="H74" s="21"/>
      <c r="I74" s="21"/>
      <c r="J74" s="21"/>
      <c r="K74" s="21"/>
      <c r="L74" s="21"/>
      <c r="M74" s="21"/>
      <c r="N74" s="21"/>
      <c r="O74" s="21"/>
      <c r="P74" s="21"/>
      <c r="Q74" s="21"/>
      <c r="R74" s="21"/>
      <c r="S74" s="21"/>
      <c r="T74" s="22"/>
      <c r="U74" s="47" t="str">
        <f t="shared" ref="U74:AE74" si="85">U26</f>
        <v>間</v>
      </c>
      <c r="V74" s="48"/>
      <c r="W74" s="48"/>
      <c r="X74" s="49"/>
      <c r="Y74" s="65">
        <f t="shared" si="85"/>
        <v>6</v>
      </c>
      <c r="Z74" s="66"/>
      <c r="AA74" s="66"/>
      <c r="AB74" s="66"/>
      <c r="AC74" s="66"/>
      <c r="AD74" s="67"/>
      <c r="AE74" s="60">
        <f t="shared" si="85"/>
        <v>1200</v>
      </c>
      <c r="AF74" s="61"/>
      <c r="AG74" s="61"/>
      <c r="AH74" s="61"/>
      <c r="AI74" s="61"/>
      <c r="AJ74" s="62"/>
      <c r="AK74" s="55">
        <v>0</v>
      </c>
      <c r="AL74" s="55"/>
      <c r="AM74" s="55"/>
      <c r="AN74" s="55"/>
      <c r="AO74" s="55"/>
      <c r="AP74" s="55"/>
      <c r="AQ74" s="53">
        <f>AK74*AE74</f>
        <v>0</v>
      </c>
      <c r="AR74" s="53"/>
      <c r="AS74" s="53"/>
      <c r="AT74" s="53"/>
      <c r="AU74" s="53"/>
      <c r="AV74" s="53"/>
      <c r="AW74" s="55">
        <f t="shared" si="39"/>
        <v>0</v>
      </c>
      <c r="AX74" s="55"/>
      <c r="AY74" s="55"/>
      <c r="AZ74" s="55"/>
      <c r="BA74" s="55"/>
      <c r="BB74" s="55"/>
      <c r="BC74" s="55">
        <f>AE74*AW74</f>
        <v>0</v>
      </c>
      <c r="BD74" s="55"/>
      <c r="BE74" s="55"/>
      <c r="BF74" s="55"/>
      <c r="BG74" s="55"/>
      <c r="BH74" s="56"/>
      <c r="BI74" s="18">
        <f t="shared" si="36"/>
        <v>7200</v>
      </c>
    </row>
    <row r="75" spans="1:61" s="19" customFormat="1" ht="21.95" customHeight="1" x14ac:dyDescent="0.25">
      <c r="A75" s="68">
        <f t="shared" ref="A75:E75" si="86">A27</f>
        <v>22</v>
      </c>
      <c r="B75" s="69"/>
      <c r="C75" s="69"/>
      <c r="D75" s="70"/>
      <c r="E75" s="64" t="str">
        <f t="shared" si="86"/>
        <v>新設砌磚洗手台</v>
      </c>
      <c r="F75" s="21"/>
      <c r="G75" s="21"/>
      <c r="H75" s="21"/>
      <c r="I75" s="21"/>
      <c r="J75" s="21"/>
      <c r="K75" s="21"/>
      <c r="L75" s="21"/>
      <c r="M75" s="21"/>
      <c r="N75" s="21"/>
      <c r="O75" s="21"/>
      <c r="P75" s="21"/>
      <c r="Q75" s="21"/>
      <c r="R75" s="21"/>
      <c r="S75" s="21"/>
      <c r="T75" s="22"/>
      <c r="U75" s="47" t="str">
        <f t="shared" ref="U75:AE75" si="87">U27</f>
        <v>式</v>
      </c>
      <c r="V75" s="48"/>
      <c r="W75" s="48"/>
      <c r="X75" s="49"/>
      <c r="Y75" s="65">
        <f t="shared" si="87"/>
        <v>1</v>
      </c>
      <c r="Z75" s="66"/>
      <c r="AA75" s="66"/>
      <c r="AB75" s="66"/>
      <c r="AC75" s="66"/>
      <c r="AD75" s="67"/>
      <c r="AE75" s="60">
        <f t="shared" si="87"/>
        <v>54000</v>
      </c>
      <c r="AF75" s="61"/>
      <c r="AG75" s="61"/>
      <c r="AH75" s="61"/>
      <c r="AI75" s="61"/>
      <c r="AJ75" s="62"/>
      <c r="AK75" s="55">
        <v>0</v>
      </c>
      <c r="AL75" s="55"/>
      <c r="AM75" s="55"/>
      <c r="AN75" s="55"/>
      <c r="AO75" s="55"/>
      <c r="AP75" s="55"/>
      <c r="AQ75" s="53">
        <f t="shared" ref="AQ75:AQ89" si="88">AK75*AE75</f>
        <v>0</v>
      </c>
      <c r="AR75" s="53"/>
      <c r="AS75" s="53"/>
      <c r="AT75" s="53"/>
      <c r="AU75" s="53"/>
      <c r="AV75" s="53"/>
      <c r="AW75" s="55">
        <f t="shared" si="39"/>
        <v>0</v>
      </c>
      <c r="AX75" s="55"/>
      <c r="AY75" s="55"/>
      <c r="AZ75" s="55"/>
      <c r="BA75" s="55"/>
      <c r="BB75" s="55"/>
      <c r="BC75" s="55">
        <f t="shared" ref="BC75:BC89" si="89">AE75*AW75</f>
        <v>0</v>
      </c>
      <c r="BD75" s="55"/>
      <c r="BE75" s="55"/>
      <c r="BF75" s="55"/>
      <c r="BG75" s="55"/>
      <c r="BH75" s="56"/>
      <c r="BI75" s="18">
        <f t="shared" si="36"/>
        <v>54000</v>
      </c>
    </row>
    <row r="76" spans="1:61" ht="21.75" customHeight="1" x14ac:dyDescent="0.25">
      <c r="A76" s="41">
        <f t="shared" ref="A76:E76" si="90">A28</f>
        <v>23</v>
      </c>
      <c r="B76" s="42"/>
      <c r="C76" s="42"/>
      <c r="D76" s="43"/>
      <c r="E76" s="64" t="str">
        <f t="shared" si="90"/>
        <v>貼深色石材檯面(t=2cm，倒圓角)</v>
      </c>
      <c r="F76" s="21"/>
      <c r="G76" s="21"/>
      <c r="H76" s="21"/>
      <c r="I76" s="21"/>
      <c r="J76" s="21"/>
      <c r="K76" s="21"/>
      <c r="L76" s="21"/>
      <c r="M76" s="21"/>
      <c r="N76" s="21"/>
      <c r="O76" s="21"/>
      <c r="P76" s="21"/>
      <c r="Q76" s="21"/>
      <c r="R76" s="21"/>
      <c r="S76" s="21"/>
      <c r="T76" s="22"/>
      <c r="U76" s="47" t="str">
        <f t="shared" ref="U76:AE76" si="91">U28</f>
        <v>才</v>
      </c>
      <c r="V76" s="48"/>
      <c r="W76" s="48"/>
      <c r="X76" s="49"/>
      <c r="Y76" s="65">
        <f t="shared" si="91"/>
        <v>4</v>
      </c>
      <c r="Z76" s="66"/>
      <c r="AA76" s="66"/>
      <c r="AB76" s="66"/>
      <c r="AC76" s="66"/>
      <c r="AD76" s="67"/>
      <c r="AE76" s="60">
        <f t="shared" si="91"/>
        <v>750</v>
      </c>
      <c r="AF76" s="61"/>
      <c r="AG76" s="61"/>
      <c r="AH76" s="61"/>
      <c r="AI76" s="61"/>
      <c r="AJ76" s="62"/>
      <c r="AK76" s="55">
        <v>0</v>
      </c>
      <c r="AL76" s="55"/>
      <c r="AM76" s="55"/>
      <c r="AN76" s="55"/>
      <c r="AO76" s="55"/>
      <c r="AP76" s="55"/>
      <c r="AQ76" s="53">
        <f t="shared" si="88"/>
        <v>0</v>
      </c>
      <c r="AR76" s="53"/>
      <c r="AS76" s="53"/>
      <c r="AT76" s="53"/>
      <c r="AU76" s="53"/>
      <c r="AV76" s="53"/>
      <c r="AW76" s="55">
        <f t="shared" si="39"/>
        <v>0</v>
      </c>
      <c r="AX76" s="55"/>
      <c r="AY76" s="55"/>
      <c r="AZ76" s="55"/>
      <c r="BA76" s="55"/>
      <c r="BB76" s="55"/>
      <c r="BC76" s="55">
        <f t="shared" si="89"/>
        <v>0</v>
      </c>
      <c r="BD76" s="55"/>
      <c r="BE76" s="55"/>
      <c r="BF76" s="55"/>
      <c r="BG76" s="55"/>
      <c r="BH76" s="56"/>
      <c r="BI76" s="16">
        <f t="shared" si="36"/>
        <v>3000</v>
      </c>
    </row>
    <row r="77" spans="1:61" ht="51" customHeight="1" x14ac:dyDescent="0.25">
      <c r="A77" s="41">
        <f t="shared" ref="A77:E77" si="92">A29</f>
        <v>24</v>
      </c>
      <c r="B77" s="42"/>
      <c r="C77" s="42"/>
      <c r="D77" s="43"/>
      <c r="E77" s="64" t="str">
        <f t="shared" si="92"/>
        <v>安裝輕鋼架、金屬烤漆透空網與耐燃一級貼皮天花板(含必要之側封板與窗簾盒批土刷漆)</v>
      </c>
      <c r="F77" s="21"/>
      <c r="G77" s="21"/>
      <c r="H77" s="21"/>
      <c r="I77" s="21"/>
      <c r="J77" s="21"/>
      <c r="K77" s="21"/>
      <c r="L77" s="21"/>
      <c r="M77" s="21"/>
      <c r="N77" s="21"/>
      <c r="O77" s="21"/>
      <c r="P77" s="21"/>
      <c r="Q77" s="21"/>
      <c r="R77" s="21"/>
      <c r="S77" s="21"/>
      <c r="T77" s="22"/>
      <c r="U77" s="47" t="str">
        <f t="shared" ref="U77:AE77" si="93">U29</f>
        <v>式</v>
      </c>
      <c r="V77" s="48"/>
      <c r="W77" s="48"/>
      <c r="X77" s="49"/>
      <c r="Y77" s="65">
        <f t="shared" si="93"/>
        <v>1</v>
      </c>
      <c r="Z77" s="66"/>
      <c r="AA77" s="66"/>
      <c r="AB77" s="66"/>
      <c r="AC77" s="66"/>
      <c r="AD77" s="67"/>
      <c r="AE77" s="60">
        <f t="shared" si="93"/>
        <v>53000</v>
      </c>
      <c r="AF77" s="61"/>
      <c r="AG77" s="61"/>
      <c r="AH77" s="61"/>
      <c r="AI77" s="61"/>
      <c r="AJ77" s="62"/>
      <c r="AK77" s="55">
        <v>0</v>
      </c>
      <c r="AL77" s="55"/>
      <c r="AM77" s="55"/>
      <c r="AN77" s="55"/>
      <c r="AO77" s="55"/>
      <c r="AP77" s="55"/>
      <c r="AQ77" s="53">
        <f t="shared" si="88"/>
        <v>0</v>
      </c>
      <c r="AR77" s="53"/>
      <c r="AS77" s="53"/>
      <c r="AT77" s="53"/>
      <c r="AU77" s="53"/>
      <c r="AV77" s="53"/>
      <c r="AW77" s="55">
        <f t="shared" si="39"/>
        <v>0</v>
      </c>
      <c r="AX77" s="55"/>
      <c r="AY77" s="55"/>
      <c r="AZ77" s="55"/>
      <c r="BA77" s="55"/>
      <c r="BB77" s="55"/>
      <c r="BC77" s="55">
        <f t="shared" si="89"/>
        <v>0</v>
      </c>
      <c r="BD77" s="55"/>
      <c r="BE77" s="55"/>
      <c r="BF77" s="55"/>
      <c r="BG77" s="55"/>
      <c r="BH77" s="56"/>
      <c r="BI77" s="16">
        <f t="shared" si="36"/>
        <v>53000</v>
      </c>
    </row>
    <row r="78" spans="1:61" ht="21.6" customHeight="1" x14ac:dyDescent="0.25">
      <c r="A78" s="41">
        <f t="shared" ref="A78:E78" si="94">A30</f>
        <v>25</v>
      </c>
      <c r="B78" s="42"/>
      <c r="C78" s="42"/>
      <c r="D78" s="43"/>
      <c r="E78" s="64" t="str">
        <f t="shared" si="94"/>
        <v>廁所安裝衛生設備(連工帶料)</v>
      </c>
      <c r="F78" s="21"/>
      <c r="G78" s="21"/>
      <c r="H78" s="21"/>
      <c r="I78" s="21"/>
      <c r="J78" s="21"/>
      <c r="K78" s="21"/>
      <c r="L78" s="21"/>
      <c r="M78" s="21"/>
      <c r="N78" s="21"/>
      <c r="O78" s="21"/>
      <c r="P78" s="21"/>
      <c r="Q78" s="21"/>
      <c r="R78" s="21"/>
      <c r="S78" s="21"/>
      <c r="T78" s="22"/>
      <c r="U78" s="47" t="str">
        <f t="shared" ref="U78:AE78" si="95">U30</f>
        <v>式</v>
      </c>
      <c r="V78" s="48"/>
      <c r="W78" s="48"/>
      <c r="X78" s="49"/>
      <c r="Y78" s="65">
        <f t="shared" si="95"/>
        <v>1</v>
      </c>
      <c r="Z78" s="66"/>
      <c r="AA78" s="66"/>
      <c r="AB78" s="66"/>
      <c r="AC78" s="66"/>
      <c r="AD78" s="67"/>
      <c r="AE78" s="60">
        <f t="shared" si="95"/>
        <v>90400</v>
      </c>
      <c r="AF78" s="61"/>
      <c r="AG78" s="61"/>
      <c r="AH78" s="61"/>
      <c r="AI78" s="61"/>
      <c r="AJ78" s="62"/>
      <c r="AK78" s="55">
        <v>0</v>
      </c>
      <c r="AL78" s="55"/>
      <c r="AM78" s="55"/>
      <c r="AN78" s="55"/>
      <c r="AO78" s="55"/>
      <c r="AP78" s="55"/>
      <c r="AQ78" s="53">
        <f t="shared" si="88"/>
        <v>0</v>
      </c>
      <c r="AR78" s="53"/>
      <c r="AS78" s="53"/>
      <c r="AT78" s="53"/>
      <c r="AU78" s="53"/>
      <c r="AV78" s="53"/>
      <c r="AW78" s="55">
        <f t="shared" si="39"/>
        <v>0</v>
      </c>
      <c r="AX78" s="55"/>
      <c r="AY78" s="55"/>
      <c r="AZ78" s="55"/>
      <c r="BA78" s="55"/>
      <c r="BB78" s="55"/>
      <c r="BC78" s="55">
        <f t="shared" si="89"/>
        <v>0</v>
      </c>
      <c r="BD78" s="55"/>
      <c r="BE78" s="55"/>
      <c r="BF78" s="55"/>
      <c r="BG78" s="55"/>
      <c r="BH78" s="56"/>
      <c r="BI78" s="16">
        <f t="shared" si="36"/>
        <v>90400</v>
      </c>
    </row>
    <row r="79" spans="1:61" ht="21.6" customHeight="1" x14ac:dyDescent="0.25">
      <c r="A79" s="41">
        <f t="shared" ref="A79:E79" si="96">A31</f>
        <v>26</v>
      </c>
      <c r="B79" s="42"/>
      <c r="C79" s="42"/>
      <c r="D79" s="43"/>
      <c r="E79" s="64" t="str">
        <f t="shared" si="96"/>
        <v>安裝開關、插座與燈具(連工帶料)</v>
      </c>
      <c r="F79" s="21"/>
      <c r="G79" s="21"/>
      <c r="H79" s="21"/>
      <c r="I79" s="21"/>
      <c r="J79" s="21"/>
      <c r="K79" s="21"/>
      <c r="L79" s="21"/>
      <c r="M79" s="21"/>
      <c r="N79" s="21"/>
      <c r="O79" s="21"/>
      <c r="P79" s="21"/>
      <c r="Q79" s="21"/>
      <c r="R79" s="21"/>
      <c r="S79" s="21"/>
      <c r="T79" s="22"/>
      <c r="U79" s="47" t="str">
        <f t="shared" ref="U79:AE79" si="97">U31</f>
        <v>式</v>
      </c>
      <c r="V79" s="48"/>
      <c r="W79" s="48"/>
      <c r="X79" s="49"/>
      <c r="Y79" s="65">
        <f t="shared" si="97"/>
        <v>1</v>
      </c>
      <c r="Z79" s="66"/>
      <c r="AA79" s="66"/>
      <c r="AB79" s="66"/>
      <c r="AC79" s="66"/>
      <c r="AD79" s="67"/>
      <c r="AE79" s="60">
        <f t="shared" si="97"/>
        <v>28500</v>
      </c>
      <c r="AF79" s="61"/>
      <c r="AG79" s="61"/>
      <c r="AH79" s="61"/>
      <c r="AI79" s="61"/>
      <c r="AJ79" s="62"/>
      <c r="AK79" s="55">
        <v>0</v>
      </c>
      <c r="AL79" s="55"/>
      <c r="AM79" s="55"/>
      <c r="AN79" s="55"/>
      <c r="AO79" s="55"/>
      <c r="AP79" s="55"/>
      <c r="AQ79" s="53">
        <f t="shared" si="88"/>
        <v>0</v>
      </c>
      <c r="AR79" s="53"/>
      <c r="AS79" s="53"/>
      <c r="AT79" s="53"/>
      <c r="AU79" s="53"/>
      <c r="AV79" s="53"/>
      <c r="AW79" s="55">
        <f t="shared" si="39"/>
        <v>0</v>
      </c>
      <c r="AX79" s="55"/>
      <c r="AY79" s="55"/>
      <c r="AZ79" s="55"/>
      <c r="BA79" s="55"/>
      <c r="BB79" s="55"/>
      <c r="BC79" s="55">
        <f t="shared" si="89"/>
        <v>0</v>
      </c>
      <c r="BD79" s="55"/>
      <c r="BE79" s="55"/>
      <c r="BF79" s="55"/>
      <c r="BG79" s="55"/>
      <c r="BH79" s="56"/>
      <c r="BI79" s="16">
        <f t="shared" si="36"/>
        <v>28500</v>
      </c>
    </row>
    <row r="80" spans="1:61" ht="21.6" customHeight="1" x14ac:dyDescent="0.25">
      <c r="A80" s="41">
        <f t="shared" ref="A80:E80" si="98">A32</f>
        <v>27</v>
      </c>
      <c r="B80" s="42"/>
      <c r="C80" s="42"/>
      <c r="D80" s="43"/>
      <c r="E80" s="64" t="str">
        <f t="shared" si="98"/>
        <v>給排水系統配管與安裝(連工帶料)</v>
      </c>
      <c r="F80" s="21"/>
      <c r="G80" s="21"/>
      <c r="H80" s="21"/>
      <c r="I80" s="21"/>
      <c r="J80" s="21"/>
      <c r="K80" s="21"/>
      <c r="L80" s="21"/>
      <c r="M80" s="21"/>
      <c r="N80" s="21"/>
      <c r="O80" s="21"/>
      <c r="P80" s="21"/>
      <c r="Q80" s="21"/>
      <c r="R80" s="21"/>
      <c r="S80" s="21"/>
      <c r="T80" s="22"/>
      <c r="U80" s="47" t="str">
        <f t="shared" ref="U80:AE80" si="99">U32</f>
        <v>式</v>
      </c>
      <c r="V80" s="48"/>
      <c r="W80" s="48"/>
      <c r="X80" s="49"/>
      <c r="Y80" s="65">
        <f t="shared" si="99"/>
        <v>1</v>
      </c>
      <c r="Z80" s="66"/>
      <c r="AA80" s="66"/>
      <c r="AB80" s="66"/>
      <c r="AC80" s="66"/>
      <c r="AD80" s="67"/>
      <c r="AE80" s="60">
        <f t="shared" si="99"/>
        <v>80500</v>
      </c>
      <c r="AF80" s="61"/>
      <c r="AG80" s="61"/>
      <c r="AH80" s="61"/>
      <c r="AI80" s="61"/>
      <c r="AJ80" s="62"/>
      <c r="AK80" s="55">
        <v>0</v>
      </c>
      <c r="AL80" s="55"/>
      <c r="AM80" s="55"/>
      <c r="AN80" s="55"/>
      <c r="AO80" s="55"/>
      <c r="AP80" s="55"/>
      <c r="AQ80" s="53">
        <f t="shared" si="88"/>
        <v>0</v>
      </c>
      <c r="AR80" s="53"/>
      <c r="AS80" s="53"/>
      <c r="AT80" s="53"/>
      <c r="AU80" s="53"/>
      <c r="AV80" s="53"/>
      <c r="AW80" s="55">
        <f t="shared" si="39"/>
        <v>0</v>
      </c>
      <c r="AX80" s="55"/>
      <c r="AY80" s="55"/>
      <c r="AZ80" s="55"/>
      <c r="BA80" s="55"/>
      <c r="BB80" s="55"/>
      <c r="BC80" s="55">
        <f t="shared" si="89"/>
        <v>0</v>
      </c>
      <c r="BD80" s="55"/>
      <c r="BE80" s="55"/>
      <c r="BF80" s="55"/>
      <c r="BG80" s="55"/>
      <c r="BH80" s="56"/>
      <c r="BI80" s="16">
        <f t="shared" si="36"/>
        <v>80500</v>
      </c>
    </row>
    <row r="81" spans="1:61" ht="66.75" customHeight="1" x14ac:dyDescent="0.25">
      <c r="A81" s="41">
        <f t="shared" ref="A81:E81" si="100">A33</f>
        <v>28</v>
      </c>
      <c r="B81" s="42"/>
      <c r="C81" s="42"/>
      <c r="D81" s="43"/>
      <c r="E81" s="44" t="str">
        <f t="shared" si="100"/>
        <v>施做緊急求救按鈕(含閃光與蜂嗚警報器、線材、五金配件, 各層樓每間廁所皆有求救鈕，連工帶料，責任施工)</v>
      </c>
      <c r="F81" s="45"/>
      <c r="G81" s="45"/>
      <c r="H81" s="45"/>
      <c r="I81" s="45"/>
      <c r="J81" s="45"/>
      <c r="K81" s="45"/>
      <c r="L81" s="45"/>
      <c r="M81" s="45"/>
      <c r="N81" s="45"/>
      <c r="O81" s="45"/>
      <c r="P81" s="45"/>
      <c r="Q81" s="45"/>
      <c r="R81" s="45"/>
      <c r="S81" s="45"/>
      <c r="T81" s="46"/>
      <c r="U81" s="47" t="str">
        <f t="shared" ref="U81:AE81" si="101">U33</f>
        <v>式</v>
      </c>
      <c r="V81" s="48"/>
      <c r="W81" s="48"/>
      <c r="X81" s="49"/>
      <c r="Y81" s="50">
        <f t="shared" si="101"/>
        <v>1</v>
      </c>
      <c r="Z81" s="51"/>
      <c r="AA81" s="51"/>
      <c r="AB81" s="51"/>
      <c r="AC81" s="51"/>
      <c r="AD81" s="52"/>
      <c r="AE81" s="60">
        <f t="shared" si="101"/>
        <v>12500</v>
      </c>
      <c r="AF81" s="61"/>
      <c r="AG81" s="61"/>
      <c r="AH81" s="61"/>
      <c r="AI81" s="61"/>
      <c r="AJ81" s="62"/>
      <c r="AK81" s="50">
        <v>0</v>
      </c>
      <c r="AL81" s="51"/>
      <c r="AM81" s="51"/>
      <c r="AN81" s="51"/>
      <c r="AO81" s="51"/>
      <c r="AP81" s="52"/>
      <c r="AQ81" s="60">
        <f t="shared" si="88"/>
        <v>0</v>
      </c>
      <c r="AR81" s="61"/>
      <c r="AS81" s="61"/>
      <c r="AT81" s="61"/>
      <c r="AU81" s="61"/>
      <c r="AV81" s="62"/>
      <c r="AW81" s="50">
        <f t="shared" si="39"/>
        <v>0</v>
      </c>
      <c r="AX81" s="51"/>
      <c r="AY81" s="51"/>
      <c r="AZ81" s="51"/>
      <c r="BA81" s="51"/>
      <c r="BB81" s="52"/>
      <c r="BC81" s="50">
        <f t="shared" si="89"/>
        <v>0</v>
      </c>
      <c r="BD81" s="51"/>
      <c r="BE81" s="51"/>
      <c r="BF81" s="51"/>
      <c r="BG81" s="51"/>
      <c r="BH81" s="63"/>
      <c r="BI81" s="3">
        <f t="shared" si="36"/>
        <v>12500</v>
      </c>
    </row>
    <row r="82" spans="1:61" ht="34.5" customHeight="1" x14ac:dyDescent="0.25">
      <c r="A82" s="41">
        <f t="shared" ref="A82:E82" si="102">A34</f>
        <v>29</v>
      </c>
      <c r="B82" s="42"/>
      <c r="C82" s="42"/>
      <c r="D82" s="43"/>
      <c r="E82" s="64" t="str">
        <f t="shared" si="102"/>
        <v>施做拖布盆(砌磚粉刷貼磁磚，H=30cm)</v>
      </c>
      <c r="F82" s="21"/>
      <c r="G82" s="21"/>
      <c r="H82" s="21"/>
      <c r="I82" s="21"/>
      <c r="J82" s="21"/>
      <c r="K82" s="21"/>
      <c r="L82" s="21"/>
      <c r="M82" s="21"/>
      <c r="N82" s="21"/>
      <c r="O82" s="21"/>
      <c r="P82" s="21"/>
      <c r="Q82" s="21"/>
      <c r="R82" s="21"/>
      <c r="S82" s="21"/>
      <c r="T82" s="22"/>
      <c r="U82" s="47" t="str">
        <f t="shared" ref="U82:AE82" si="103">U34</f>
        <v>式</v>
      </c>
      <c r="V82" s="48"/>
      <c r="W82" s="48"/>
      <c r="X82" s="49"/>
      <c r="Y82" s="65">
        <f t="shared" si="103"/>
        <v>1</v>
      </c>
      <c r="Z82" s="66"/>
      <c r="AA82" s="66"/>
      <c r="AB82" s="66"/>
      <c r="AC82" s="66"/>
      <c r="AD82" s="67"/>
      <c r="AE82" s="60">
        <f t="shared" si="103"/>
        <v>6000</v>
      </c>
      <c r="AF82" s="61"/>
      <c r="AG82" s="61"/>
      <c r="AH82" s="61"/>
      <c r="AI82" s="61"/>
      <c r="AJ82" s="62"/>
      <c r="AK82" s="55">
        <v>0</v>
      </c>
      <c r="AL82" s="55"/>
      <c r="AM82" s="55"/>
      <c r="AN82" s="55"/>
      <c r="AO82" s="55"/>
      <c r="AP82" s="55"/>
      <c r="AQ82" s="53">
        <f t="shared" si="88"/>
        <v>0</v>
      </c>
      <c r="AR82" s="53"/>
      <c r="AS82" s="53"/>
      <c r="AT82" s="53"/>
      <c r="AU82" s="53"/>
      <c r="AV82" s="53"/>
      <c r="AW82" s="55">
        <f t="shared" si="39"/>
        <v>0</v>
      </c>
      <c r="AX82" s="55"/>
      <c r="AY82" s="55"/>
      <c r="AZ82" s="55"/>
      <c r="BA82" s="55"/>
      <c r="BB82" s="55"/>
      <c r="BC82" s="55">
        <f t="shared" si="89"/>
        <v>0</v>
      </c>
      <c r="BD82" s="55"/>
      <c r="BE82" s="55"/>
      <c r="BF82" s="55"/>
      <c r="BG82" s="55"/>
      <c r="BH82" s="56"/>
      <c r="BI82" s="16">
        <f t="shared" si="36"/>
        <v>6000</v>
      </c>
    </row>
    <row r="83" spans="1:61" ht="34.5" customHeight="1" x14ac:dyDescent="0.25">
      <c r="A83" s="41">
        <f t="shared" ref="A83:E83" si="104">A35</f>
        <v>30</v>
      </c>
      <c r="B83" s="42"/>
      <c r="C83" s="42"/>
      <c r="D83" s="43"/>
      <c r="E83" s="44" t="str">
        <f t="shared" si="104"/>
        <v>安裝廁所指標系統、拖把夾(連工帶料，責任施工)</v>
      </c>
      <c r="F83" s="45"/>
      <c r="G83" s="45"/>
      <c r="H83" s="45"/>
      <c r="I83" s="45"/>
      <c r="J83" s="45"/>
      <c r="K83" s="45"/>
      <c r="L83" s="45"/>
      <c r="M83" s="45"/>
      <c r="N83" s="45"/>
      <c r="O83" s="45"/>
      <c r="P83" s="45"/>
      <c r="Q83" s="45"/>
      <c r="R83" s="45"/>
      <c r="S83" s="45"/>
      <c r="T83" s="46"/>
      <c r="U83" s="47" t="str">
        <f t="shared" ref="U83:AE83" si="105">U35</f>
        <v>式</v>
      </c>
      <c r="V83" s="48"/>
      <c r="W83" s="48"/>
      <c r="X83" s="49"/>
      <c r="Y83" s="50">
        <f t="shared" si="105"/>
        <v>1</v>
      </c>
      <c r="Z83" s="51"/>
      <c r="AA83" s="51"/>
      <c r="AB83" s="51"/>
      <c r="AC83" s="51"/>
      <c r="AD83" s="52"/>
      <c r="AE83" s="60">
        <f t="shared" si="105"/>
        <v>16500</v>
      </c>
      <c r="AF83" s="61"/>
      <c r="AG83" s="61"/>
      <c r="AH83" s="61"/>
      <c r="AI83" s="61"/>
      <c r="AJ83" s="62"/>
      <c r="AK83" s="50">
        <v>0</v>
      </c>
      <c r="AL83" s="51"/>
      <c r="AM83" s="51"/>
      <c r="AN83" s="51"/>
      <c r="AO83" s="51"/>
      <c r="AP83" s="52"/>
      <c r="AQ83" s="60">
        <f t="shared" si="88"/>
        <v>0</v>
      </c>
      <c r="AR83" s="61"/>
      <c r="AS83" s="61"/>
      <c r="AT83" s="61"/>
      <c r="AU83" s="61"/>
      <c r="AV83" s="62"/>
      <c r="AW83" s="50">
        <f t="shared" si="39"/>
        <v>0</v>
      </c>
      <c r="AX83" s="51"/>
      <c r="AY83" s="51"/>
      <c r="AZ83" s="51"/>
      <c r="BA83" s="51"/>
      <c r="BB83" s="52"/>
      <c r="BC83" s="50">
        <f t="shared" si="89"/>
        <v>0</v>
      </c>
      <c r="BD83" s="51"/>
      <c r="BE83" s="51"/>
      <c r="BF83" s="51"/>
      <c r="BG83" s="51"/>
      <c r="BH83" s="63"/>
      <c r="BI83" s="3">
        <f t="shared" si="36"/>
        <v>16500</v>
      </c>
    </row>
    <row r="84" spans="1:61" ht="21.6" customHeight="1" x14ac:dyDescent="0.25">
      <c r="A84" s="41">
        <f t="shared" ref="A84:E84" si="106">A36</f>
        <v>31</v>
      </c>
      <c r="B84" s="42"/>
      <c r="C84" s="42"/>
      <c r="D84" s="43"/>
      <c r="E84" s="64" t="str">
        <f t="shared" si="106"/>
        <v>門窗與雜項工程</v>
      </c>
      <c r="F84" s="21"/>
      <c r="G84" s="21"/>
      <c r="H84" s="21"/>
      <c r="I84" s="21"/>
      <c r="J84" s="21"/>
      <c r="K84" s="21"/>
      <c r="L84" s="21"/>
      <c r="M84" s="21"/>
      <c r="N84" s="21"/>
      <c r="O84" s="21"/>
      <c r="P84" s="21"/>
      <c r="Q84" s="21"/>
      <c r="R84" s="21"/>
      <c r="S84" s="21"/>
      <c r="T84" s="22"/>
      <c r="U84" s="47" t="str">
        <f t="shared" ref="U84:AE84" si="107">U36</f>
        <v>式</v>
      </c>
      <c r="V84" s="48"/>
      <c r="W84" s="48"/>
      <c r="X84" s="49"/>
      <c r="Y84" s="65">
        <f t="shared" si="107"/>
        <v>1</v>
      </c>
      <c r="Z84" s="66"/>
      <c r="AA84" s="66"/>
      <c r="AB84" s="66"/>
      <c r="AC84" s="66"/>
      <c r="AD84" s="67"/>
      <c r="AE84" s="60">
        <f t="shared" si="107"/>
        <v>63400</v>
      </c>
      <c r="AF84" s="61"/>
      <c r="AG84" s="61"/>
      <c r="AH84" s="61"/>
      <c r="AI84" s="61"/>
      <c r="AJ84" s="62"/>
      <c r="AK84" s="55">
        <v>0</v>
      </c>
      <c r="AL84" s="55"/>
      <c r="AM84" s="55"/>
      <c r="AN84" s="55"/>
      <c r="AO84" s="55"/>
      <c r="AP84" s="55"/>
      <c r="AQ84" s="53">
        <f t="shared" si="88"/>
        <v>0</v>
      </c>
      <c r="AR84" s="53"/>
      <c r="AS84" s="53"/>
      <c r="AT84" s="53"/>
      <c r="AU84" s="53"/>
      <c r="AV84" s="53"/>
      <c r="AW84" s="55">
        <f t="shared" si="39"/>
        <v>0</v>
      </c>
      <c r="AX84" s="55"/>
      <c r="AY84" s="55"/>
      <c r="AZ84" s="55"/>
      <c r="BA84" s="55"/>
      <c r="BB84" s="55"/>
      <c r="BC84" s="55">
        <f t="shared" si="89"/>
        <v>0</v>
      </c>
      <c r="BD84" s="55"/>
      <c r="BE84" s="55"/>
      <c r="BF84" s="55"/>
      <c r="BG84" s="55"/>
      <c r="BH84" s="56"/>
      <c r="BI84" s="16">
        <f t="shared" si="36"/>
        <v>63400</v>
      </c>
    </row>
    <row r="85" spans="1:61" ht="22.15" customHeight="1" x14ac:dyDescent="0.25">
      <c r="A85" s="41" t="str">
        <f t="shared" ref="A85:E85" si="108">A37</f>
        <v>貳</v>
      </c>
      <c r="B85" s="42"/>
      <c r="C85" s="42"/>
      <c r="D85" s="43"/>
      <c r="E85" s="44" t="str">
        <f t="shared" si="108"/>
        <v>職業安全衛生管理費(壹*1%)</v>
      </c>
      <c r="F85" s="45"/>
      <c r="G85" s="45"/>
      <c r="H85" s="45"/>
      <c r="I85" s="45"/>
      <c r="J85" s="45"/>
      <c r="K85" s="45"/>
      <c r="L85" s="45"/>
      <c r="M85" s="45"/>
      <c r="N85" s="45"/>
      <c r="O85" s="45"/>
      <c r="P85" s="45"/>
      <c r="Q85" s="45"/>
      <c r="R85" s="45"/>
      <c r="S85" s="45"/>
      <c r="T85" s="46"/>
      <c r="U85" s="47" t="str">
        <f t="shared" ref="U85:AE85" si="109">U37</f>
        <v>式</v>
      </c>
      <c r="V85" s="48"/>
      <c r="W85" s="48"/>
      <c r="X85" s="49"/>
      <c r="Y85" s="50">
        <f t="shared" si="109"/>
        <v>1</v>
      </c>
      <c r="Z85" s="51"/>
      <c r="AA85" s="51"/>
      <c r="AB85" s="51"/>
      <c r="AC85" s="51"/>
      <c r="AD85" s="52"/>
      <c r="AE85" s="53">
        <f t="shared" si="109"/>
        <v>14220</v>
      </c>
      <c r="AF85" s="53"/>
      <c r="AG85" s="53"/>
      <c r="AH85" s="53"/>
      <c r="AI85" s="53"/>
      <c r="AJ85" s="53"/>
      <c r="AK85" s="54">
        <v>8.9999999999999993E-3</v>
      </c>
      <c r="AL85" s="54"/>
      <c r="AM85" s="54"/>
      <c r="AN85" s="54"/>
      <c r="AO85" s="54"/>
      <c r="AP85" s="54"/>
      <c r="AQ85" s="53">
        <f t="shared" si="88"/>
        <v>127.97999999999999</v>
      </c>
      <c r="AR85" s="53"/>
      <c r="AS85" s="53"/>
      <c r="AT85" s="53"/>
      <c r="AU85" s="53"/>
      <c r="AV85" s="53"/>
      <c r="AW85" s="54">
        <f>AW37+AK85</f>
        <v>1.7999999999999999E-2</v>
      </c>
      <c r="AX85" s="54"/>
      <c r="AY85" s="54"/>
      <c r="AZ85" s="54"/>
      <c r="BA85" s="54"/>
      <c r="BB85" s="54"/>
      <c r="BC85" s="55">
        <f t="shared" si="89"/>
        <v>255.95999999999998</v>
      </c>
      <c r="BD85" s="55"/>
      <c r="BE85" s="55"/>
      <c r="BF85" s="55"/>
      <c r="BG85" s="55"/>
      <c r="BH85" s="56"/>
      <c r="BI85" s="3">
        <f t="shared" si="36"/>
        <v>14220</v>
      </c>
    </row>
    <row r="86" spans="1:61" ht="22.15" customHeight="1" x14ac:dyDescent="0.25">
      <c r="A86" s="41" t="str">
        <f t="shared" ref="A86:E86" si="110">A38</f>
        <v>參</v>
      </c>
      <c r="B86" s="42"/>
      <c r="C86" s="42"/>
      <c r="D86" s="43"/>
      <c r="E86" s="44" t="str">
        <f t="shared" si="110"/>
        <v>公共工程品質管制作業費(壹*1%)</v>
      </c>
      <c r="F86" s="45"/>
      <c r="G86" s="45"/>
      <c r="H86" s="45"/>
      <c r="I86" s="45"/>
      <c r="J86" s="45"/>
      <c r="K86" s="45"/>
      <c r="L86" s="45"/>
      <c r="M86" s="45"/>
      <c r="N86" s="45"/>
      <c r="O86" s="45"/>
      <c r="P86" s="45"/>
      <c r="Q86" s="45"/>
      <c r="R86" s="45"/>
      <c r="S86" s="45"/>
      <c r="T86" s="46"/>
      <c r="U86" s="47" t="str">
        <f t="shared" ref="U86:AE86" si="111">U38</f>
        <v>式</v>
      </c>
      <c r="V86" s="48"/>
      <c r="W86" s="48"/>
      <c r="X86" s="49"/>
      <c r="Y86" s="50">
        <f t="shared" si="111"/>
        <v>1</v>
      </c>
      <c r="Z86" s="51"/>
      <c r="AA86" s="51"/>
      <c r="AB86" s="51"/>
      <c r="AC86" s="51"/>
      <c r="AD86" s="52"/>
      <c r="AE86" s="53">
        <f t="shared" si="111"/>
        <v>14220</v>
      </c>
      <c r="AF86" s="53"/>
      <c r="AG86" s="53"/>
      <c r="AH86" s="53"/>
      <c r="AI86" s="53"/>
      <c r="AJ86" s="53"/>
      <c r="AK86" s="54">
        <v>8.9999999999999993E-3</v>
      </c>
      <c r="AL86" s="54"/>
      <c r="AM86" s="54"/>
      <c r="AN86" s="54"/>
      <c r="AO86" s="54"/>
      <c r="AP86" s="54"/>
      <c r="AQ86" s="53">
        <f t="shared" si="88"/>
        <v>127.97999999999999</v>
      </c>
      <c r="AR86" s="53"/>
      <c r="AS86" s="53"/>
      <c r="AT86" s="53"/>
      <c r="AU86" s="53"/>
      <c r="AV86" s="53"/>
      <c r="AW86" s="54">
        <f t="shared" ref="AW86:AW89" si="112">AW38+AK86</f>
        <v>1.7999999999999999E-2</v>
      </c>
      <c r="AX86" s="54"/>
      <c r="AY86" s="54"/>
      <c r="AZ86" s="54"/>
      <c r="BA86" s="54"/>
      <c r="BB86" s="54"/>
      <c r="BC86" s="55">
        <f t="shared" si="89"/>
        <v>255.95999999999998</v>
      </c>
      <c r="BD86" s="55"/>
      <c r="BE86" s="55"/>
      <c r="BF86" s="55"/>
      <c r="BG86" s="55"/>
      <c r="BH86" s="56"/>
      <c r="BI86" s="3">
        <f t="shared" si="36"/>
        <v>14220</v>
      </c>
    </row>
    <row r="87" spans="1:61" ht="22.15" customHeight="1" x14ac:dyDescent="0.25">
      <c r="A87" s="41" t="str">
        <f t="shared" ref="A87:E87" si="113">A39</f>
        <v>肆</v>
      </c>
      <c r="B87" s="42"/>
      <c r="C87" s="42"/>
      <c r="D87" s="43"/>
      <c r="E87" s="44" t="str">
        <f t="shared" si="113"/>
        <v>包商利潤及管理費(約壹*7%)</v>
      </c>
      <c r="F87" s="45"/>
      <c r="G87" s="45"/>
      <c r="H87" s="45"/>
      <c r="I87" s="45"/>
      <c r="J87" s="45"/>
      <c r="K87" s="45"/>
      <c r="L87" s="45"/>
      <c r="M87" s="45"/>
      <c r="N87" s="45"/>
      <c r="O87" s="45"/>
      <c r="P87" s="45"/>
      <c r="Q87" s="45"/>
      <c r="R87" s="45"/>
      <c r="S87" s="45"/>
      <c r="T87" s="46"/>
      <c r="U87" s="47" t="str">
        <f t="shared" ref="U87:AE87" si="114">U39</f>
        <v>式</v>
      </c>
      <c r="V87" s="48"/>
      <c r="W87" s="48"/>
      <c r="X87" s="49"/>
      <c r="Y87" s="50">
        <f t="shared" si="114"/>
        <v>1</v>
      </c>
      <c r="Z87" s="51"/>
      <c r="AA87" s="51"/>
      <c r="AB87" s="51"/>
      <c r="AC87" s="51"/>
      <c r="AD87" s="52"/>
      <c r="AE87" s="53">
        <f t="shared" si="114"/>
        <v>99540</v>
      </c>
      <c r="AF87" s="53"/>
      <c r="AG87" s="53"/>
      <c r="AH87" s="53"/>
      <c r="AI87" s="53"/>
      <c r="AJ87" s="53"/>
      <c r="AK87" s="54">
        <v>8.9999999999999993E-3</v>
      </c>
      <c r="AL87" s="54"/>
      <c r="AM87" s="54"/>
      <c r="AN87" s="54"/>
      <c r="AO87" s="54"/>
      <c r="AP87" s="54"/>
      <c r="AQ87" s="53">
        <f t="shared" si="88"/>
        <v>895.8599999999999</v>
      </c>
      <c r="AR87" s="53"/>
      <c r="AS87" s="53"/>
      <c r="AT87" s="53"/>
      <c r="AU87" s="53"/>
      <c r="AV87" s="53"/>
      <c r="AW87" s="54">
        <f t="shared" si="112"/>
        <v>1.7999999999999999E-2</v>
      </c>
      <c r="AX87" s="54"/>
      <c r="AY87" s="54"/>
      <c r="AZ87" s="54"/>
      <c r="BA87" s="54"/>
      <c r="BB87" s="54"/>
      <c r="BC87" s="55">
        <f t="shared" si="89"/>
        <v>1791.7199999999998</v>
      </c>
      <c r="BD87" s="55"/>
      <c r="BE87" s="55"/>
      <c r="BF87" s="55"/>
      <c r="BG87" s="55"/>
      <c r="BH87" s="56"/>
      <c r="BI87" s="3">
        <f t="shared" si="36"/>
        <v>99540</v>
      </c>
    </row>
    <row r="88" spans="1:61" ht="22.15" customHeight="1" x14ac:dyDescent="0.25">
      <c r="A88" s="41" t="str">
        <f t="shared" ref="A88:E88" si="115">A40</f>
        <v>伍</v>
      </c>
      <c r="B88" s="42"/>
      <c r="C88" s="42"/>
      <c r="D88" s="43"/>
      <c r="E88" s="44" t="str">
        <f t="shared" si="115"/>
        <v>營造綜合保險費</v>
      </c>
      <c r="F88" s="45"/>
      <c r="G88" s="45"/>
      <c r="H88" s="45"/>
      <c r="I88" s="45"/>
      <c r="J88" s="45"/>
      <c r="K88" s="45"/>
      <c r="L88" s="45"/>
      <c r="M88" s="45"/>
      <c r="N88" s="45"/>
      <c r="O88" s="45"/>
      <c r="P88" s="45"/>
      <c r="Q88" s="45"/>
      <c r="R88" s="45"/>
      <c r="S88" s="45"/>
      <c r="T88" s="46"/>
      <c r="U88" s="47" t="str">
        <f t="shared" ref="U88:AE88" si="116">U40</f>
        <v>式</v>
      </c>
      <c r="V88" s="48"/>
      <c r="W88" s="48"/>
      <c r="X88" s="49"/>
      <c r="Y88" s="50">
        <f t="shared" si="116"/>
        <v>1</v>
      </c>
      <c r="Z88" s="51"/>
      <c r="AA88" s="51"/>
      <c r="AB88" s="51"/>
      <c r="AC88" s="51"/>
      <c r="AD88" s="52"/>
      <c r="AE88" s="53">
        <f t="shared" si="116"/>
        <v>4650</v>
      </c>
      <c r="AF88" s="53"/>
      <c r="AG88" s="53"/>
      <c r="AH88" s="53"/>
      <c r="AI88" s="53"/>
      <c r="AJ88" s="53"/>
      <c r="AK88" s="55">
        <v>0</v>
      </c>
      <c r="AL88" s="55"/>
      <c r="AM88" s="55"/>
      <c r="AN88" s="55"/>
      <c r="AO88" s="55"/>
      <c r="AP88" s="55"/>
      <c r="AQ88" s="53">
        <f t="shared" si="88"/>
        <v>0</v>
      </c>
      <c r="AR88" s="53"/>
      <c r="AS88" s="53"/>
      <c r="AT88" s="53"/>
      <c r="AU88" s="53"/>
      <c r="AV88" s="53"/>
      <c r="AW88" s="55">
        <f t="shared" si="112"/>
        <v>1</v>
      </c>
      <c r="AX88" s="55"/>
      <c r="AY88" s="55"/>
      <c r="AZ88" s="55"/>
      <c r="BA88" s="55"/>
      <c r="BB88" s="55"/>
      <c r="BC88" s="55">
        <f t="shared" si="89"/>
        <v>4650</v>
      </c>
      <c r="BD88" s="55"/>
      <c r="BE88" s="55"/>
      <c r="BF88" s="55"/>
      <c r="BG88" s="55"/>
      <c r="BH88" s="56"/>
      <c r="BI88" s="3">
        <f t="shared" si="36"/>
        <v>4650</v>
      </c>
    </row>
    <row r="89" spans="1:61" ht="22.15" customHeight="1" x14ac:dyDescent="0.25">
      <c r="A89" s="41" t="str">
        <f t="shared" ref="A89:E89" si="117">A41</f>
        <v>陸</v>
      </c>
      <c r="B89" s="42"/>
      <c r="C89" s="42"/>
      <c r="D89" s="43"/>
      <c r="E89" s="44" t="str">
        <f t="shared" si="117"/>
        <v>營業稅((壹~伍)*5%)</v>
      </c>
      <c r="F89" s="45"/>
      <c r="G89" s="45"/>
      <c r="H89" s="45"/>
      <c r="I89" s="45"/>
      <c r="J89" s="45"/>
      <c r="K89" s="45"/>
      <c r="L89" s="45"/>
      <c r="M89" s="45"/>
      <c r="N89" s="45"/>
      <c r="O89" s="45"/>
      <c r="P89" s="45"/>
      <c r="Q89" s="45"/>
      <c r="R89" s="45"/>
      <c r="S89" s="45"/>
      <c r="T89" s="46"/>
      <c r="U89" s="47" t="str">
        <f t="shared" ref="U89:AE89" si="118">U41</f>
        <v>式</v>
      </c>
      <c r="V89" s="48"/>
      <c r="W89" s="48"/>
      <c r="X89" s="49"/>
      <c r="Y89" s="50">
        <f t="shared" si="118"/>
        <v>1</v>
      </c>
      <c r="Z89" s="51"/>
      <c r="AA89" s="51"/>
      <c r="AB89" s="51"/>
      <c r="AC89" s="51"/>
      <c r="AD89" s="52"/>
      <c r="AE89" s="53">
        <f t="shared" si="118"/>
        <v>77731</v>
      </c>
      <c r="AF89" s="53"/>
      <c r="AG89" s="53"/>
      <c r="AH89" s="53"/>
      <c r="AI89" s="53"/>
      <c r="AJ89" s="53"/>
      <c r="AK89" s="54">
        <v>8.9999999999999993E-3</v>
      </c>
      <c r="AL89" s="54"/>
      <c r="AM89" s="54"/>
      <c r="AN89" s="54"/>
      <c r="AO89" s="54"/>
      <c r="AP89" s="54"/>
      <c r="AQ89" s="53">
        <f t="shared" si="88"/>
        <v>699.57899999999995</v>
      </c>
      <c r="AR89" s="53"/>
      <c r="AS89" s="53"/>
      <c r="AT89" s="53"/>
      <c r="AU89" s="53"/>
      <c r="AV89" s="53"/>
      <c r="AW89" s="54">
        <f t="shared" si="112"/>
        <v>1.7999999999999999E-2</v>
      </c>
      <c r="AX89" s="54"/>
      <c r="AY89" s="54"/>
      <c r="AZ89" s="54"/>
      <c r="BA89" s="54"/>
      <c r="BB89" s="54"/>
      <c r="BC89" s="55">
        <f t="shared" si="89"/>
        <v>1399.1579999999999</v>
      </c>
      <c r="BD89" s="55"/>
      <c r="BE89" s="55"/>
      <c r="BF89" s="55"/>
      <c r="BG89" s="55"/>
      <c r="BH89" s="56"/>
      <c r="BI89" s="3">
        <v>77731</v>
      </c>
    </row>
    <row r="90" spans="1:61" ht="21.95" customHeight="1" x14ac:dyDescent="0.25">
      <c r="A90" s="30"/>
      <c r="B90" s="31"/>
      <c r="C90" s="31"/>
      <c r="D90" s="32"/>
      <c r="E90" s="57" t="s">
        <v>76</v>
      </c>
      <c r="F90" s="58"/>
      <c r="G90" s="58"/>
      <c r="H90" s="58"/>
      <c r="I90" s="58"/>
      <c r="J90" s="58"/>
      <c r="K90" s="58"/>
      <c r="L90" s="58"/>
      <c r="M90" s="58"/>
      <c r="N90" s="58"/>
      <c r="O90" s="58"/>
      <c r="P90" s="58"/>
      <c r="Q90" s="58"/>
      <c r="R90" s="58"/>
      <c r="S90" s="58"/>
      <c r="T90" s="59"/>
      <c r="U90" s="47"/>
      <c r="V90" s="48"/>
      <c r="W90" s="48"/>
      <c r="X90" s="49"/>
      <c r="Y90" s="50"/>
      <c r="Z90" s="51"/>
      <c r="AA90" s="51"/>
      <c r="AB90" s="51"/>
      <c r="AC90" s="51"/>
      <c r="AD90" s="52"/>
      <c r="AE90" s="60"/>
      <c r="AF90" s="61"/>
      <c r="AG90" s="61"/>
      <c r="AH90" s="61"/>
      <c r="AI90" s="61"/>
      <c r="AJ90" s="62"/>
      <c r="AK90" s="50"/>
      <c r="AL90" s="51"/>
      <c r="AM90" s="51"/>
      <c r="AN90" s="51"/>
      <c r="AO90" s="51"/>
      <c r="AP90" s="52"/>
      <c r="AQ90" s="60">
        <f>SUM(AQ54:AQ89)</f>
        <v>1851.3989999999999</v>
      </c>
      <c r="AR90" s="61"/>
      <c r="AS90" s="61"/>
      <c r="AT90" s="61"/>
      <c r="AU90" s="61"/>
      <c r="AV90" s="62"/>
      <c r="AW90" s="50"/>
      <c r="AX90" s="51"/>
      <c r="AY90" s="51"/>
      <c r="AZ90" s="51"/>
      <c r="BA90" s="51"/>
      <c r="BB90" s="52"/>
      <c r="BC90" s="50">
        <f>SUM(BC54:BC89)</f>
        <v>14352.797999999999</v>
      </c>
      <c r="BD90" s="51"/>
      <c r="BE90" s="51"/>
      <c r="BF90" s="51"/>
      <c r="BG90" s="51"/>
      <c r="BH90" s="63"/>
      <c r="BI90" s="17">
        <f>SUM(BI53:BI89)</f>
        <v>1632355</v>
      </c>
    </row>
    <row r="91" spans="1:61" ht="21.95" customHeight="1" x14ac:dyDescent="0.25">
      <c r="A91" s="20"/>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2"/>
      <c r="AK91" s="23"/>
      <c r="AL91" s="24"/>
      <c r="AM91" s="24"/>
      <c r="AN91" s="24"/>
      <c r="AO91" s="24"/>
      <c r="AP91" s="25"/>
      <c r="AQ91" s="26"/>
      <c r="AR91" s="27"/>
      <c r="AS91" s="27"/>
      <c r="AT91" s="27"/>
      <c r="AU91" s="27"/>
      <c r="AV91" s="28"/>
      <c r="AW91" s="23"/>
      <c r="AX91" s="24"/>
      <c r="AY91" s="24"/>
      <c r="AZ91" s="24"/>
      <c r="BA91" s="24"/>
      <c r="BB91" s="25"/>
      <c r="BC91" s="23"/>
      <c r="BD91" s="24"/>
      <c r="BE91" s="24"/>
      <c r="BF91" s="24"/>
      <c r="BG91" s="24"/>
      <c r="BH91" s="29"/>
      <c r="BI91" s="15">
        <f>Y91*AE91</f>
        <v>0</v>
      </c>
    </row>
    <row r="92" spans="1:61" ht="21.95" customHeight="1" x14ac:dyDescent="0.25">
      <c r="A92" s="20" t="s">
        <v>11</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2"/>
      <c r="AK92" s="23"/>
      <c r="AL92" s="24"/>
      <c r="AM92" s="24"/>
      <c r="AN92" s="24"/>
      <c r="AO92" s="24"/>
      <c r="AP92" s="25"/>
      <c r="AQ92" s="26">
        <f>BC90/BI90</f>
        <v>8.7926939911967678E-3</v>
      </c>
      <c r="AR92" s="27"/>
      <c r="AS92" s="27"/>
      <c r="AT92" s="27"/>
      <c r="AU92" s="27"/>
      <c r="AV92" s="28"/>
      <c r="AW92" s="23"/>
      <c r="AX92" s="24"/>
      <c r="AY92" s="24"/>
      <c r="AZ92" s="24"/>
      <c r="BA92" s="24"/>
      <c r="BB92" s="25"/>
      <c r="BC92" s="23"/>
      <c r="BD92" s="24"/>
      <c r="BE92" s="24"/>
      <c r="BF92" s="24"/>
      <c r="BG92" s="24"/>
      <c r="BH92" s="29"/>
      <c r="BI92" s="15">
        <f>AQ92</f>
        <v>8.7926939911967678E-3</v>
      </c>
    </row>
    <row r="93" spans="1:61" ht="18.75" customHeight="1" x14ac:dyDescent="0.25">
      <c r="A93" s="30" t="s">
        <v>15</v>
      </c>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2"/>
      <c r="AE93" s="33" t="s">
        <v>14</v>
      </c>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4"/>
    </row>
    <row r="94" spans="1:61" x14ac:dyDescent="0.25">
      <c r="A94" s="35"/>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9"/>
    </row>
    <row r="95" spans="1:61" x14ac:dyDescent="0.25">
      <c r="A95" s="35"/>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9"/>
    </row>
    <row r="96" spans="1:61" ht="17.25" thickBot="1" x14ac:dyDescent="0.3">
      <c r="A96" s="37"/>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40"/>
    </row>
    <row r="97" spans="1:69" ht="27.75" x14ac:dyDescent="0.25">
      <c r="A97" s="73" t="s">
        <v>78</v>
      </c>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9" ht="27.75" x14ac:dyDescent="0.25">
      <c r="A98" s="74" t="s">
        <v>12</v>
      </c>
      <c r="B98" s="74"/>
      <c r="C98" s="74"/>
      <c r="D98" s="74"/>
      <c r="E98" s="74"/>
      <c r="F98" s="74"/>
      <c r="G98" s="74"/>
      <c r="H98" s="74"/>
      <c r="I98" s="74"/>
      <c r="J98" s="75" t="s">
        <v>81</v>
      </c>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row>
    <row r="99" spans="1:69" ht="17.25" thickBot="1" x14ac:dyDescent="0.3">
      <c r="A99" s="77" t="s">
        <v>10</v>
      </c>
      <c r="B99" s="77"/>
      <c r="C99" s="77"/>
      <c r="D99" s="77"/>
      <c r="E99" s="77"/>
      <c r="F99" s="77"/>
      <c r="G99" s="77"/>
      <c r="H99" s="77"/>
      <c r="I99" s="78" t="s">
        <v>82</v>
      </c>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9" t="s">
        <v>9</v>
      </c>
      <c r="AP99" s="79"/>
      <c r="AQ99" s="79"/>
      <c r="AR99" s="79"/>
      <c r="AS99" s="79"/>
      <c r="AT99" s="79"/>
      <c r="AU99" s="79"/>
      <c r="AV99" s="79"/>
      <c r="AW99" s="80">
        <f>AW51+1</f>
        <v>46157</v>
      </c>
      <c r="AX99" s="80"/>
      <c r="AY99" s="80"/>
      <c r="AZ99" s="80"/>
      <c r="BA99" s="80"/>
      <c r="BB99" s="80"/>
      <c r="BC99" s="80"/>
      <c r="BD99" s="80"/>
      <c r="BE99" s="80"/>
      <c r="BF99" s="80"/>
      <c r="BG99" s="80"/>
      <c r="BH99" s="80"/>
    </row>
    <row r="100" spans="1:69" ht="36" customHeight="1" x14ac:dyDescent="0.25">
      <c r="A100" s="81" t="s">
        <v>0</v>
      </c>
      <c r="B100" s="82"/>
      <c r="C100" s="82"/>
      <c r="D100" s="82"/>
      <c r="E100" s="82" t="s">
        <v>6</v>
      </c>
      <c r="F100" s="82"/>
      <c r="G100" s="82"/>
      <c r="H100" s="82"/>
      <c r="I100" s="82"/>
      <c r="J100" s="82"/>
      <c r="K100" s="82"/>
      <c r="L100" s="82"/>
      <c r="M100" s="82"/>
      <c r="N100" s="82"/>
      <c r="O100" s="82"/>
      <c r="P100" s="82"/>
      <c r="Q100" s="82"/>
      <c r="R100" s="82"/>
      <c r="S100" s="82"/>
      <c r="T100" s="82"/>
      <c r="U100" s="82" t="s">
        <v>7</v>
      </c>
      <c r="V100" s="82"/>
      <c r="W100" s="82"/>
      <c r="X100" s="82"/>
      <c r="Y100" s="83" t="s">
        <v>1</v>
      </c>
      <c r="Z100" s="83"/>
      <c r="AA100" s="83"/>
      <c r="AB100" s="83"/>
      <c r="AC100" s="83"/>
      <c r="AD100" s="83"/>
      <c r="AE100" s="82" t="s">
        <v>8</v>
      </c>
      <c r="AF100" s="82"/>
      <c r="AG100" s="82"/>
      <c r="AH100" s="82"/>
      <c r="AI100" s="82"/>
      <c r="AJ100" s="82"/>
      <c r="AK100" s="83" t="s">
        <v>2</v>
      </c>
      <c r="AL100" s="83"/>
      <c r="AM100" s="83"/>
      <c r="AN100" s="83"/>
      <c r="AO100" s="83"/>
      <c r="AP100" s="83"/>
      <c r="AQ100" s="84" t="s">
        <v>3</v>
      </c>
      <c r="AR100" s="84"/>
      <c r="AS100" s="84"/>
      <c r="AT100" s="84"/>
      <c r="AU100" s="84"/>
      <c r="AV100" s="84"/>
      <c r="AW100" s="83" t="s">
        <v>4</v>
      </c>
      <c r="AX100" s="83"/>
      <c r="AY100" s="83"/>
      <c r="AZ100" s="83"/>
      <c r="BA100" s="83"/>
      <c r="BB100" s="83"/>
      <c r="BC100" s="84" t="s">
        <v>5</v>
      </c>
      <c r="BD100" s="84"/>
      <c r="BE100" s="84"/>
      <c r="BF100" s="84"/>
      <c r="BG100" s="84"/>
      <c r="BH100" s="85"/>
      <c r="BI100" s="1"/>
    </row>
    <row r="101" spans="1:69" ht="21.95" customHeight="1" x14ac:dyDescent="0.25">
      <c r="A101" s="41" t="str">
        <f t="shared" ref="A101" si="119">A53</f>
        <v>壹</v>
      </c>
      <c r="B101" s="42"/>
      <c r="C101" s="42"/>
      <c r="D101" s="43"/>
      <c r="E101" s="64" t="str">
        <f t="shared" ref="E101" si="120">E53</f>
        <v>直接工程費</v>
      </c>
      <c r="F101" s="21"/>
      <c r="G101" s="21"/>
      <c r="H101" s="21"/>
      <c r="I101" s="21"/>
      <c r="J101" s="21"/>
      <c r="K101" s="21"/>
      <c r="L101" s="21"/>
      <c r="M101" s="21"/>
      <c r="N101" s="21"/>
      <c r="O101" s="21"/>
      <c r="P101" s="21"/>
      <c r="Q101" s="21"/>
      <c r="R101" s="21"/>
      <c r="S101" s="21"/>
      <c r="T101" s="22"/>
      <c r="U101" s="47"/>
      <c r="V101" s="48"/>
      <c r="W101" s="48"/>
      <c r="X101" s="49"/>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2"/>
      <c r="BI101" s="3">
        <f t="shared" ref="BI101:BI136" si="121">Y101*AE101</f>
        <v>0</v>
      </c>
    </row>
    <row r="102" spans="1:69" s="19" customFormat="1" ht="32.25" customHeight="1" x14ac:dyDescent="0.25">
      <c r="A102" s="41">
        <f t="shared" ref="A102" si="122">A54</f>
        <v>1</v>
      </c>
      <c r="B102" s="42"/>
      <c r="C102" s="42"/>
      <c r="D102" s="43"/>
      <c r="E102" s="64" t="str">
        <f t="shared" ref="E102" si="123">E54</f>
        <v>乙種施工圍籬、警示帶、安全警示燈等安全措施(租用)</v>
      </c>
      <c r="F102" s="21"/>
      <c r="G102" s="21"/>
      <c r="H102" s="21"/>
      <c r="I102" s="21"/>
      <c r="J102" s="21"/>
      <c r="K102" s="21"/>
      <c r="L102" s="21"/>
      <c r="M102" s="21"/>
      <c r="N102" s="21"/>
      <c r="O102" s="21"/>
      <c r="P102" s="21"/>
      <c r="Q102" s="21"/>
      <c r="R102" s="21"/>
      <c r="S102" s="21"/>
      <c r="T102" s="22"/>
      <c r="U102" s="47" t="str">
        <f t="shared" ref="U102" si="124">U54</f>
        <v>式</v>
      </c>
      <c r="V102" s="48"/>
      <c r="W102" s="48"/>
      <c r="X102" s="49"/>
      <c r="Y102" s="50">
        <f t="shared" ref="Y102" si="125">Y54</f>
        <v>1</v>
      </c>
      <c r="Z102" s="51"/>
      <c r="AA102" s="51"/>
      <c r="AB102" s="51"/>
      <c r="AC102" s="51"/>
      <c r="AD102" s="52"/>
      <c r="AE102" s="53">
        <f t="shared" ref="AE102" si="126">AE54</f>
        <v>2200</v>
      </c>
      <c r="AF102" s="53"/>
      <c r="AG102" s="53"/>
      <c r="AH102" s="53"/>
      <c r="AI102" s="53"/>
      <c r="AJ102" s="53"/>
      <c r="AK102" s="55">
        <v>1</v>
      </c>
      <c r="AL102" s="55"/>
      <c r="AM102" s="55"/>
      <c r="AN102" s="55"/>
      <c r="AO102" s="55"/>
      <c r="AP102" s="55"/>
      <c r="AQ102" s="53">
        <f>AK102*AE102</f>
        <v>2200</v>
      </c>
      <c r="AR102" s="53"/>
      <c r="AS102" s="53"/>
      <c r="AT102" s="53"/>
      <c r="AU102" s="53"/>
      <c r="AV102" s="53"/>
      <c r="AW102" s="55">
        <f t="shared" ref="AW102:AW132" si="127">AW54+AK102</f>
        <v>1</v>
      </c>
      <c r="AX102" s="55"/>
      <c r="AY102" s="55"/>
      <c r="AZ102" s="55"/>
      <c r="BA102" s="55"/>
      <c r="BB102" s="55"/>
      <c r="BC102" s="55">
        <f>AE102*AW102</f>
        <v>2200</v>
      </c>
      <c r="BD102" s="55"/>
      <c r="BE102" s="55"/>
      <c r="BF102" s="55"/>
      <c r="BG102" s="55"/>
      <c r="BH102" s="56"/>
      <c r="BI102" s="18">
        <f t="shared" si="121"/>
        <v>2200</v>
      </c>
    </row>
    <row r="103" spans="1:69" s="19" customFormat="1" ht="30.6" customHeight="1" x14ac:dyDescent="0.25">
      <c r="A103" s="68">
        <f t="shared" ref="A103" si="128">A55</f>
        <v>2</v>
      </c>
      <c r="B103" s="69"/>
      <c r="C103" s="69"/>
      <c r="D103" s="70"/>
      <c r="E103" s="64" t="str">
        <f t="shared" ref="E103" si="129">E55</f>
        <v>工程告示牌與職安衛告示牌(租用)</v>
      </c>
      <c r="F103" s="21"/>
      <c r="G103" s="21"/>
      <c r="H103" s="21"/>
      <c r="I103" s="21"/>
      <c r="J103" s="21"/>
      <c r="K103" s="21"/>
      <c r="L103" s="21"/>
      <c r="M103" s="21"/>
      <c r="N103" s="21"/>
      <c r="O103" s="21"/>
      <c r="P103" s="21"/>
      <c r="Q103" s="21"/>
      <c r="R103" s="21"/>
      <c r="S103" s="21"/>
      <c r="T103" s="22"/>
      <c r="U103" s="47" t="str">
        <f t="shared" ref="U103" si="130">U55</f>
        <v>式</v>
      </c>
      <c r="V103" s="48"/>
      <c r="W103" s="48"/>
      <c r="X103" s="49"/>
      <c r="Y103" s="65">
        <f t="shared" ref="Y103" si="131">Y55</f>
        <v>1</v>
      </c>
      <c r="Z103" s="66"/>
      <c r="AA103" s="66"/>
      <c r="AB103" s="66"/>
      <c r="AC103" s="66"/>
      <c r="AD103" s="67"/>
      <c r="AE103" s="60">
        <f t="shared" ref="AE103" si="132">AE55</f>
        <v>6000</v>
      </c>
      <c r="AF103" s="61"/>
      <c r="AG103" s="61"/>
      <c r="AH103" s="61"/>
      <c r="AI103" s="61"/>
      <c r="AJ103" s="62"/>
      <c r="AK103" s="55">
        <v>0</v>
      </c>
      <c r="AL103" s="55"/>
      <c r="AM103" s="55"/>
      <c r="AN103" s="55"/>
      <c r="AO103" s="55"/>
      <c r="AP103" s="55"/>
      <c r="AQ103" s="53">
        <f>AK103*AE103</f>
        <v>0</v>
      </c>
      <c r="AR103" s="53"/>
      <c r="AS103" s="53"/>
      <c r="AT103" s="53"/>
      <c r="AU103" s="53"/>
      <c r="AV103" s="53"/>
      <c r="AW103" s="55">
        <f t="shared" si="127"/>
        <v>1</v>
      </c>
      <c r="AX103" s="55"/>
      <c r="AY103" s="55"/>
      <c r="AZ103" s="55"/>
      <c r="BA103" s="55"/>
      <c r="BB103" s="55"/>
      <c r="BC103" s="55">
        <f>AE103*AW103</f>
        <v>6000</v>
      </c>
      <c r="BD103" s="55"/>
      <c r="BE103" s="55"/>
      <c r="BF103" s="55"/>
      <c r="BG103" s="55"/>
      <c r="BH103" s="56"/>
      <c r="BI103" s="18">
        <f t="shared" si="121"/>
        <v>6000</v>
      </c>
    </row>
    <row r="104" spans="1:69" s="19" customFormat="1" ht="34.5" customHeight="1" x14ac:dyDescent="0.25">
      <c r="A104" s="68">
        <f t="shared" ref="A104" si="133">A56</f>
        <v>3</v>
      </c>
      <c r="B104" s="69"/>
      <c r="C104" s="69"/>
      <c r="D104" s="70"/>
      <c r="E104" s="64" t="str">
        <f t="shared" ref="E104" si="134">E56</f>
        <v>施工動線開闢與損壞復原，既有設備管線遷移與復原；測量與放樣</v>
      </c>
      <c r="F104" s="21"/>
      <c r="G104" s="21"/>
      <c r="H104" s="21"/>
      <c r="I104" s="21"/>
      <c r="J104" s="21"/>
      <c r="K104" s="21"/>
      <c r="L104" s="21"/>
      <c r="M104" s="21"/>
      <c r="N104" s="21"/>
      <c r="O104" s="21"/>
      <c r="P104" s="21"/>
      <c r="Q104" s="21"/>
      <c r="R104" s="21"/>
      <c r="S104" s="21"/>
      <c r="T104" s="22"/>
      <c r="U104" s="47" t="str">
        <f t="shared" ref="U104" si="135">U56</f>
        <v>式</v>
      </c>
      <c r="V104" s="48"/>
      <c r="W104" s="48"/>
      <c r="X104" s="49"/>
      <c r="Y104" s="65">
        <f t="shared" ref="Y104" si="136">Y56</f>
        <v>1</v>
      </c>
      <c r="Z104" s="66"/>
      <c r="AA104" s="66"/>
      <c r="AB104" s="66"/>
      <c r="AC104" s="66"/>
      <c r="AD104" s="67"/>
      <c r="AE104" s="60">
        <f t="shared" ref="AE104" si="137">AE56</f>
        <v>9000</v>
      </c>
      <c r="AF104" s="61"/>
      <c r="AG104" s="61"/>
      <c r="AH104" s="61"/>
      <c r="AI104" s="61"/>
      <c r="AJ104" s="62"/>
      <c r="AK104" s="55">
        <v>0</v>
      </c>
      <c r="AL104" s="55"/>
      <c r="AM104" s="55"/>
      <c r="AN104" s="55"/>
      <c r="AO104" s="55"/>
      <c r="AP104" s="55"/>
      <c r="AQ104" s="53">
        <f t="shared" ref="AQ104:AQ107" si="138">AK104*AE104</f>
        <v>0</v>
      </c>
      <c r="AR104" s="53"/>
      <c r="AS104" s="53"/>
      <c r="AT104" s="53"/>
      <c r="AU104" s="53"/>
      <c r="AV104" s="53"/>
      <c r="AW104" s="55">
        <f t="shared" si="127"/>
        <v>0</v>
      </c>
      <c r="AX104" s="55"/>
      <c r="AY104" s="55"/>
      <c r="AZ104" s="55"/>
      <c r="BA104" s="55"/>
      <c r="BB104" s="55"/>
      <c r="BC104" s="55">
        <f t="shared" ref="BC104:BC107" si="139">AE104*AW104</f>
        <v>0</v>
      </c>
      <c r="BD104" s="55"/>
      <c r="BE104" s="55"/>
      <c r="BF104" s="55"/>
      <c r="BG104" s="55"/>
      <c r="BH104" s="56"/>
      <c r="BI104" s="18">
        <f t="shared" si="121"/>
        <v>9000</v>
      </c>
    </row>
    <row r="105" spans="1:69" ht="66.75" customHeight="1" x14ac:dyDescent="0.25">
      <c r="A105" s="41">
        <f t="shared" ref="A105" si="140">A57</f>
        <v>4</v>
      </c>
      <c r="B105" s="42"/>
      <c r="C105" s="42"/>
      <c r="D105" s="43"/>
      <c r="E105" s="64" t="str">
        <f t="shared" ref="E105" si="141">E57</f>
        <v>既有牆面、地坪、磁磚、衛生設備、給排水設施、搗擺及天花板等拆除(含切割)及運棄(含合法證明);環境保護與清潔</v>
      </c>
      <c r="F105" s="21"/>
      <c r="G105" s="21"/>
      <c r="H105" s="21"/>
      <c r="I105" s="21"/>
      <c r="J105" s="21"/>
      <c r="K105" s="21"/>
      <c r="L105" s="21"/>
      <c r="M105" s="21"/>
      <c r="N105" s="21"/>
      <c r="O105" s="21"/>
      <c r="P105" s="21"/>
      <c r="Q105" s="21"/>
      <c r="R105" s="21"/>
      <c r="S105" s="21"/>
      <c r="T105" s="22"/>
      <c r="U105" s="47" t="str">
        <f t="shared" ref="U105" si="142">U57</f>
        <v>式</v>
      </c>
      <c r="V105" s="48"/>
      <c r="W105" s="48"/>
      <c r="X105" s="49"/>
      <c r="Y105" s="65">
        <f t="shared" ref="Y105" si="143">Y57</f>
        <v>1</v>
      </c>
      <c r="Z105" s="66"/>
      <c r="AA105" s="66"/>
      <c r="AB105" s="66"/>
      <c r="AC105" s="66"/>
      <c r="AD105" s="67"/>
      <c r="AE105" s="60">
        <f t="shared" ref="AE105" si="144">AE57</f>
        <v>214844</v>
      </c>
      <c r="AF105" s="61"/>
      <c r="AG105" s="61"/>
      <c r="AH105" s="61"/>
      <c r="AI105" s="61"/>
      <c r="AJ105" s="62"/>
      <c r="AK105" s="55">
        <v>0</v>
      </c>
      <c r="AL105" s="55"/>
      <c r="AM105" s="55"/>
      <c r="AN105" s="55"/>
      <c r="AO105" s="55"/>
      <c r="AP105" s="55"/>
      <c r="AQ105" s="53">
        <f t="shared" si="138"/>
        <v>0</v>
      </c>
      <c r="AR105" s="53"/>
      <c r="AS105" s="53"/>
      <c r="AT105" s="53"/>
      <c r="AU105" s="53"/>
      <c r="AV105" s="53"/>
      <c r="AW105" s="55">
        <f t="shared" si="127"/>
        <v>0</v>
      </c>
      <c r="AX105" s="55"/>
      <c r="AY105" s="55"/>
      <c r="AZ105" s="55"/>
      <c r="BA105" s="55"/>
      <c r="BB105" s="55"/>
      <c r="BC105" s="55">
        <f t="shared" si="139"/>
        <v>0</v>
      </c>
      <c r="BD105" s="55"/>
      <c r="BE105" s="55"/>
      <c r="BF105" s="55"/>
      <c r="BG105" s="55"/>
      <c r="BH105" s="56"/>
      <c r="BI105" s="16">
        <f t="shared" si="121"/>
        <v>214844</v>
      </c>
    </row>
    <row r="106" spans="1:69" ht="34.5" customHeight="1" x14ac:dyDescent="0.25">
      <c r="A106" s="41">
        <f t="shared" ref="A106" si="145">A58</f>
        <v>5</v>
      </c>
      <c r="B106" s="42"/>
      <c r="C106" s="42"/>
      <c r="D106" s="43"/>
      <c r="E106" s="64" t="str">
        <f t="shared" ref="E106" si="146">E58</f>
        <v>既有污水處理設施抽水肥(含清潔孔開挖與復原)</v>
      </c>
      <c r="F106" s="21"/>
      <c r="G106" s="21"/>
      <c r="H106" s="21"/>
      <c r="I106" s="21"/>
      <c r="J106" s="21"/>
      <c r="K106" s="21"/>
      <c r="L106" s="21"/>
      <c r="M106" s="21"/>
      <c r="N106" s="21"/>
      <c r="O106" s="21"/>
      <c r="P106" s="21"/>
      <c r="Q106" s="21"/>
      <c r="R106" s="21"/>
      <c r="S106" s="21"/>
      <c r="T106" s="22"/>
      <c r="U106" s="47" t="str">
        <f t="shared" ref="U106" si="147">U58</f>
        <v>式</v>
      </c>
      <c r="V106" s="48"/>
      <c r="W106" s="48"/>
      <c r="X106" s="49"/>
      <c r="Y106" s="65">
        <f t="shared" ref="Y106" si="148">Y58</f>
        <v>1</v>
      </c>
      <c r="Z106" s="66"/>
      <c r="AA106" s="66"/>
      <c r="AB106" s="66"/>
      <c r="AC106" s="66"/>
      <c r="AD106" s="67"/>
      <c r="AE106" s="60">
        <f t="shared" ref="AE106" si="149">AE58</f>
        <v>10000</v>
      </c>
      <c r="AF106" s="61"/>
      <c r="AG106" s="61"/>
      <c r="AH106" s="61"/>
      <c r="AI106" s="61"/>
      <c r="AJ106" s="62"/>
      <c r="AK106" s="55">
        <v>0</v>
      </c>
      <c r="AL106" s="55"/>
      <c r="AM106" s="55"/>
      <c r="AN106" s="55"/>
      <c r="AO106" s="55"/>
      <c r="AP106" s="55"/>
      <c r="AQ106" s="53">
        <f t="shared" si="138"/>
        <v>0</v>
      </c>
      <c r="AR106" s="53"/>
      <c r="AS106" s="53"/>
      <c r="AT106" s="53"/>
      <c r="AU106" s="53"/>
      <c r="AV106" s="53"/>
      <c r="AW106" s="55">
        <f t="shared" si="127"/>
        <v>0</v>
      </c>
      <c r="AX106" s="55"/>
      <c r="AY106" s="55"/>
      <c r="AZ106" s="55"/>
      <c r="BA106" s="55"/>
      <c r="BB106" s="55"/>
      <c r="BC106" s="55">
        <f t="shared" si="139"/>
        <v>0</v>
      </c>
      <c r="BD106" s="55"/>
      <c r="BE106" s="55"/>
      <c r="BF106" s="55"/>
      <c r="BG106" s="55"/>
      <c r="BH106" s="56"/>
      <c r="BI106" s="16">
        <f t="shared" si="121"/>
        <v>10000</v>
      </c>
    </row>
    <row r="107" spans="1:69" ht="21.6" customHeight="1" x14ac:dyDescent="0.25">
      <c r="A107" s="41">
        <f t="shared" ref="A107" si="150">A59</f>
        <v>6</v>
      </c>
      <c r="B107" s="42"/>
      <c r="C107" s="42"/>
      <c r="D107" s="43"/>
      <c r="E107" s="64" t="str">
        <f t="shared" ref="E107" si="151">E59</f>
        <v>地坪與蹲便台階增築</v>
      </c>
      <c r="F107" s="21"/>
      <c r="G107" s="21"/>
      <c r="H107" s="21"/>
      <c r="I107" s="21"/>
      <c r="J107" s="21"/>
      <c r="K107" s="21"/>
      <c r="L107" s="21"/>
      <c r="M107" s="21"/>
      <c r="N107" s="21"/>
      <c r="O107" s="21"/>
      <c r="P107" s="21"/>
      <c r="Q107" s="21"/>
      <c r="R107" s="21"/>
      <c r="S107" s="21"/>
      <c r="T107" s="22"/>
      <c r="U107" s="47" t="str">
        <f t="shared" ref="U107" si="152">U59</f>
        <v>式</v>
      </c>
      <c r="V107" s="48"/>
      <c r="W107" s="48"/>
      <c r="X107" s="49"/>
      <c r="Y107" s="65">
        <f t="shared" ref="Y107" si="153">Y59</f>
        <v>1</v>
      </c>
      <c r="Z107" s="66"/>
      <c r="AA107" s="66"/>
      <c r="AB107" s="66"/>
      <c r="AC107" s="66"/>
      <c r="AD107" s="67"/>
      <c r="AE107" s="60">
        <f t="shared" ref="AE107" si="154">AE59</f>
        <v>35000</v>
      </c>
      <c r="AF107" s="61"/>
      <c r="AG107" s="61"/>
      <c r="AH107" s="61"/>
      <c r="AI107" s="61"/>
      <c r="AJ107" s="62"/>
      <c r="AK107" s="55">
        <v>0</v>
      </c>
      <c r="AL107" s="55"/>
      <c r="AM107" s="55"/>
      <c r="AN107" s="55"/>
      <c r="AO107" s="55"/>
      <c r="AP107" s="55"/>
      <c r="AQ107" s="53">
        <f t="shared" si="138"/>
        <v>0</v>
      </c>
      <c r="AR107" s="53"/>
      <c r="AS107" s="53"/>
      <c r="AT107" s="53"/>
      <c r="AU107" s="53"/>
      <c r="AV107" s="53"/>
      <c r="AW107" s="55">
        <f t="shared" si="127"/>
        <v>0</v>
      </c>
      <c r="AX107" s="55"/>
      <c r="AY107" s="55"/>
      <c r="AZ107" s="55"/>
      <c r="BA107" s="55"/>
      <c r="BB107" s="55"/>
      <c r="BC107" s="55">
        <f t="shared" si="139"/>
        <v>0</v>
      </c>
      <c r="BD107" s="55"/>
      <c r="BE107" s="55"/>
      <c r="BF107" s="55"/>
      <c r="BG107" s="55"/>
      <c r="BH107" s="56"/>
      <c r="BI107" s="16">
        <f t="shared" si="121"/>
        <v>35000</v>
      </c>
    </row>
    <row r="108" spans="1:69" ht="21.6" customHeight="1" x14ac:dyDescent="0.25">
      <c r="A108" s="41">
        <f t="shared" ref="A108" si="155">A60</f>
        <v>7</v>
      </c>
      <c r="B108" s="42"/>
      <c r="C108" s="42"/>
      <c r="D108" s="43"/>
      <c r="E108" s="64" t="str">
        <f t="shared" ref="E108" si="156">E60</f>
        <v>砌1/2B磚牆</v>
      </c>
      <c r="F108" s="21"/>
      <c r="G108" s="21"/>
      <c r="H108" s="21"/>
      <c r="I108" s="21"/>
      <c r="J108" s="21"/>
      <c r="K108" s="21"/>
      <c r="L108" s="21"/>
      <c r="M108" s="21"/>
      <c r="N108" s="21"/>
      <c r="O108" s="21"/>
      <c r="P108" s="21"/>
      <c r="Q108" s="21"/>
      <c r="R108" s="21"/>
      <c r="S108" s="21"/>
      <c r="T108" s="22"/>
      <c r="U108" s="47" t="str">
        <f t="shared" ref="U108" si="157">U60</f>
        <v>M2</v>
      </c>
      <c r="V108" s="48"/>
      <c r="W108" s="48"/>
      <c r="X108" s="49"/>
      <c r="Y108" s="65">
        <f t="shared" ref="Y108" si="158">Y60</f>
        <v>13</v>
      </c>
      <c r="Z108" s="66"/>
      <c r="AA108" s="66"/>
      <c r="AB108" s="66"/>
      <c r="AC108" s="66"/>
      <c r="AD108" s="67"/>
      <c r="AE108" s="60">
        <f t="shared" ref="AE108" si="159">AE60</f>
        <v>1500</v>
      </c>
      <c r="AF108" s="61"/>
      <c r="AG108" s="61"/>
      <c r="AH108" s="61"/>
      <c r="AI108" s="61"/>
      <c r="AJ108" s="62"/>
      <c r="AK108" s="55">
        <v>0</v>
      </c>
      <c r="AL108" s="55"/>
      <c r="AM108" s="55"/>
      <c r="AN108" s="55"/>
      <c r="AO108" s="55"/>
      <c r="AP108" s="55"/>
      <c r="AQ108" s="53">
        <f>AK108*AE108</f>
        <v>0</v>
      </c>
      <c r="AR108" s="53"/>
      <c r="AS108" s="53"/>
      <c r="AT108" s="53"/>
      <c r="AU108" s="53"/>
      <c r="AV108" s="53"/>
      <c r="AW108" s="55">
        <f t="shared" si="127"/>
        <v>0</v>
      </c>
      <c r="AX108" s="55"/>
      <c r="AY108" s="55"/>
      <c r="AZ108" s="55"/>
      <c r="BA108" s="55"/>
      <c r="BB108" s="55"/>
      <c r="BC108" s="55">
        <f>AE108*AW108</f>
        <v>0</v>
      </c>
      <c r="BD108" s="55"/>
      <c r="BE108" s="55"/>
      <c r="BF108" s="55"/>
      <c r="BG108" s="55"/>
      <c r="BH108" s="56"/>
      <c r="BI108" s="16">
        <f t="shared" si="121"/>
        <v>19500</v>
      </c>
    </row>
    <row r="109" spans="1:69" ht="51.75" customHeight="1" x14ac:dyDescent="0.25">
      <c r="A109" s="41">
        <f t="shared" ref="A109" si="160">A61</f>
        <v>8</v>
      </c>
      <c r="B109" s="42"/>
      <c r="C109" s="42"/>
      <c r="D109" s="43"/>
      <c r="E109" s="64" t="str">
        <f t="shared" ref="E109" si="161">E61</f>
        <v>施工範圍內樓板穿管處與既有無用穿管及孔洞需以水泥砂漿封閉並刷防水層；樓板防水層試水</v>
      </c>
      <c r="F109" s="21"/>
      <c r="G109" s="21"/>
      <c r="H109" s="21"/>
      <c r="I109" s="21"/>
      <c r="J109" s="21"/>
      <c r="K109" s="21"/>
      <c r="L109" s="21"/>
      <c r="M109" s="21"/>
      <c r="N109" s="21"/>
      <c r="O109" s="21"/>
      <c r="P109" s="21"/>
      <c r="Q109" s="21"/>
      <c r="R109" s="21"/>
      <c r="S109" s="21"/>
      <c r="T109" s="22"/>
      <c r="U109" s="47" t="str">
        <f t="shared" ref="U109" si="162">U61</f>
        <v>式</v>
      </c>
      <c r="V109" s="48"/>
      <c r="W109" s="48"/>
      <c r="X109" s="49"/>
      <c r="Y109" s="65">
        <f t="shared" ref="Y109" si="163">Y61</f>
        <v>1</v>
      </c>
      <c r="Z109" s="66"/>
      <c r="AA109" s="66"/>
      <c r="AB109" s="66"/>
      <c r="AC109" s="66"/>
      <c r="AD109" s="67"/>
      <c r="AE109" s="60">
        <f t="shared" ref="AE109" si="164">AE61</f>
        <v>9000</v>
      </c>
      <c r="AF109" s="61"/>
      <c r="AG109" s="61"/>
      <c r="AH109" s="61"/>
      <c r="AI109" s="61"/>
      <c r="AJ109" s="62"/>
      <c r="AK109" s="55">
        <v>0</v>
      </c>
      <c r="AL109" s="55"/>
      <c r="AM109" s="55"/>
      <c r="AN109" s="55"/>
      <c r="AO109" s="55"/>
      <c r="AP109" s="55"/>
      <c r="AQ109" s="53">
        <f t="shared" ref="AQ109:AQ113" si="165">AK109*AE109</f>
        <v>0</v>
      </c>
      <c r="AR109" s="53"/>
      <c r="AS109" s="53"/>
      <c r="AT109" s="53"/>
      <c r="AU109" s="53"/>
      <c r="AV109" s="53"/>
      <c r="AW109" s="55">
        <f t="shared" si="127"/>
        <v>0</v>
      </c>
      <c r="AX109" s="55"/>
      <c r="AY109" s="55"/>
      <c r="AZ109" s="55"/>
      <c r="BA109" s="55"/>
      <c r="BB109" s="55"/>
      <c r="BC109" s="55">
        <f t="shared" ref="BC109:BC113" si="166">AE109*AW109</f>
        <v>0</v>
      </c>
      <c r="BD109" s="55"/>
      <c r="BE109" s="55"/>
      <c r="BF109" s="55"/>
      <c r="BG109" s="55"/>
      <c r="BH109" s="56"/>
      <c r="BI109" s="16">
        <f t="shared" si="121"/>
        <v>9000</v>
      </c>
    </row>
    <row r="110" spans="1:69" ht="21.6" customHeight="1" x14ac:dyDescent="0.25">
      <c r="A110" s="41">
        <f t="shared" ref="A110" si="167">A62</f>
        <v>9</v>
      </c>
      <c r="B110" s="42"/>
      <c r="C110" s="42"/>
      <c r="D110" s="43"/>
      <c r="E110" s="64" t="str">
        <f t="shared" ref="E110" si="168">E62</f>
        <v>地坪、牆面1:3水泥砂漿粉刷</v>
      </c>
      <c r="F110" s="21"/>
      <c r="G110" s="21"/>
      <c r="H110" s="21"/>
      <c r="I110" s="21"/>
      <c r="J110" s="21"/>
      <c r="K110" s="21"/>
      <c r="L110" s="21"/>
      <c r="M110" s="21"/>
      <c r="N110" s="21"/>
      <c r="O110" s="21"/>
      <c r="P110" s="21"/>
      <c r="Q110" s="21"/>
      <c r="R110" s="21"/>
      <c r="S110" s="21"/>
      <c r="T110" s="22"/>
      <c r="U110" s="47" t="str">
        <f t="shared" ref="U110" si="169">U62</f>
        <v>M2</v>
      </c>
      <c r="V110" s="48"/>
      <c r="W110" s="48"/>
      <c r="X110" s="49"/>
      <c r="Y110" s="65">
        <f t="shared" ref="Y110" si="170">Y62</f>
        <v>207</v>
      </c>
      <c r="Z110" s="66"/>
      <c r="AA110" s="66"/>
      <c r="AB110" s="66"/>
      <c r="AC110" s="66"/>
      <c r="AD110" s="67"/>
      <c r="AE110" s="60">
        <f t="shared" ref="AE110" si="171">AE62</f>
        <v>800</v>
      </c>
      <c r="AF110" s="61"/>
      <c r="AG110" s="61"/>
      <c r="AH110" s="61"/>
      <c r="AI110" s="61"/>
      <c r="AJ110" s="62"/>
      <c r="AK110" s="55">
        <v>0</v>
      </c>
      <c r="AL110" s="55"/>
      <c r="AM110" s="55"/>
      <c r="AN110" s="55"/>
      <c r="AO110" s="55"/>
      <c r="AP110" s="55"/>
      <c r="AQ110" s="53">
        <f t="shared" si="165"/>
        <v>0</v>
      </c>
      <c r="AR110" s="53"/>
      <c r="AS110" s="53"/>
      <c r="AT110" s="53"/>
      <c r="AU110" s="53"/>
      <c r="AV110" s="53"/>
      <c r="AW110" s="55">
        <f t="shared" si="127"/>
        <v>0</v>
      </c>
      <c r="AX110" s="55"/>
      <c r="AY110" s="55"/>
      <c r="AZ110" s="55"/>
      <c r="BA110" s="55"/>
      <c r="BB110" s="55"/>
      <c r="BC110" s="55">
        <f t="shared" si="166"/>
        <v>0</v>
      </c>
      <c r="BD110" s="55"/>
      <c r="BE110" s="55"/>
      <c r="BF110" s="55"/>
      <c r="BG110" s="55"/>
      <c r="BH110" s="56"/>
      <c r="BI110" s="16">
        <f t="shared" si="121"/>
        <v>165600</v>
      </c>
    </row>
    <row r="111" spans="1:69" ht="21.95" customHeight="1" x14ac:dyDescent="0.25">
      <c r="A111" s="41">
        <f t="shared" ref="A111" si="172">A63</f>
        <v>10</v>
      </c>
      <c r="B111" s="42"/>
      <c r="C111" s="42"/>
      <c r="D111" s="43"/>
      <c r="E111" s="44" t="str">
        <f t="shared" ref="E111" si="173">E63</f>
        <v>地坪及牆面(H=1.5m)塗刷防水層</v>
      </c>
      <c r="F111" s="45"/>
      <c r="G111" s="45"/>
      <c r="H111" s="45"/>
      <c r="I111" s="45"/>
      <c r="J111" s="45"/>
      <c r="K111" s="45"/>
      <c r="L111" s="45"/>
      <c r="M111" s="45"/>
      <c r="N111" s="45"/>
      <c r="O111" s="45"/>
      <c r="P111" s="45"/>
      <c r="Q111" s="45"/>
      <c r="R111" s="45"/>
      <c r="S111" s="45"/>
      <c r="T111" s="46"/>
      <c r="U111" s="47" t="str">
        <f t="shared" ref="U111" si="174">U63</f>
        <v>M2</v>
      </c>
      <c r="V111" s="48"/>
      <c r="W111" s="48"/>
      <c r="X111" s="49"/>
      <c r="Y111" s="50">
        <f t="shared" ref="Y111" si="175">Y63</f>
        <v>113</v>
      </c>
      <c r="Z111" s="51"/>
      <c r="AA111" s="51"/>
      <c r="AB111" s="51"/>
      <c r="AC111" s="51"/>
      <c r="AD111" s="52"/>
      <c r="AE111" s="60">
        <f t="shared" ref="AE111" si="176">AE63</f>
        <v>700</v>
      </c>
      <c r="AF111" s="61"/>
      <c r="AG111" s="61"/>
      <c r="AH111" s="61"/>
      <c r="AI111" s="61"/>
      <c r="AJ111" s="62"/>
      <c r="AK111" s="50">
        <v>0</v>
      </c>
      <c r="AL111" s="51"/>
      <c r="AM111" s="51"/>
      <c r="AN111" s="51"/>
      <c r="AO111" s="51"/>
      <c r="AP111" s="52"/>
      <c r="AQ111" s="60">
        <f t="shared" si="165"/>
        <v>0</v>
      </c>
      <c r="AR111" s="61"/>
      <c r="AS111" s="61"/>
      <c r="AT111" s="61"/>
      <c r="AU111" s="61"/>
      <c r="AV111" s="62"/>
      <c r="AW111" s="50">
        <f t="shared" si="127"/>
        <v>0</v>
      </c>
      <c r="AX111" s="51"/>
      <c r="AY111" s="51"/>
      <c r="AZ111" s="51"/>
      <c r="BA111" s="51"/>
      <c r="BB111" s="52"/>
      <c r="BC111" s="50">
        <f t="shared" si="166"/>
        <v>0</v>
      </c>
      <c r="BD111" s="51"/>
      <c r="BE111" s="51"/>
      <c r="BF111" s="51"/>
      <c r="BG111" s="51"/>
      <c r="BH111" s="63"/>
      <c r="BI111" s="3">
        <f t="shared" si="121"/>
        <v>79100</v>
      </c>
    </row>
    <row r="112" spans="1:69" ht="21.95" customHeight="1" x14ac:dyDescent="0.25">
      <c r="A112" s="41">
        <f t="shared" ref="A112" si="177">A64</f>
        <v>11</v>
      </c>
      <c r="B112" s="42"/>
      <c r="C112" s="42"/>
      <c r="D112" s="43"/>
      <c r="E112" s="64" t="str">
        <f t="shared" ref="E112" si="178">E64</f>
        <v>安裝不銹鋼方形地板落水頭(10cm*10cm,連工帶料)</v>
      </c>
      <c r="F112" s="21"/>
      <c r="G112" s="21"/>
      <c r="H112" s="21"/>
      <c r="I112" s="21"/>
      <c r="J112" s="21"/>
      <c r="K112" s="21"/>
      <c r="L112" s="21"/>
      <c r="M112" s="21"/>
      <c r="N112" s="21"/>
      <c r="O112" s="21"/>
      <c r="P112" s="21"/>
      <c r="Q112" s="21"/>
      <c r="R112" s="21"/>
      <c r="S112" s="21"/>
      <c r="T112" s="22"/>
      <c r="U112" s="47" t="str">
        <f t="shared" ref="U112" si="179">U64</f>
        <v>組</v>
      </c>
      <c r="V112" s="48"/>
      <c r="W112" s="48"/>
      <c r="X112" s="49"/>
      <c r="Y112" s="71">
        <f t="shared" ref="Y112" si="180">Y64</f>
        <v>9</v>
      </c>
      <c r="Z112" s="71"/>
      <c r="AA112" s="71"/>
      <c r="AB112" s="71"/>
      <c r="AC112" s="71"/>
      <c r="AD112" s="71"/>
      <c r="AE112" s="71">
        <f t="shared" ref="AE112" si="181">AE64</f>
        <v>750</v>
      </c>
      <c r="AF112" s="71"/>
      <c r="AG112" s="71"/>
      <c r="AH112" s="71"/>
      <c r="AI112" s="71"/>
      <c r="AJ112" s="71"/>
      <c r="AK112" s="55">
        <v>0</v>
      </c>
      <c r="AL112" s="55"/>
      <c r="AM112" s="55"/>
      <c r="AN112" s="55"/>
      <c r="AO112" s="55"/>
      <c r="AP112" s="55"/>
      <c r="AQ112" s="53">
        <f t="shared" si="165"/>
        <v>0</v>
      </c>
      <c r="AR112" s="53"/>
      <c r="AS112" s="53"/>
      <c r="AT112" s="53"/>
      <c r="AU112" s="53"/>
      <c r="AV112" s="53"/>
      <c r="AW112" s="55">
        <f t="shared" si="127"/>
        <v>0</v>
      </c>
      <c r="AX112" s="55"/>
      <c r="AY112" s="55"/>
      <c r="AZ112" s="55"/>
      <c r="BA112" s="55"/>
      <c r="BB112" s="55"/>
      <c r="BC112" s="55">
        <f t="shared" si="166"/>
        <v>0</v>
      </c>
      <c r="BD112" s="55"/>
      <c r="BE112" s="55"/>
      <c r="BF112" s="55"/>
      <c r="BG112" s="55"/>
      <c r="BH112" s="56"/>
      <c r="BI112" s="3">
        <f t="shared" si="121"/>
        <v>6750</v>
      </c>
    </row>
    <row r="113" spans="1:61" s="19" customFormat="1" ht="36.75" customHeight="1" x14ac:dyDescent="0.25">
      <c r="A113" s="41">
        <f t="shared" ref="A113" si="182">A65</f>
        <v>12</v>
      </c>
      <c r="B113" s="42"/>
      <c r="C113" s="42"/>
      <c r="D113" s="43"/>
      <c r="E113" s="64" t="str">
        <f t="shared" ref="E113" si="183">E65</f>
        <v>地坪貼止滑石英磚30cm*30cm，本色水泥勾縫(連工帶料)</v>
      </c>
      <c r="F113" s="21"/>
      <c r="G113" s="21"/>
      <c r="H113" s="21"/>
      <c r="I113" s="21"/>
      <c r="J113" s="21"/>
      <c r="K113" s="21"/>
      <c r="L113" s="21"/>
      <c r="M113" s="21"/>
      <c r="N113" s="21"/>
      <c r="O113" s="21"/>
      <c r="P113" s="21"/>
      <c r="Q113" s="21"/>
      <c r="R113" s="21"/>
      <c r="S113" s="21"/>
      <c r="T113" s="22"/>
      <c r="U113" s="47" t="str">
        <f t="shared" ref="U113" si="184">U65</f>
        <v>M2</v>
      </c>
      <c r="V113" s="48"/>
      <c r="W113" s="48"/>
      <c r="X113" s="49"/>
      <c r="Y113" s="50">
        <f t="shared" ref="Y113" si="185">Y65</f>
        <v>48</v>
      </c>
      <c r="Z113" s="51"/>
      <c r="AA113" s="51"/>
      <c r="AB113" s="51"/>
      <c r="AC113" s="51"/>
      <c r="AD113" s="52"/>
      <c r="AE113" s="53">
        <f t="shared" ref="AE113" si="186">AE65</f>
        <v>1300</v>
      </c>
      <c r="AF113" s="53"/>
      <c r="AG113" s="53"/>
      <c r="AH113" s="53"/>
      <c r="AI113" s="53"/>
      <c r="AJ113" s="53"/>
      <c r="AK113" s="55">
        <v>0</v>
      </c>
      <c r="AL113" s="55"/>
      <c r="AM113" s="55"/>
      <c r="AN113" s="55"/>
      <c r="AO113" s="55"/>
      <c r="AP113" s="55"/>
      <c r="AQ113" s="53">
        <f t="shared" si="165"/>
        <v>0</v>
      </c>
      <c r="AR113" s="53"/>
      <c r="AS113" s="53"/>
      <c r="AT113" s="53"/>
      <c r="AU113" s="53"/>
      <c r="AV113" s="53"/>
      <c r="AW113" s="55">
        <f t="shared" si="127"/>
        <v>0</v>
      </c>
      <c r="AX113" s="55"/>
      <c r="AY113" s="55"/>
      <c r="AZ113" s="55"/>
      <c r="BA113" s="55"/>
      <c r="BB113" s="55"/>
      <c r="BC113" s="55">
        <f t="shared" si="166"/>
        <v>0</v>
      </c>
      <c r="BD113" s="55"/>
      <c r="BE113" s="55"/>
      <c r="BF113" s="55"/>
      <c r="BG113" s="55"/>
      <c r="BH113" s="56"/>
      <c r="BI113" s="18">
        <f t="shared" si="121"/>
        <v>62400</v>
      </c>
    </row>
    <row r="114" spans="1:61" s="19" customFormat="1" ht="35.25" customHeight="1" x14ac:dyDescent="0.25">
      <c r="A114" s="68">
        <f t="shared" ref="A114" si="187">A66</f>
        <v>13</v>
      </c>
      <c r="B114" s="69"/>
      <c r="C114" s="69"/>
      <c r="D114" s="70"/>
      <c r="E114" s="64" t="str">
        <f t="shared" ref="E114" si="188">E66</f>
        <v>地坪貼60cm*60cm止滑石英磚，本色水泥勾縫(連工帶料)</v>
      </c>
      <c r="F114" s="21"/>
      <c r="G114" s="21"/>
      <c r="H114" s="21"/>
      <c r="I114" s="21"/>
      <c r="J114" s="21"/>
      <c r="K114" s="21"/>
      <c r="L114" s="21"/>
      <c r="M114" s="21"/>
      <c r="N114" s="21"/>
      <c r="O114" s="21"/>
      <c r="P114" s="21"/>
      <c r="Q114" s="21"/>
      <c r="R114" s="21"/>
      <c r="S114" s="21"/>
      <c r="T114" s="22"/>
      <c r="U114" s="47" t="str">
        <f t="shared" ref="U114" si="189">U66</f>
        <v>M2</v>
      </c>
      <c r="V114" s="48"/>
      <c r="W114" s="48"/>
      <c r="X114" s="49"/>
      <c r="Y114" s="65">
        <f t="shared" ref="Y114" si="190">Y66</f>
        <v>2</v>
      </c>
      <c r="Z114" s="66"/>
      <c r="AA114" s="66"/>
      <c r="AB114" s="66"/>
      <c r="AC114" s="66"/>
      <c r="AD114" s="67"/>
      <c r="AE114" s="60">
        <f t="shared" ref="AE114" si="191">AE66</f>
        <v>1700</v>
      </c>
      <c r="AF114" s="61"/>
      <c r="AG114" s="61"/>
      <c r="AH114" s="61"/>
      <c r="AI114" s="61"/>
      <c r="AJ114" s="62"/>
      <c r="AK114" s="55">
        <v>0</v>
      </c>
      <c r="AL114" s="55"/>
      <c r="AM114" s="55"/>
      <c r="AN114" s="55"/>
      <c r="AO114" s="55"/>
      <c r="AP114" s="55"/>
      <c r="AQ114" s="53">
        <f>AK114*AE114</f>
        <v>0</v>
      </c>
      <c r="AR114" s="53"/>
      <c r="AS114" s="53"/>
      <c r="AT114" s="53"/>
      <c r="AU114" s="53"/>
      <c r="AV114" s="53"/>
      <c r="AW114" s="55">
        <f t="shared" si="127"/>
        <v>0</v>
      </c>
      <c r="AX114" s="55"/>
      <c r="AY114" s="55"/>
      <c r="AZ114" s="55"/>
      <c r="BA114" s="55"/>
      <c r="BB114" s="55"/>
      <c r="BC114" s="55">
        <f>AE114*AW114</f>
        <v>0</v>
      </c>
      <c r="BD114" s="55"/>
      <c r="BE114" s="55"/>
      <c r="BF114" s="55"/>
      <c r="BG114" s="55"/>
      <c r="BH114" s="56"/>
      <c r="BI114" s="18">
        <f t="shared" si="121"/>
        <v>3400</v>
      </c>
    </row>
    <row r="115" spans="1:61" s="19" customFormat="1" ht="35.25" customHeight="1" x14ac:dyDescent="0.25">
      <c r="A115" s="68">
        <f t="shared" ref="A115" si="192">A67</f>
        <v>14</v>
      </c>
      <c r="B115" s="69"/>
      <c r="C115" s="69"/>
      <c r="D115" s="70"/>
      <c r="E115" s="64" t="str">
        <f t="shared" ref="E115" si="193">E67</f>
        <v>牆面貼數位噴印石英磚30*60cm，白色水泥抹縫(連工帶料)</v>
      </c>
      <c r="F115" s="21"/>
      <c r="G115" s="21"/>
      <c r="H115" s="21"/>
      <c r="I115" s="21"/>
      <c r="J115" s="21"/>
      <c r="K115" s="21"/>
      <c r="L115" s="21"/>
      <c r="M115" s="21"/>
      <c r="N115" s="21"/>
      <c r="O115" s="21"/>
      <c r="P115" s="21"/>
      <c r="Q115" s="21"/>
      <c r="R115" s="21"/>
      <c r="S115" s="21"/>
      <c r="T115" s="22"/>
      <c r="U115" s="47" t="str">
        <f t="shared" ref="U115" si="194">U67</f>
        <v>M2</v>
      </c>
      <c r="V115" s="48"/>
      <c r="W115" s="48"/>
      <c r="X115" s="49"/>
      <c r="Y115" s="65">
        <f t="shared" ref="Y115" si="195">Y67</f>
        <v>85</v>
      </c>
      <c r="Z115" s="66"/>
      <c r="AA115" s="66"/>
      <c r="AB115" s="66"/>
      <c r="AC115" s="66"/>
      <c r="AD115" s="67"/>
      <c r="AE115" s="60">
        <f t="shared" ref="AE115" si="196">AE67</f>
        <v>1700</v>
      </c>
      <c r="AF115" s="61"/>
      <c r="AG115" s="61"/>
      <c r="AH115" s="61"/>
      <c r="AI115" s="61"/>
      <c r="AJ115" s="62"/>
      <c r="AK115" s="55">
        <v>0</v>
      </c>
      <c r="AL115" s="55"/>
      <c r="AM115" s="55"/>
      <c r="AN115" s="55"/>
      <c r="AO115" s="55"/>
      <c r="AP115" s="55"/>
      <c r="AQ115" s="53">
        <f t="shared" ref="AQ115:AQ121" si="197">AK115*AE115</f>
        <v>0</v>
      </c>
      <c r="AR115" s="53"/>
      <c r="AS115" s="53"/>
      <c r="AT115" s="53"/>
      <c r="AU115" s="53"/>
      <c r="AV115" s="53"/>
      <c r="AW115" s="55">
        <f t="shared" si="127"/>
        <v>0</v>
      </c>
      <c r="AX115" s="55"/>
      <c r="AY115" s="55"/>
      <c r="AZ115" s="55"/>
      <c r="BA115" s="55"/>
      <c r="BB115" s="55"/>
      <c r="BC115" s="55">
        <f t="shared" ref="BC115:BC121" si="198">AE115*AW115</f>
        <v>0</v>
      </c>
      <c r="BD115" s="55"/>
      <c r="BE115" s="55"/>
      <c r="BF115" s="55"/>
      <c r="BG115" s="55"/>
      <c r="BH115" s="56"/>
      <c r="BI115" s="18">
        <f t="shared" si="121"/>
        <v>144500</v>
      </c>
    </row>
    <row r="116" spans="1:61" ht="34.5" customHeight="1" x14ac:dyDescent="0.25">
      <c r="A116" s="41">
        <f t="shared" ref="A116" si="199">A68</f>
        <v>15</v>
      </c>
      <c r="B116" s="42"/>
      <c r="C116" s="42"/>
      <c r="D116" s="43"/>
      <c r="E116" s="64" t="str">
        <f t="shared" ref="E116" si="200">E68</f>
        <v>牆面貼地鐵磚10cm*20cm，白色水泥勾縫(連工帶料)</v>
      </c>
      <c r="F116" s="21"/>
      <c r="G116" s="21"/>
      <c r="H116" s="21"/>
      <c r="I116" s="21"/>
      <c r="J116" s="21"/>
      <c r="K116" s="21"/>
      <c r="L116" s="21"/>
      <c r="M116" s="21"/>
      <c r="N116" s="21"/>
      <c r="O116" s="21"/>
      <c r="P116" s="21"/>
      <c r="Q116" s="21"/>
      <c r="R116" s="21"/>
      <c r="S116" s="21"/>
      <c r="T116" s="22"/>
      <c r="U116" s="47" t="str">
        <f t="shared" ref="U116" si="201">U68</f>
        <v>M2</v>
      </c>
      <c r="V116" s="48"/>
      <c r="W116" s="48"/>
      <c r="X116" s="49"/>
      <c r="Y116" s="65">
        <f t="shared" ref="Y116" si="202">Y68</f>
        <v>13</v>
      </c>
      <c r="Z116" s="66"/>
      <c r="AA116" s="66"/>
      <c r="AB116" s="66"/>
      <c r="AC116" s="66"/>
      <c r="AD116" s="67"/>
      <c r="AE116" s="60">
        <f t="shared" ref="AE116" si="203">AE68</f>
        <v>1500</v>
      </c>
      <c r="AF116" s="61"/>
      <c r="AG116" s="61"/>
      <c r="AH116" s="61"/>
      <c r="AI116" s="61"/>
      <c r="AJ116" s="62"/>
      <c r="AK116" s="55">
        <v>0</v>
      </c>
      <c r="AL116" s="55"/>
      <c r="AM116" s="55"/>
      <c r="AN116" s="55"/>
      <c r="AO116" s="55"/>
      <c r="AP116" s="55"/>
      <c r="AQ116" s="53">
        <f t="shared" si="197"/>
        <v>0</v>
      </c>
      <c r="AR116" s="53"/>
      <c r="AS116" s="53"/>
      <c r="AT116" s="53"/>
      <c r="AU116" s="53"/>
      <c r="AV116" s="53"/>
      <c r="AW116" s="55">
        <f t="shared" si="127"/>
        <v>0</v>
      </c>
      <c r="AX116" s="55"/>
      <c r="AY116" s="55"/>
      <c r="AZ116" s="55"/>
      <c r="BA116" s="55"/>
      <c r="BB116" s="55"/>
      <c r="BC116" s="55">
        <f t="shared" si="198"/>
        <v>0</v>
      </c>
      <c r="BD116" s="55"/>
      <c r="BE116" s="55"/>
      <c r="BF116" s="55"/>
      <c r="BG116" s="55"/>
      <c r="BH116" s="56"/>
      <c r="BI116" s="16">
        <f t="shared" si="121"/>
        <v>19500</v>
      </c>
    </row>
    <row r="117" spans="1:61" ht="21.6" customHeight="1" x14ac:dyDescent="0.25">
      <c r="A117" s="41">
        <f t="shared" ref="A117" si="204">A69</f>
        <v>16</v>
      </c>
      <c r="B117" s="42"/>
      <c r="C117" s="42"/>
      <c r="D117" s="43"/>
      <c r="E117" s="64" t="str">
        <f t="shared" ref="E117" si="205">E69</f>
        <v>安裝鋁合金陽角收邊條</v>
      </c>
      <c r="F117" s="21"/>
      <c r="G117" s="21"/>
      <c r="H117" s="21"/>
      <c r="I117" s="21"/>
      <c r="J117" s="21"/>
      <c r="K117" s="21"/>
      <c r="L117" s="21"/>
      <c r="M117" s="21"/>
      <c r="N117" s="21"/>
      <c r="O117" s="21"/>
      <c r="P117" s="21"/>
      <c r="Q117" s="21"/>
      <c r="R117" s="21"/>
      <c r="S117" s="21"/>
      <c r="T117" s="22"/>
      <c r="U117" s="47" t="str">
        <f t="shared" ref="U117" si="206">U69</f>
        <v>M</v>
      </c>
      <c r="V117" s="48"/>
      <c r="W117" s="48"/>
      <c r="X117" s="49"/>
      <c r="Y117" s="65">
        <f t="shared" ref="Y117" si="207">Y69</f>
        <v>30</v>
      </c>
      <c r="Z117" s="66"/>
      <c r="AA117" s="66"/>
      <c r="AB117" s="66"/>
      <c r="AC117" s="66"/>
      <c r="AD117" s="67"/>
      <c r="AE117" s="60">
        <f t="shared" ref="AE117" si="208">AE69</f>
        <v>550</v>
      </c>
      <c r="AF117" s="61"/>
      <c r="AG117" s="61"/>
      <c r="AH117" s="61"/>
      <c r="AI117" s="61"/>
      <c r="AJ117" s="62"/>
      <c r="AK117" s="55">
        <v>0</v>
      </c>
      <c r="AL117" s="55"/>
      <c r="AM117" s="55"/>
      <c r="AN117" s="55"/>
      <c r="AO117" s="55"/>
      <c r="AP117" s="55"/>
      <c r="AQ117" s="53">
        <f t="shared" si="197"/>
        <v>0</v>
      </c>
      <c r="AR117" s="53"/>
      <c r="AS117" s="53"/>
      <c r="AT117" s="53"/>
      <c r="AU117" s="53"/>
      <c r="AV117" s="53"/>
      <c r="AW117" s="55">
        <f t="shared" si="127"/>
        <v>0</v>
      </c>
      <c r="AX117" s="55"/>
      <c r="AY117" s="55"/>
      <c r="AZ117" s="55"/>
      <c r="BA117" s="55"/>
      <c r="BB117" s="55"/>
      <c r="BC117" s="55">
        <f t="shared" si="198"/>
        <v>0</v>
      </c>
      <c r="BD117" s="55"/>
      <c r="BE117" s="55"/>
      <c r="BF117" s="55"/>
      <c r="BG117" s="55"/>
      <c r="BH117" s="56"/>
      <c r="BI117" s="16">
        <f t="shared" si="121"/>
        <v>16500</v>
      </c>
    </row>
    <row r="118" spans="1:61" ht="33" customHeight="1" x14ac:dyDescent="0.25">
      <c r="A118" s="41">
        <f t="shared" ref="A118" si="209">A70</f>
        <v>17</v>
      </c>
      <c r="B118" s="42"/>
      <c r="C118" s="42"/>
      <c r="D118" s="43"/>
      <c r="E118" s="64" t="str">
        <f t="shared" ref="E118" si="210">E70</f>
        <v>施做抿石子(1~2分霓虹石，抿石子專用泥)</v>
      </c>
      <c r="F118" s="21"/>
      <c r="G118" s="21"/>
      <c r="H118" s="21"/>
      <c r="I118" s="21"/>
      <c r="J118" s="21"/>
      <c r="K118" s="21"/>
      <c r="L118" s="21"/>
      <c r="M118" s="21"/>
      <c r="N118" s="21"/>
      <c r="O118" s="21"/>
      <c r="P118" s="21"/>
      <c r="Q118" s="21"/>
      <c r="R118" s="21"/>
      <c r="S118" s="21"/>
      <c r="T118" s="22"/>
      <c r="U118" s="47" t="str">
        <f t="shared" ref="U118" si="211">U70</f>
        <v>M2</v>
      </c>
      <c r="V118" s="48"/>
      <c r="W118" s="48"/>
      <c r="X118" s="49"/>
      <c r="Y118" s="65">
        <f t="shared" ref="Y118" si="212">Y70</f>
        <v>9</v>
      </c>
      <c r="Z118" s="66"/>
      <c r="AA118" s="66"/>
      <c r="AB118" s="66"/>
      <c r="AC118" s="66"/>
      <c r="AD118" s="67"/>
      <c r="AE118" s="60">
        <f t="shared" ref="AE118" si="213">AE70</f>
        <v>1200</v>
      </c>
      <c r="AF118" s="61"/>
      <c r="AG118" s="61"/>
      <c r="AH118" s="61"/>
      <c r="AI118" s="61"/>
      <c r="AJ118" s="62"/>
      <c r="AK118" s="55">
        <v>0</v>
      </c>
      <c r="AL118" s="55"/>
      <c r="AM118" s="55"/>
      <c r="AN118" s="55"/>
      <c r="AO118" s="55"/>
      <c r="AP118" s="55"/>
      <c r="AQ118" s="53">
        <f t="shared" si="197"/>
        <v>0</v>
      </c>
      <c r="AR118" s="53"/>
      <c r="AS118" s="53"/>
      <c r="AT118" s="53"/>
      <c r="AU118" s="53"/>
      <c r="AV118" s="53"/>
      <c r="AW118" s="55">
        <f t="shared" si="127"/>
        <v>0</v>
      </c>
      <c r="AX118" s="55"/>
      <c r="AY118" s="55"/>
      <c r="AZ118" s="55"/>
      <c r="BA118" s="55"/>
      <c r="BB118" s="55"/>
      <c r="BC118" s="55">
        <f t="shared" si="198"/>
        <v>0</v>
      </c>
      <c r="BD118" s="55"/>
      <c r="BE118" s="55"/>
      <c r="BF118" s="55"/>
      <c r="BG118" s="55"/>
      <c r="BH118" s="56"/>
      <c r="BI118" s="16">
        <f t="shared" si="121"/>
        <v>10800</v>
      </c>
    </row>
    <row r="119" spans="1:61" ht="49.5" customHeight="1" x14ac:dyDescent="0.25">
      <c r="A119" s="41">
        <f t="shared" ref="A119" si="214">A71</f>
        <v>18</v>
      </c>
      <c r="B119" s="42"/>
      <c r="C119" s="42"/>
      <c r="D119" s="43"/>
      <c r="E119" s="64" t="str">
        <f t="shared" ref="E119" si="215">E71</f>
        <v>牆壁面貼圖案排版釉面馬賽克(方型馬賽克寬1.8cm，12色以上排版，含排版費，白色抺縫，連工帶料)</v>
      </c>
      <c r="F119" s="21"/>
      <c r="G119" s="21"/>
      <c r="H119" s="21"/>
      <c r="I119" s="21"/>
      <c r="J119" s="21"/>
      <c r="K119" s="21"/>
      <c r="L119" s="21"/>
      <c r="M119" s="21"/>
      <c r="N119" s="21"/>
      <c r="O119" s="21"/>
      <c r="P119" s="21"/>
      <c r="Q119" s="21"/>
      <c r="R119" s="21"/>
      <c r="S119" s="21"/>
      <c r="T119" s="22"/>
      <c r="U119" s="47" t="str">
        <f t="shared" ref="U119" si="216">U71</f>
        <v>才</v>
      </c>
      <c r="V119" s="48"/>
      <c r="W119" s="48"/>
      <c r="X119" s="49"/>
      <c r="Y119" s="65">
        <f t="shared" ref="Y119" si="217">Y71</f>
        <v>58</v>
      </c>
      <c r="Z119" s="66"/>
      <c r="AA119" s="66"/>
      <c r="AB119" s="66"/>
      <c r="AC119" s="66"/>
      <c r="AD119" s="67"/>
      <c r="AE119" s="60">
        <f t="shared" ref="AE119" si="218">AE71</f>
        <v>750</v>
      </c>
      <c r="AF119" s="61"/>
      <c r="AG119" s="61"/>
      <c r="AH119" s="61"/>
      <c r="AI119" s="61"/>
      <c r="AJ119" s="62"/>
      <c r="AK119" s="55">
        <v>0</v>
      </c>
      <c r="AL119" s="55"/>
      <c r="AM119" s="55"/>
      <c r="AN119" s="55"/>
      <c r="AO119" s="55"/>
      <c r="AP119" s="55"/>
      <c r="AQ119" s="53">
        <f t="shared" si="197"/>
        <v>0</v>
      </c>
      <c r="AR119" s="53"/>
      <c r="AS119" s="53"/>
      <c r="AT119" s="53"/>
      <c r="AU119" s="53"/>
      <c r="AV119" s="53"/>
      <c r="AW119" s="55">
        <f t="shared" si="127"/>
        <v>0</v>
      </c>
      <c r="AX119" s="55"/>
      <c r="AY119" s="55"/>
      <c r="AZ119" s="55"/>
      <c r="BA119" s="55"/>
      <c r="BB119" s="55"/>
      <c r="BC119" s="55">
        <f t="shared" si="198"/>
        <v>0</v>
      </c>
      <c r="BD119" s="55"/>
      <c r="BE119" s="55"/>
      <c r="BF119" s="55"/>
      <c r="BG119" s="55"/>
      <c r="BH119" s="56"/>
      <c r="BI119" s="16">
        <f t="shared" si="121"/>
        <v>43500</v>
      </c>
    </row>
    <row r="120" spans="1:61" ht="34.5" customHeight="1" x14ac:dyDescent="0.25">
      <c r="A120" s="41">
        <f t="shared" ref="A120" si="219">A72</f>
        <v>19</v>
      </c>
      <c r="B120" s="42"/>
      <c r="C120" s="42"/>
      <c r="D120" s="43"/>
      <c r="E120" s="64" t="str">
        <f t="shared" ref="E120" si="220">E72</f>
        <v>牆面與平頂塗刷水泥漆(含清潔，批土整平，一底漆二度面漆)</v>
      </c>
      <c r="F120" s="21"/>
      <c r="G120" s="21"/>
      <c r="H120" s="21"/>
      <c r="I120" s="21"/>
      <c r="J120" s="21"/>
      <c r="K120" s="21"/>
      <c r="L120" s="21"/>
      <c r="M120" s="21"/>
      <c r="N120" s="21"/>
      <c r="O120" s="21"/>
      <c r="P120" s="21"/>
      <c r="Q120" s="21"/>
      <c r="R120" s="21"/>
      <c r="S120" s="21"/>
      <c r="T120" s="22"/>
      <c r="U120" s="47" t="str">
        <f t="shared" ref="U120" si="221">U72</f>
        <v>M2</v>
      </c>
      <c r="V120" s="48"/>
      <c r="W120" s="48"/>
      <c r="X120" s="49"/>
      <c r="Y120" s="65">
        <f t="shared" ref="Y120" si="222">Y72</f>
        <v>82</v>
      </c>
      <c r="Z120" s="66"/>
      <c r="AA120" s="66"/>
      <c r="AB120" s="66"/>
      <c r="AC120" s="66"/>
      <c r="AD120" s="67"/>
      <c r="AE120" s="60">
        <f t="shared" ref="AE120" si="223">AE72</f>
        <v>200</v>
      </c>
      <c r="AF120" s="61"/>
      <c r="AG120" s="61"/>
      <c r="AH120" s="61"/>
      <c r="AI120" s="61"/>
      <c r="AJ120" s="62"/>
      <c r="AK120" s="55">
        <v>0</v>
      </c>
      <c r="AL120" s="55"/>
      <c r="AM120" s="55"/>
      <c r="AN120" s="55"/>
      <c r="AO120" s="55"/>
      <c r="AP120" s="55"/>
      <c r="AQ120" s="53">
        <f t="shared" si="197"/>
        <v>0</v>
      </c>
      <c r="AR120" s="53"/>
      <c r="AS120" s="53"/>
      <c r="AT120" s="53"/>
      <c r="AU120" s="53"/>
      <c r="AV120" s="53"/>
      <c r="AW120" s="55">
        <f t="shared" si="127"/>
        <v>0</v>
      </c>
      <c r="AX120" s="55"/>
      <c r="AY120" s="55"/>
      <c r="AZ120" s="55"/>
      <c r="BA120" s="55"/>
      <c r="BB120" s="55"/>
      <c r="BC120" s="55">
        <f t="shared" si="198"/>
        <v>0</v>
      </c>
      <c r="BD120" s="55"/>
      <c r="BE120" s="55"/>
      <c r="BF120" s="55"/>
      <c r="BG120" s="55"/>
      <c r="BH120" s="56"/>
      <c r="BI120" s="16">
        <f t="shared" si="121"/>
        <v>16400</v>
      </c>
    </row>
    <row r="121" spans="1:61" ht="21.6" customHeight="1" x14ac:dyDescent="0.25">
      <c r="A121" s="41">
        <f t="shared" ref="A121" si="224">A73</f>
        <v>20</v>
      </c>
      <c r="B121" s="42"/>
      <c r="C121" s="42"/>
      <c r="D121" s="43"/>
      <c r="E121" s="64" t="str">
        <f t="shared" ref="E121" si="225">E73</f>
        <v>安裝13mm熱固性樹脂板隔間含門片(頂面H=200cm以上)</v>
      </c>
      <c r="F121" s="21"/>
      <c r="G121" s="21"/>
      <c r="H121" s="21"/>
      <c r="I121" s="21"/>
      <c r="J121" s="21"/>
      <c r="K121" s="21"/>
      <c r="L121" s="21"/>
      <c r="M121" s="21"/>
      <c r="N121" s="21"/>
      <c r="O121" s="21"/>
      <c r="P121" s="21"/>
      <c r="Q121" s="21"/>
      <c r="R121" s="21"/>
      <c r="S121" s="21"/>
      <c r="T121" s="22"/>
      <c r="U121" s="47" t="str">
        <f t="shared" ref="U121" si="226">U73</f>
        <v>M2</v>
      </c>
      <c r="V121" s="48"/>
      <c r="W121" s="48"/>
      <c r="X121" s="49"/>
      <c r="Y121" s="65">
        <f t="shared" ref="Y121" si="227">Y73</f>
        <v>38</v>
      </c>
      <c r="Z121" s="66"/>
      <c r="AA121" s="66"/>
      <c r="AB121" s="66"/>
      <c r="AC121" s="66"/>
      <c r="AD121" s="67"/>
      <c r="AE121" s="60">
        <f t="shared" ref="AE121" si="228">AE73</f>
        <v>3500</v>
      </c>
      <c r="AF121" s="61"/>
      <c r="AG121" s="61"/>
      <c r="AH121" s="61"/>
      <c r="AI121" s="61"/>
      <c r="AJ121" s="62"/>
      <c r="AK121" s="55">
        <v>0</v>
      </c>
      <c r="AL121" s="55"/>
      <c r="AM121" s="55"/>
      <c r="AN121" s="55"/>
      <c r="AO121" s="55"/>
      <c r="AP121" s="55"/>
      <c r="AQ121" s="53">
        <f t="shared" si="197"/>
        <v>0</v>
      </c>
      <c r="AR121" s="53"/>
      <c r="AS121" s="53"/>
      <c r="AT121" s="53"/>
      <c r="AU121" s="53"/>
      <c r="AV121" s="53"/>
      <c r="AW121" s="55">
        <f t="shared" si="127"/>
        <v>0</v>
      </c>
      <c r="AX121" s="55"/>
      <c r="AY121" s="55"/>
      <c r="AZ121" s="55"/>
      <c r="BA121" s="55"/>
      <c r="BB121" s="55"/>
      <c r="BC121" s="55">
        <f t="shared" si="198"/>
        <v>0</v>
      </c>
      <c r="BD121" s="55"/>
      <c r="BE121" s="55"/>
      <c r="BF121" s="55"/>
      <c r="BG121" s="55"/>
      <c r="BH121" s="56"/>
      <c r="BI121" s="16">
        <f t="shared" si="121"/>
        <v>133000</v>
      </c>
    </row>
    <row r="122" spans="1:61" s="19" customFormat="1" ht="21.95" customHeight="1" x14ac:dyDescent="0.25">
      <c r="A122" s="68">
        <f t="shared" ref="A122" si="229">A74</f>
        <v>21</v>
      </c>
      <c r="B122" s="69"/>
      <c r="C122" s="69"/>
      <c r="D122" s="70"/>
      <c r="E122" s="64" t="str">
        <f t="shared" ref="E122" si="230">E74</f>
        <v>廁間安裝不鏽鋼掛鈎與置物板</v>
      </c>
      <c r="F122" s="21"/>
      <c r="G122" s="21"/>
      <c r="H122" s="21"/>
      <c r="I122" s="21"/>
      <c r="J122" s="21"/>
      <c r="K122" s="21"/>
      <c r="L122" s="21"/>
      <c r="M122" s="21"/>
      <c r="N122" s="21"/>
      <c r="O122" s="21"/>
      <c r="P122" s="21"/>
      <c r="Q122" s="21"/>
      <c r="R122" s="21"/>
      <c r="S122" s="21"/>
      <c r="T122" s="22"/>
      <c r="U122" s="47" t="str">
        <f t="shared" ref="U122" si="231">U74</f>
        <v>間</v>
      </c>
      <c r="V122" s="48"/>
      <c r="W122" s="48"/>
      <c r="X122" s="49"/>
      <c r="Y122" s="65">
        <f t="shared" ref="Y122" si="232">Y74</f>
        <v>6</v>
      </c>
      <c r="Z122" s="66"/>
      <c r="AA122" s="66"/>
      <c r="AB122" s="66"/>
      <c r="AC122" s="66"/>
      <c r="AD122" s="67"/>
      <c r="AE122" s="60">
        <f t="shared" ref="AE122" si="233">AE74</f>
        <v>1200</v>
      </c>
      <c r="AF122" s="61"/>
      <c r="AG122" s="61"/>
      <c r="AH122" s="61"/>
      <c r="AI122" s="61"/>
      <c r="AJ122" s="62"/>
      <c r="AK122" s="55">
        <v>0</v>
      </c>
      <c r="AL122" s="55"/>
      <c r="AM122" s="55"/>
      <c r="AN122" s="55"/>
      <c r="AO122" s="55"/>
      <c r="AP122" s="55"/>
      <c r="AQ122" s="53">
        <f>AK122*AE122</f>
        <v>0</v>
      </c>
      <c r="AR122" s="53"/>
      <c r="AS122" s="53"/>
      <c r="AT122" s="53"/>
      <c r="AU122" s="53"/>
      <c r="AV122" s="53"/>
      <c r="AW122" s="55">
        <f t="shared" si="127"/>
        <v>0</v>
      </c>
      <c r="AX122" s="55"/>
      <c r="AY122" s="55"/>
      <c r="AZ122" s="55"/>
      <c r="BA122" s="55"/>
      <c r="BB122" s="55"/>
      <c r="BC122" s="55">
        <f>AE122*AW122</f>
        <v>0</v>
      </c>
      <c r="BD122" s="55"/>
      <c r="BE122" s="55"/>
      <c r="BF122" s="55"/>
      <c r="BG122" s="55"/>
      <c r="BH122" s="56"/>
      <c r="BI122" s="18">
        <f t="shared" si="121"/>
        <v>7200</v>
      </c>
    </row>
    <row r="123" spans="1:61" s="19" customFormat="1" ht="21.95" customHeight="1" x14ac:dyDescent="0.25">
      <c r="A123" s="68">
        <f t="shared" ref="A123" si="234">A75</f>
        <v>22</v>
      </c>
      <c r="B123" s="69"/>
      <c r="C123" s="69"/>
      <c r="D123" s="70"/>
      <c r="E123" s="64" t="str">
        <f t="shared" ref="E123" si="235">E75</f>
        <v>新設砌磚洗手台</v>
      </c>
      <c r="F123" s="21"/>
      <c r="G123" s="21"/>
      <c r="H123" s="21"/>
      <c r="I123" s="21"/>
      <c r="J123" s="21"/>
      <c r="K123" s="21"/>
      <c r="L123" s="21"/>
      <c r="M123" s="21"/>
      <c r="N123" s="21"/>
      <c r="O123" s="21"/>
      <c r="P123" s="21"/>
      <c r="Q123" s="21"/>
      <c r="R123" s="21"/>
      <c r="S123" s="21"/>
      <c r="T123" s="22"/>
      <c r="U123" s="47" t="str">
        <f t="shared" ref="U123" si="236">U75</f>
        <v>式</v>
      </c>
      <c r="V123" s="48"/>
      <c r="W123" s="48"/>
      <c r="X123" s="49"/>
      <c r="Y123" s="65">
        <f t="shared" ref="Y123" si="237">Y75</f>
        <v>1</v>
      </c>
      <c r="Z123" s="66"/>
      <c r="AA123" s="66"/>
      <c r="AB123" s="66"/>
      <c r="AC123" s="66"/>
      <c r="AD123" s="67"/>
      <c r="AE123" s="60">
        <f t="shared" ref="AE123" si="238">AE75</f>
        <v>54000</v>
      </c>
      <c r="AF123" s="61"/>
      <c r="AG123" s="61"/>
      <c r="AH123" s="61"/>
      <c r="AI123" s="61"/>
      <c r="AJ123" s="62"/>
      <c r="AK123" s="55">
        <v>0</v>
      </c>
      <c r="AL123" s="55"/>
      <c r="AM123" s="55"/>
      <c r="AN123" s="55"/>
      <c r="AO123" s="55"/>
      <c r="AP123" s="55"/>
      <c r="AQ123" s="53">
        <f t="shared" ref="AQ123:AQ137" si="239">AK123*AE123</f>
        <v>0</v>
      </c>
      <c r="AR123" s="53"/>
      <c r="AS123" s="53"/>
      <c r="AT123" s="53"/>
      <c r="AU123" s="53"/>
      <c r="AV123" s="53"/>
      <c r="AW123" s="55">
        <f t="shared" si="127"/>
        <v>0</v>
      </c>
      <c r="AX123" s="55"/>
      <c r="AY123" s="55"/>
      <c r="AZ123" s="55"/>
      <c r="BA123" s="55"/>
      <c r="BB123" s="55"/>
      <c r="BC123" s="55">
        <f t="shared" ref="BC123:BC137" si="240">AE123*AW123</f>
        <v>0</v>
      </c>
      <c r="BD123" s="55"/>
      <c r="BE123" s="55"/>
      <c r="BF123" s="55"/>
      <c r="BG123" s="55"/>
      <c r="BH123" s="56"/>
      <c r="BI123" s="18">
        <f t="shared" si="121"/>
        <v>54000</v>
      </c>
    </row>
    <row r="124" spans="1:61" ht="21.75" customHeight="1" x14ac:dyDescent="0.25">
      <c r="A124" s="41">
        <f t="shared" ref="A124" si="241">A76</f>
        <v>23</v>
      </c>
      <c r="B124" s="42"/>
      <c r="C124" s="42"/>
      <c r="D124" s="43"/>
      <c r="E124" s="64" t="str">
        <f t="shared" ref="E124" si="242">E76</f>
        <v>貼深色石材檯面(t=2cm，倒圓角)</v>
      </c>
      <c r="F124" s="21"/>
      <c r="G124" s="21"/>
      <c r="H124" s="21"/>
      <c r="I124" s="21"/>
      <c r="J124" s="21"/>
      <c r="K124" s="21"/>
      <c r="L124" s="21"/>
      <c r="M124" s="21"/>
      <c r="N124" s="21"/>
      <c r="O124" s="21"/>
      <c r="P124" s="21"/>
      <c r="Q124" s="21"/>
      <c r="R124" s="21"/>
      <c r="S124" s="21"/>
      <c r="T124" s="22"/>
      <c r="U124" s="47" t="str">
        <f t="shared" ref="U124" si="243">U76</f>
        <v>才</v>
      </c>
      <c r="V124" s="48"/>
      <c r="W124" s="48"/>
      <c r="X124" s="49"/>
      <c r="Y124" s="65">
        <f t="shared" ref="Y124" si="244">Y76</f>
        <v>4</v>
      </c>
      <c r="Z124" s="66"/>
      <c r="AA124" s="66"/>
      <c r="AB124" s="66"/>
      <c r="AC124" s="66"/>
      <c r="AD124" s="67"/>
      <c r="AE124" s="60">
        <f t="shared" ref="AE124" si="245">AE76</f>
        <v>750</v>
      </c>
      <c r="AF124" s="61"/>
      <c r="AG124" s="61"/>
      <c r="AH124" s="61"/>
      <c r="AI124" s="61"/>
      <c r="AJ124" s="62"/>
      <c r="AK124" s="55">
        <v>0</v>
      </c>
      <c r="AL124" s="55"/>
      <c r="AM124" s="55"/>
      <c r="AN124" s="55"/>
      <c r="AO124" s="55"/>
      <c r="AP124" s="55"/>
      <c r="AQ124" s="53">
        <f t="shared" si="239"/>
        <v>0</v>
      </c>
      <c r="AR124" s="53"/>
      <c r="AS124" s="53"/>
      <c r="AT124" s="53"/>
      <c r="AU124" s="53"/>
      <c r="AV124" s="53"/>
      <c r="AW124" s="55">
        <f t="shared" si="127"/>
        <v>0</v>
      </c>
      <c r="AX124" s="55"/>
      <c r="AY124" s="55"/>
      <c r="AZ124" s="55"/>
      <c r="BA124" s="55"/>
      <c r="BB124" s="55"/>
      <c r="BC124" s="55">
        <f t="shared" si="240"/>
        <v>0</v>
      </c>
      <c r="BD124" s="55"/>
      <c r="BE124" s="55"/>
      <c r="BF124" s="55"/>
      <c r="BG124" s="55"/>
      <c r="BH124" s="56"/>
      <c r="BI124" s="16">
        <f t="shared" si="121"/>
        <v>3000</v>
      </c>
    </row>
    <row r="125" spans="1:61" ht="51" customHeight="1" x14ac:dyDescent="0.25">
      <c r="A125" s="41">
        <f t="shared" ref="A125" si="246">A77</f>
        <v>24</v>
      </c>
      <c r="B125" s="42"/>
      <c r="C125" s="42"/>
      <c r="D125" s="43"/>
      <c r="E125" s="64" t="str">
        <f t="shared" ref="E125" si="247">E77</f>
        <v>安裝輕鋼架、金屬烤漆透空網與耐燃一級貼皮天花板(含必要之側封板與窗簾盒批土刷漆)</v>
      </c>
      <c r="F125" s="21"/>
      <c r="G125" s="21"/>
      <c r="H125" s="21"/>
      <c r="I125" s="21"/>
      <c r="J125" s="21"/>
      <c r="K125" s="21"/>
      <c r="L125" s="21"/>
      <c r="M125" s="21"/>
      <c r="N125" s="21"/>
      <c r="O125" s="21"/>
      <c r="P125" s="21"/>
      <c r="Q125" s="21"/>
      <c r="R125" s="21"/>
      <c r="S125" s="21"/>
      <c r="T125" s="22"/>
      <c r="U125" s="47" t="str">
        <f t="shared" ref="U125" si="248">U77</f>
        <v>式</v>
      </c>
      <c r="V125" s="48"/>
      <c r="W125" s="48"/>
      <c r="X125" s="49"/>
      <c r="Y125" s="65">
        <f t="shared" ref="Y125" si="249">Y77</f>
        <v>1</v>
      </c>
      <c r="Z125" s="66"/>
      <c r="AA125" s="66"/>
      <c r="AB125" s="66"/>
      <c r="AC125" s="66"/>
      <c r="AD125" s="67"/>
      <c r="AE125" s="60">
        <f t="shared" ref="AE125" si="250">AE77</f>
        <v>53000</v>
      </c>
      <c r="AF125" s="61"/>
      <c r="AG125" s="61"/>
      <c r="AH125" s="61"/>
      <c r="AI125" s="61"/>
      <c r="AJ125" s="62"/>
      <c r="AK125" s="55">
        <v>0</v>
      </c>
      <c r="AL125" s="55"/>
      <c r="AM125" s="55"/>
      <c r="AN125" s="55"/>
      <c r="AO125" s="55"/>
      <c r="AP125" s="55"/>
      <c r="AQ125" s="53">
        <f t="shared" si="239"/>
        <v>0</v>
      </c>
      <c r="AR125" s="53"/>
      <c r="AS125" s="53"/>
      <c r="AT125" s="53"/>
      <c r="AU125" s="53"/>
      <c r="AV125" s="53"/>
      <c r="AW125" s="55">
        <f t="shared" si="127"/>
        <v>0</v>
      </c>
      <c r="AX125" s="55"/>
      <c r="AY125" s="55"/>
      <c r="AZ125" s="55"/>
      <c r="BA125" s="55"/>
      <c r="BB125" s="55"/>
      <c r="BC125" s="55">
        <f t="shared" si="240"/>
        <v>0</v>
      </c>
      <c r="BD125" s="55"/>
      <c r="BE125" s="55"/>
      <c r="BF125" s="55"/>
      <c r="BG125" s="55"/>
      <c r="BH125" s="56"/>
      <c r="BI125" s="16">
        <f t="shared" si="121"/>
        <v>53000</v>
      </c>
    </row>
    <row r="126" spans="1:61" ht="21.6" customHeight="1" x14ac:dyDescent="0.25">
      <c r="A126" s="41">
        <f t="shared" ref="A126" si="251">A78</f>
        <v>25</v>
      </c>
      <c r="B126" s="42"/>
      <c r="C126" s="42"/>
      <c r="D126" s="43"/>
      <c r="E126" s="64" t="str">
        <f t="shared" ref="E126" si="252">E78</f>
        <v>廁所安裝衛生設備(連工帶料)</v>
      </c>
      <c r="F126" s="21"/>
      <c r="G126" s="21"/>
      <c r="H126" s="21"/>
      <c r="I126" s="21"/>
      <c r="J126" s="21"/>
      <c r="K126" s="21"/>
      <c r="L126" s="21"/>
      <c r="M126" s="21"/>
      <c r="N126" s="21"/>
      <c r="O126" s="21"/>
      <c r="P126" s="21"/>
      <c r="Q126" s="21"/>
      <c r="R126" s="21"/>
      <c r="S126" s="21"/>
      <c r="T126" s="22"/>
      <c r="U126" s="47" t="str">
        <f t="shared" ref="U126" si="253">U78</f>
        <v>式</v>
      </c>
      <c r="V126" s="48"/>
      <c r="W126" s="48"/>
      <c r="X126" s="49"/>
      <c r="Y126" s="65">
        <f t="shared" ref="Y126" si="254">Y78</f>
        <v>1</v>
      </c>
      <c r="Z126" s="66"/>
      <c r="AA126" s="66"/>
      <c r="AB126" s="66"/>
      <c r="AC126" s="66"/>
      <c r="AD126" s="67"/>
      <c r="AE126" s="60">
        <f t="shared" ref="AE126" si="255">AE78</f>
        <v>90400</v>
      </c>
      <c r="AF126" s="61"/>
      <c r="AG126" s="61"/>
      <c r="AH126" s="61"/>
      <c r="AI126" s="61"/>
      <c r="AJ126" s="62"/>
      <c r="AK126" s="55">
        <v>0</v>
      </c>
      <c r="AL126" s="55"/>
      <c r="AM126" s="55"/>
      <c r="AN126" s="55"/>
      <c r="AO126" s="55"/>
      <c r="AP126" s="55"/>
      <c r="AQ126" s="53">
        <f t="shared" si="239"/>
        <v>0</v>
      </c>
      <c r="AR126" s="53"/>
      <c r="AS126" s="53"/>
      <c r="AT126" s="53"/>
      <c r="AU126" s="53"/>
      <c r="AV126" s="53"/>
      <c r="AW126" s="55">
        <f t="shared" si="127"/>
        <v>0</v>
      </c>
      <c r="AX126" s="55"/>
      <c r="AY126" s="55"/>
      <c r="AZ126" s="55"/>
      <c r="BA126" s="55"/>
      <c r="BB126" s="55"/>
      <c r="BC126" s="55">
        <f t="shared" si="240"/>
        <v>0</v>
      </c>
      <c r="BD126" s="55"/>
      <c r="BE126" s="55"/>
      <c r="BF126" s="55"/>
      <c r="BG126" s="55"/>
      <c r="BH126" s="56"/>
      <c r="BI126" s="16">
        <f t="shared" si="121"/>
        <v>90400</v>
      </c>
    </row>
    <row r="127" spans="1:61" ht="21.6" customHeight="1" x14ac:dyDescent="0.25">
      <c r="A127" s="41">
        <f t="shared" ref="A127" si="256">A79</f>
        <v>26</v>
      </c>
      <c r="B127" s="42"/>
      <c r="C127" s="42"/>
      <c r="D127" s="43"/>
      <c r="E127" s="64" t="str">
        <f t="shared" ref="E127" si="257">E79</f>
        <v>安裝開關、插座與燈具(連工帶料)</v>
      </c>
      <c r="F127" s="21"/>
      <c r="G127" s="21"/>
      <c r="H127" s="21"/>
      <c r="I127" s="21"/>
      <c r="J127" s="21"/>
      <c r="K127" s="21"/>
      <c r="L127" s="21"/>
      <c r="M127" s="21"/>
      <c r="N127" s="21"/>
      <c r="O127" s="21"/>
      <c r="P127" s="21"/>
      <c r="Q127" s="21"/>
      <c r="R127" s="21"/>
      <c r="S127" s="21"/>
      <c r="T127" s="22"/>
      <c r="U127" s="47" t="str">
        <f t="shared" ref="U127" si="258">U79</f>
        <v>式</v>
      </c>
      <c r="V127" s="48"/>
      <c r="W127" s="48"/>
      <c r="X127" s="49"/>
      <c r="Y127" s="65">
        <f t="shared" ref="Y127" si="259">Y79</f>
        <v>1</v>
      </c>
      <c r="Z127" s="66"/>
      <c r="AA127" s="66"/>
      <c r="AB127" s="66"/>
      <c r="AC127" s="66"/>
      <c r="AD127" s="67"/>
      <c r="AE127" s="60">
        <f t="shared" ref="AE127" si="260">AE79</f>
        <v>28500</v>
      </c>
      <c r="AF127" s="61"/>
      <c r="AG127" s="61"/>
      <c r="AH127" s="61"/>
      <c r="AI127" s="61"/>
      <c r="AJ127" s="62"/>
      <c r="AK127" s="55">
        <v>0</v>
      </c>
      <c r="AL127" s="55"/>
      <c r="AM127" s="55"/>
      <c r="AN127" s="55"/>
      <c r="AO127" s="55"/>
      <c r="AP127" s="55"/>
      <c r="AQ127" s="53">
        <f t="shared" si="239"/>
        <v>0</v>
      </c>
      <c r="AR127" s="53"/>
      <c r="AS127" s="53"/>
      <c r="AT127" s="53"/>
      <c r="AU127" s="53"/>
      <c r="AV127" s="53"/>
      <c r="AW127" s="55">
        <f t="shared" si="127"/>
        <v>0</v>
      </c>
      <c r="AX127" s="55"/>
      <c r="AY127" s="55"/>
      <c r="AZ127" s="55"/>
      <c r="BA127" s="55"/>
      <c r="BB127" s="55"/>
      <c r="BC127" s="55">
        <f t="shared" si="240"/>
        <v>0</v>
      </c>
      <c r="BD127" s="55"/>
      <c r="BE127" s="55"/>
      <c r="BF127" s="55"/>
      <c r="BG127" s="55"/>
      <c r="BH127" s="56"/>
      <c r="BI127" s="16">
        <f t="shared" si="121"/>
        <v>28500</v>
      </c>
    </row>
    <row r="128" spans="1:61" ht="21.6" customHeight="1" x14ac:dyDescent="0.25">
      <c r="A128" s="41">
        <f t="shared" ref="A128" si="261">A80</f>
        <v>27</v>
      </c>
      <c r="B128" s="42"/>
      <c r="C128" s="42"/>
      <c r="D128" s="43"/>
      <c r="E128" s="64" t="str">
        <f t="shared" ref="E128" si="262">E80</f>
        <v>給排水系統配管與安裝(連工帶料)</v>
      </c>
      <c r="F128" s="21"/>
      <c r="G128" s="21"/>
      <c r="H128" s="21"/>
      <c r="I128" s="21"/>
      <c r="J128" s="21"/>
      <c r="K128" s="21"/>
      <c r="L128" s="21"/>
      <c r="M128" s="21"/>
      <c r="N128" s="21"/>
      <c r="O128" s="21"/>
      <c r="P128" s="21"/>
      <c r="Q128" s="21"/>
      <c r="R128" s="21"/>
      <c r="S128" s="21"/>
      <c r="T128" s="22"/>
      <c r="U128" s="47" t="str">
        <f t="shared" ref="U128" si="263">U80</f>
        <v>式</v>
      </c>
      <c r="V128" s="48"/>
      <c r="W128" s="48"/>
      <c r="X128" s="49"/>
      <c r="Y128" s="65">
        <f t="shared" ref="Y128" si="264">Y80</f>
        <v>1</v>
      </c>
      <c r="Z128" s="66"/>
      <c r="AA128" s="66"/>
      <c r="AB128" s="66"/>
      <c r="AC128" s="66"/>
      <c r="AD128" s="67"/>
      <c r="AE128" s="60">
        <f t="shared" ref="AE128" si="265">AE80</f>
        <v>80500</v>
      </c>
      <c r="AF128" s="61"/>
      <c r="AG128" s="61"/>
      <c r="AH128" s="61"/>
      <c r="AI128" s="61"/>
      <c r="AJ128" s="62"/>
      <c r="AK128" s="55">
        <v>0</v>
      </c>
      <c r="AL128" s="55"/>
      <c r="AM128" s="55"/>
      <c r="AN128" s="55"/>
      <c r="AO128" s="55"/>
      <c r="AP128" s="55"/>
      <c r="AQ128" s="53">
        <f t="shared" si="239"/>
        <v>0</v>
      </c>
      <c r="AR128" s="53"/>
      <c r="AS128" s="53"/>
      <c r="AT128" s="53"/>
      <c r="AU128" s="53"/>
      <c r="AV128" s="53"/>
      <c r="AW128" s="55">
        <f t="shared" si="127"/>
        <v>0</v>
      </c>
      <c r="AX128" s="55"/>
      <c r="AY128" s="55"/>
      <c r="AZ128" s="55"/>
      <c r="BA128" s="55"/>
      <c r="BB128" s="55"/>
      <c r="BC128" s="55">
        <f t="shared" si="240"/>
        <v>0</v>
      </c>
      <c r="BD128" s="55"/>
      <c r="BE128" s="55"/>
      <c r="BF128" s="55"/>
      <c r="BG128" s="55"/>
      <c r="BH128" s="56"/>
      <c r="BI128" s="16">
        <f t="shared" si="121"/>
        <v>80500</v>
      </c>
    </row>
    <row r="129" spans="1:61" ht="66.75" customHeight="1" x14ac:dyDescent="0.25">
      <c r="A129" s="41">
        <f t="shared" ref="A129" si="266">A81</f>
        <v>28</v>
      </c>
      <c r="B129" s="42"/>
      <c r="C129" s="42"/>
      <c r="D129" s="43"/>
      <c r="E129" s="44" t="str">
        <f t="shared" ref="E129" si="267">E81</f>
        <v>施做緊急求救按鈕(含閃光與蜂嗚警報器、線材、五金配件, 各層樓每間廁所皆有求救鈕，連工帶料，責任施工)</v>
      </c>
      <c r="F129" s="45"/>
      <c r="G129" s="45"/>
      <c r="H129" s="45"/>
      <c r="I129" s="45"/>
      <c r="J129" s="45"/>
      <c r="K129" s="45"/>
      <c r="L129" s="45"/>
      <c r="M129" s="45"/>
      <c r="N129" s="45"/>
      <c r="O129" s="45"/>
      <c r="P129" s="45"/>
      <c r="Q129" s="45"/>
      <c r="R129" s="45"/>
      <c r="S129" s="45"/>
      <c r="T129" s="46"/>
      <c r="U129" s="47" t="str">
        <f t="shared" ref="U129" si="268">U81</f>
        <v>式</v>
      </c>
      <c r="V129" s="48"/>
      <c r="W129" s="48"/>
      <c r="X129" s="49"/>
      <c r="Y129" s="50">
        <f t="shared" ref="Y129" si="269">Y81</f>
        <v>1</v>
      </c>
      <c r="Z129" s="51"/>
      <c r="AA129" s="51"/>
      <c r="AB129" s="51"/>
      <c r="AC129" s="51"/>
      <c r="AD129" s="52"/>
      <c r="AE129" s="60">
        <f t="shared" ref="AE129" si="270">AE81</f>
        <v>12500</v>
      </c>
      <c r="AF129" s="61"/>
      <c r="AG129" s="61"/>
      <c r="AH129" s="61"/>
      <c r="AI129" s="61"/>
      <c r="AJ129" s="62"/>
      <c r="AK129" s="50">
        <v>0</v>
      </c>
      <c r="AL129" s="51"/>
      <c r="AM129" s="51"/>
      <c r="AN129" s="51"/>
      <c r="AO129" s="51"/>
      <c r="AP129" s="52"/>
      <c r="AQ129" s="60">
        <f t="shared" si="239"/>
        <v>0</v>
      </c>
      <c r="AR129" s="61"/>
      <c r="AS129" s="61"/>
      <c r="AT129" s="61"/>
      <c r="AU129" s="61"/>
      <c r="AV129" s="62"/>
      <c r="AW129" s="50">
        <f t="shared" si="127"/>
        <v>0</v>
      </c>
      <c r="AX129" s="51"/>
      <c r="AY129" s="51"/>
      <c r="AZ129" s="51"/>
      <c r="BA129" s="51"/>
      <c r="BB129" s="52"/>
      <c r="BC129" s="50">
        <f t="shared" si="240"/>
        <v>0</v>
      </c>
      <c r="BD129" s="51"/>
      <c r="BE129" s="51"/>
      <c r="BF129" s="51"/>
      <c r="BG129" s="51"/>
      <c r="BH129" s="63"/>
      <c r="BI129" s="3">
        <f t="shared" si="121"/>
        <v>12500</v>
      </c>
    </row>
    <row r="130" spans="1:61" ht="34.5" customHeight="1" x14ac:dyDescent="0.25">
      <c r="A130" s="41">
        <f t="shared" ref="A130" si="271">A82</f>
        <v>29</v>
      </c>
      <c r="B130" s="42"/>
      <c r="C130" s="42"/>
      <c r="D130" s="43"/>
      <c r="E130" s="64" t="str">
        <f t="shared" ref="E130" si="272">E82</f>
        <v>施做拖布盆(砌磚粉刷貼磁磚，H=30cm)</v>
      </c>
      <c r="F130" s="21"/>
      <c r="G130" s="21"/>
      <c r="H130" s="21"/>
      <c r="I130" s="21"/>
      <c r="J130" s="21"/>
      <c r="K130" s="21"/>
      <c r="L130" s="21"/>
      <c r="M130" s="21"/>
      <c r="N130" s="21"/>
      <c r="O130" s="21"/>
      <c r="P130" s="21"/>
      <c r="Q130" s="21"/>
      <c r="R130" s="21"/>
      <c r="S130" s="21"/>
      <c r="T130" s="22"/>
      <c r="U130" s="47" t="str">
        <f t="shared" ref="U130" si="273">U82</f>
        <v>式</v>
      </c>
      <c r="V130" s="48"/>
      <c r="W130" s="48"/>
      <c r="X130" s="49"/>
      <c r="Y130" s="65">
        <f t="shared" ref="Y130" si="274">Y82</f>
        <v>1</v>
      </c>
      <c r="Z130" s="66"/>
      <c r="AA130" s="66"/>
      <c r="AB130" s="66"/>
      <c r="AC130" s="66"/>
      <c r="AD130" s="67"/>
      <c r="AE130" s="60">
        <f t="shared" ref="AE130" si="275">AE82</f>
        <v>6000</v>
      </c>
      <c r="AF130" s="61"/>
      <c r="AG130" s="61"/>
      <c r="AH130" s="61"/>
      <c r="AI130" s="61"/>
      <c r="AJ130" s="62"/>
      <c r="AK130" s="55">
        <v>0</v>
      </c>
      <c r="AL130" s="55"/>
      <c r="AM130" s="55"/>
      <c r="AN130" s="55"/>
      <c r="AO130" s="55"/>
      <c r="AP130" s="55"/>
      <c r="AQ130" s="53">
        <f t="shared" si="239"/>
        <v>0</v>
      </c>
      <c r="AR130" s="53"/>
      <c r="AS130" s="53"/>
      <c r="AT130" s="53"/>
      <c r="AU130" s="53"/>
      <c r="AV130" s="53"/>
      <c r="AW130" s="55">
        <f t="shared" si="127"/>
        <v>0</v>
      </c>
      <c r="AX130" s="55"/>
      <c r="AY130" s="55"/>
      <c r="AZ130" s="55"/>
      <c r="BA130" s="55"/>
      <c r="BB130" s="55"/>
      <c r="BC130" s="55">
        <f t="shared" si="240"/>
        <v>0</v>
      </c>
      <c r="BD130" s="55"/>
      <c r="BE130" s="55"/>
      <c r="BF130" s="55"/>
      <c r="BG130" s="55"/>
      <c r="BH130" s="56"/>
      <c r="BI130" s="16">
        <f t="shared" si="121"/>
        <v>6000</v>
      </c>
    </row>
    <row r="131" spans="1:61" ht="34.5" customHeight="1" x14ac:dyDescent="0.25">
      <c r="A131" s="41">
        <f t="shared" ref="A131" si="276">A83</f>
        <v>30</v>
      </c>
      <c r="B131" s="42"/>
      <c r="C131" s="42"/>
      <c r="D131" s="43"/>
      <c r="E131" s="44" t="str">
        <f t="shared" ref="E131" si="277">E83</f>
        <v>安裝廁所指標系統、拖把夾(連工帶料，責任施工)</v>
      </c>
      <c r="F131" s="45"/>
      <c r="G131" s="45"/>
      <c r="H131" s="45"/>
      <c r="I131" s="45"/>
      <c r="J131" s="45"/>
      <c r="K131" s="45"/>
      <c r="L131" s="45"/>
      <c r="M131" s="45"/>
      <c r="N131" s="45"/>
      <c r="O131" s="45"/>
      <c r="P131" s="45"/>
      <c r="Q131" s="45"/>
      <c r="R131" s="45"/>
      <c r="S131" s="45"/>
      <c r="T131" s="46"/>
      <c r="U131" s="47" t="str">
        <f t="shared" ref="U131" si="278">U83</f>
        <v>式</v>
      </c>
      <c r="V131" s="48"/>
      <c r="W131" s="48"/>
      <c r="X131" s="49"/>
      <c r="Y131" s="50">
        <f t="shared" ref="Y131" si="279">Y83</f>
        <v>1</v>
      </c>
      <c r="Z131" s="51"/>
      <c r="AA131" s="51"/>
      <c r="AB131" s="51"/>
      <c r="AC131" s="51"/>
      <c r="AD131" s="52"/>
      <c r="AE131" s="60">
        <f t="shared" ref="AE131" si="280">AE83</f>
        <v>16500</v>
      </c>
      <c r="AF131" s="61"/>
      <c r="AG131" s="61"/>
      <c r="AH131" s="61"/>
      <c r="AI131" s="61"/>
      <c r="AJ131" s="62"/>
      <c r="AK131" s="50">
        <v>0</v>
      </c>
      <c r="AL131" s="51"/>
      <c r="AM131" s="51"/>
      <c r="AN131" s="51"/>
      <c r="AO131" s="51"/>
      <c r="AP131" s="52"/>
      <c r="AQ131" s="60">
        <f t="shared" si="239"/>
        <v>0</v>
      </c>
      <c r="AR131" s="61"/>
      <c r="AS131" s="61"/>
      <c r="AT131" s="61"/>
      <c r="AU131" s="61"/>
      <c r="AV131" s="62"/>
      <c r="AW131" s="50">
        <f t="shared" si="127"/>
        <v>0</v>
      </c>
      <c r="AX131" s="51"/>
      <c r="AY131" s="51"/>
      <c r="AZ131" s="51"/>
      <c r="BA131" s="51"/>
      <c r="BB131" s="52"/>
      <c r="BC131" s="50">
        <f t="shared" si="240"/>
        <v>0</v>
      </c>
      <c r="BD131" s="51"/>
      <c r="BE131" s="51"/>
      <c r="BF131" s="51"/>
      <c r="BG131" s="51"/>
      <c r="BH131" s="63"/>
      <c r="BI131" s="3">
        <f t="shared" si="121"/>
        <v>16500</v>
      </c>
    </row>
    <row r="132" spans="1:61" ht="21.6" customHeight="1" x14ac:dyDescent="0.25">
      <c r="A132" s="41">
        <f t="shared" ref="A132" si="281">A84</f>
        <v>31</v>
      </c>
      <c r="B132" s="42"/>
      <c r="C132" s="42"/>
      <c r="D132" s="43"/>
      <c r="E132" s="64" t="str">
        <f t="shared" ref="E132" si="282">E84</f>
        <v>門窗與雜項工程</v>
      </c>
      <c r="F132" s="21"/>
      <c r="G132" s="21"/>
      <c r="H132" s="21"/>
      <c r="I132" s="21"/>
      <c r="J132" s="21"/>
      <c r="K132" s="21"/>
      <c r="L132" s="21"/>
      <c r="M132" s="21"/>
      <c r="N132" s="21"/>
      <c r="O132" s="21"/>
      <c r="P132" s="21"/>
      <c r="Q132" s="21"/>
      <c r="R132" s="21"/>
      <c r="S132" s="21"/>
      <c r="T132" s="22"/>
      <c r="U132" s="47" t="str">
        <f t="shared" ref="U132" si="283">U84</f>
        <v>式</v>
      </c>
      <c r="V132" s="48"/>
      <c r="W132" s="48"/>
      <c r="X132" s="49"/>
      <c r="Y132" s="65">
        <f t="shared" ref="Y132" si="284">Y84</f>
        <v>1</v>
      </c>
      <c r="Z132" s="66"/>
      <c r="AA132" s="66"/>
      <c r="AB132" s="66"/>
      <c r="AC132" s="66"/>
      <c r="AD132" s="67"/>
      <c r="AE132" s="60">
        <f t="shared" ref="AE132" si="285">AE84</f>
        <v>63400</v>
      </c>
      <c r="AF132" s="61"/>
      <c r="AG132" s="61"/>
      <c r="AH132" s="61"/>
      <c r="AI132" s="61"/>
      <c r="AJ132" s="62"/>
      <c r="AK132" s="55">
        <v>0</v>
      </c>
      <c r="AL132" s="55"/>
      <c r="AM132" s="55"/>
      <c r="AN132" s="55"/>
      <c r="AO132" s="55"/>
      <c r="AP132" s="55"/>
      <c r="AQ132" s="53">
        <f t="shared" si="239"/>
        <v>0</v>
      </c>
      <c r="AR132" s="53"/>
      <c r="AS132" s="53"/>
      <c r="AT132" s="53"/>
      <c r="AU132" s="53"/>
      <c r="AV132" s="53"/>
      <c r="AW132" s="55">
        <f t="shared" si="127"/>
        <v>0</v>
      </c>
      <c r="AX132" s="55"/>
      <c r="AY132" s="55"/>
      <c r="AZ132" s="55"/>
      <c r="BA132" s="55"/>
      <c r="BB132" s="55"/>
      <c r="BC132" s="55">
        <f t="shared" si="240"/>
        <v>0</v>
      </c>
      <c r="BD132" s="55"/>
      <c r="BE132" s="55"/>
      <c r="BF132" s="55"/>
      <c r="BG132" s="55"/>
      <c r="BH132" s="56"/>
      <c r="BI132" s="16">
        <f t="shared" si="121"/>
        <v>63400</v>
      </c>
    </row>
    <row r="133" spans="1:61" ht="22.15" customHeight="1" x14ac:dyDescent="0.25">
      <c r="A133" s="41" t="str">
        <f t="shared" ref="A133" si="286">A85</f>
        <v>貳</v>
      </c>
      <c r="B133" s="42"/>
      <c r="C133" s="42"/>
      <c r="D133" s="43"/>
      <c r="E133" s="44" t="str">
        <f t="shared" ref="E133" si="287">E85</f>
        <v>職業安全衛生管理費(壹*1%)</v>
      </c>
      <c r="F133" s="45"/>
      <c r="G133" s="45"/>
      <c r="H133" s="45"/>
      <c r="I133" s="45"/>
      <c r="J133" s="45"/>
      <c r="K133" s="45"/>
      <c r="L133" s="45"/>
      <c r="M133" s="45"/>
      <c r="N133" s="45"/>
      <c r="O133" s="45"/>
      <c r="P133" s="45"/>
      <c r="Q133" s="45"/>
      <c r="R133" s="45"/>
      <c r="S133" s="45"/>
      <c r="T133" s="46"/>
      <c r="U133" s="47" t="str">
        <f t="shared" ref="U133" si="288">U85</f>
        <v>式</v>
      </c>
      <c r="V133" s="48"/>
      <c r="W133" s="48"/>
      <c r="X133" s="49"/>
      <c r="Y133" s="50">
        <f t="shared" ref="Y133" si="289">Y85</f>
        <v>1</v>
      </c>
      <c r="Z133" s="51"/>
      <c r="AA133" s="51"/>
      <c r="AB133" s="51"/>
      <c r="AC133" s="51"/>
      <c r="AD133" s="52"/>
      <c r="AE133" s="53">
        <f t="shared" ref="AE133" si="290">AE85</f>
        <v>14220</v>
      </c>
      <c r="AF133" s="53"/>
      <c r="AG133" s="53"/>
      <c r="AH133" s="53"/>
      <c r="AI133" s="53"/>
      <c r="AJ133" s="53"/>
      <c r="AK133" s="54">
        <v>8.9999999999999993E-3</v>
      </c>
      <c r="AL133" s="54"/>
      <c r="AM133" s="54"/>
      <c r="AN133" s="54"/>
      <c r="AO133" s="54"/>
      <c r="AP133" s="54"/>
      <c r="AQ133" s="53">
        <f t="shared" si="239"/>
        <v>127.97999999999999</v>
      </c>
      <c r="AR133" s="53"/>
      <c r="AS133" s="53"/>
      <c r="AT133" s="53"/>
      <c r="AU133" s="53"/>
      <c r="AV133" s="53"/>
      <c r="AW133" s="54">
        <f>AW85+AK133</f>
        <v>2.6999999999999996E-2</v>
      </c>
      <c r="AX133" s="54"/>
      <c r="AY133" s="54"/>
      <c r="AZ133" s="54"/>
      <c r="BA133" s="54"/>
      <c r="BB133" s="54"/>
      <c r="BC133" s="55">
        <f t="shared" si="240"/>
        <v>383.93999999999994</v>
      </c>
      <c r="BD133" s="55"/>
      <c r="BE133" s="55"/>
      <c r="BF133" s="55"/>
      <c r="BG133" s="55"/>
      <c r="BH133" s="56"/>
      <c r="BI133" s="3">
        <f t="shared" si="121"/>
        <v>14220</v>
      </c>
    </row>
    <row r="134" spans="1:61" ht="22.15" customHeight="1" x14ac:dyDescent="0.25">
      <c r="A134" s="41" t="str">
        <f t="shared" ref="A134" si="291">A86</f>
        <v>參</v>
      </c>
      <c r="B134" s="42"/>
      <c r="C134" s="42"/>
      <c r="D134" s="43"/>
      <c r="E134" s="44" t="str">
        <f t="shared" ref="E134" si="292">E86</f>
        <v>公共工程品質管制作業費(壹*1%)</v>
      </c>
      <c r="F134" s="45"/>
      <c r="G134" s="45"/>
      <c r="H134" s="45"/>
      <c r="I134" s="45"/>
      <c r="J134" s="45"/>
      <c r="K134" s="45"/>
      <c r="L134" s="45"/>
      <c r="M134" s="45"/>
      <c r="N134" s="45"/>
      <c r="O134" s="45"/>
      <c r="P134" s="45"/>
      <c r="Q134" s="45"/>
      <c r="R134" s="45"/>
      <c r="S134" s="45"/>
      <c r="T134" s="46"/>
      <c r="U134" s="47" t="str">
        <f t="shared" ref="U134" si="293">U86</f>
        <v>式</v>
      </c>
      <c r="V134" s="48"/>
      <c r="W134" s="48"/>
      <c r="X134" s="49"/>
      <c r="Y134" s="50">
        <f t="shared" ref="Y134" si="294">Y86</f>
        <v>1</v>
      </c>
      <c r="Z134" s="51"/>
      <c r="AA134" s="51"/>
      <c r="AB134" s="51"/>
      <c r="AC134" s="51"/>
      <c r="AD134" s="52"/>
      <c r="AE134" s="53">
        <f t="shared" ref="AE134" si="295">AE86</f>
        <v>14220</v>
      </c>
      <c r="AF134" s="53"/>
      <c r="AG134" s="53"/>
      <c r="AH134" s="53"/>
      <c r="AI134" s="53"/>
      <c r="AJ134" s="53"/>
      <c r="AK134" s="54">
        <v>8.9999999999999993E-3</v>
      </c>
      <c r="AL134" s="54"/>
      <c r="AM134" s="54"/>
      <c r="AN134" s="54"/>
      <c r="AO134" s="54"/>
      <c r="AP134" s="54"/>
      <c r="AQ134" s="53">
        <f t="shared" si="239"/>
        <v>127.97999999999999</v>
      </c>
      <c r="AR134" s="53"/>
      <c r="AS134" s="53"/>
      <c r="AT134" s="53"/>
      <c r="AU134" s="53"/>
      <c r="AV134" s="53"/>
      <c r="AW134" s="54">
        <f t="shared" ref="AW134:AW137" si="296">AW86+AK134</f>
        <v>2.6999999999999996E-2</v>
      </c>
      <c r="AX134" s="54"/>
      <c r="AY134" s="54"/>
      <c r="AZ134" s="54"/>
      <c r="BA134" s="54"/>
      <c r="BB134" s="54"/>
      <c r="BC134" s="55">
        <f t="shared" si="240"/>
        <v>383.93999999999994</v>
      </c>
      <c r="BD134" s="55"/>
      <c r="BE134" s="55"/>
      <c r="BF134" s="55"/>
      <c r="BG134" s="55"/>
      <c r="BH134" s="56"/>
      <c r="BI134" s="3">
        <f t="shared" si="121"/>
        <v>14220</v>
      </c>
    </row>
    <row r="135" spans="1:61" ht="22.15" customHeight="1" x14ac:dyDescent="0.25">
      <c r="A135" s="41" t="str">
        <f t="shared" ref="A135" si="297">A87</f>
        <v>肆</v>
      </c>
      <c r="B135" s="42"/>
      <c r="C135" s="42"/>
      <c r="D135" s="43"/>
      <c r="E135" s="44" t="str">
        <f t="shared" ref="E135" si="298">E87</f>
        <v>包商利潤及管理費(約壹*7%)</v>
      </c>
      <c r="F135" s="45"/>
      <c r="G135" s="45"/>
      <c r="H135" s="45"/>
      <c r="I135" s="45"/>
      <c r="J135" s="45"/>
      <c r="K135" s="45"/>
      <c r="L135" s="45"/>
      <c r="M135" s="45"/>
      <c r="N135" s="45"/>
      <c r="O135" s="45"/>
      <c r="P135" s="45"/>
      <c r="Q135" s="45"/>
      <c r="R135" s="45"/>
      <c r="S135" s="45"/>
      <c r="T135" s="46"/>
      <c r="U135" s="47" t="str">
        <f t="shared" ref="U135" si="299">U87</f>
        <v>式</v>
      </c>
      <c r="V135" s="48"/>
      <c r="W135" s="48"/>
      <c r="X135" s="49"/>
      <c r="Y135" s="50">
        <f t="shared" ref="Y135" si="300">Y87</f>
        <v>1</v>
      </c>
      <c r="Z135" s="51"/>
      <c r="AA135" s="51"/>
      <c r="AB135" s="51"/>
      <c r="AC135" s="51"/>
      <c r="AD135" s="52"/>
      <c r="AE135" s="53">
        <f t="shared" ref="AE135" si="301">AE87</f>
        <v>99540</v>
      </c>
      <c r="AF135" s="53"/>
      <c r="AG135" s="53"/>
      <c r="AH135" s="53"/>
      <c r="AI135" s="53"/>
      <c r="AJ135" s="53"/>
      <c r="AK135" s="54">
        <v>8.9999999999999993E-3</v>
      </c>
      <c r="AL135" s="54"/>
      <c r="AM135" s="54"/>
      <c r="AN135" s="54"/>
      <c r="AO135" s="54"/>
      <c r="AP135" s="54"/>
      <c r="AQ135" s="53">
        <f t="shared" si="239"/>
        <v>895.8599999999999</v>
      </c>
      <c r="AR135" s="53"/>
      <c r="AS135" s="53"/>
      <c r="AT135" s="53"/>
      <c r="AU135" s="53"/>
      <c r="AV135" s="53"/>
      <c r="AW135" s="54">
        <f t="shared" si="296"/>
        <v>2.6999999999999996E-2</v>
      </c>
      <c r="AX135" s="54"/>
      <c r="AY135" s="54"/>
      <c r="AZ135" s="54"/>
      <c r="BA135" s="54"/>
      <c r="BB135" s="54"/>
      <c r="BC135" s="55">
        <f t="shared" si="240"/>
        <v>2687.5799999999995</v>
      </c>
      <c r="BD135" s="55"/>
      <c r="BE135" s="55"/>
      <c r="BF135" s="55"/>
      <c r="BG135" s="55"/>
      <c r="BH135" s="56"/>
      <c r="BI135" s="3">
        <f t="shared" si="121"/>
        <v>99540</v>
      </c>
    </row>
    <row r="136" spans="1:61" ht="22.15" customHeight="1" x14ac:dyDescent="0.25">
      <c r="A136" s="41" t="str">
        <f t="shared" ref="A136" si="302">A88</f>
        <v>伍</v>
      </c>
      <c r="B136" s="42"/>
      <c r="C136" s="42"/>
      <c r="D136" s="43"/>
      <c r="E136" s="44" t="str">
        <f t="shared" ref="E136" si="303">E88</f>
        <v>營造綜合保險費</v>
      </c>
      <c r="F136" s="45"/>
      <c r="G136" s="45"/>
      <c r="H136" s="45"/>
      <c r="I136" s="45"/>
      <c r="J136" s="45"/>
      <c r="K136" s="45"/>
      <c r="L136" s="45"/>
      <c r="M136" s="45"/>
      <c r="N136" s="45"/>
      <c r="O136" s="45"/>
      <c r="P136" s="45"/>
      <c r="Q136" s="45"/>
      <c r="R136" s="45"/>
      <c r="S136" s="45"/>
      <c r="T136" s="46"/>
      <c r="U136" s="47" t="str">
        <f t="shared" ref="U136" si="304">U88</f>
        <v>式</v>
      </c>
      <c r="V136" s="48"/>
      <c r="W136" s="48"/>
      <c r="X136" s="49"/>
      <c r="Y136" s="50">
        <f t="shared" ref="Y136" si="305">Y88</f>
        <v>1</v>
      </c>
      <c r="Z136" s="51"/>
      <c r="AA136" s="51"/>
      <c r="AB136" s="51"/>
      <c r="AC136" s="51"/>
      <c r="AD136" s="52"/>
      <c r="AE136" s="53">
        <f t="shared" ref="AE136" si="306">AE88</f>
        <v>4650</v>
      </c>
      <c r="AF136" s="53"/>
      <c r="AG136" s="53"/>
      <c r="AH136" s="53"/>
      <c r="AI136" s="53"/>
      <c r="AJ136" s="53"/>
      <c r="AK136" s="55">
        <v>0</v>
      </c>
      <c r="AL136" s="55"/>
      <c r="AM136" s="55"/>
      <c r="AN136" s="55"/>
      <c r="AO136" s="55"/>
      <c r="AP136" s="55"/>
      <c r="AQ136" s="53">
        <f t="shared" si="239"/>
        <v>0</v>
      </c>
      <c r="AR136" s="53"/>
      <c r="AS136" s="53"/>
      <c r="AT136" s="53"/>
      <c r="AU136" s="53"/>
      <c r="AV136" s="53"/>
      <c r="AW136" s="55">
        <f t="shared" si="296"/>
        <v>1</v>
      </c>
      <c r="AX136" s="55"/>
      <c r="AY136" s="55"/>
      <c r="AZ136" s="55"/>
      <c r="BA136" s="55"/>
      <c r="BB136" s="55"/>
      <c r="BC136" s="55">
        <f t="shared" si="240"/>
        <v>4650</v>
      </c>
      <c r="BD136" s="55"/>
      <c r="BE136" s="55"/>
      <c r="BF136" s="55"/>
      <c r="BG136" s="55"/>
      <c r="BH136" s="56"/>
      <c r="BI136" s="3">
        <f t="shared" si="121"/>
        <v>4650</v>
      </c>
    </row>
    <row r="137" spans="1:61" ht="22.15" customHeight="1" x14ac:dyDescent="0.25">
      <c r="A137" s="41" t="str">
        <f t="shared" ref="A137" si="307">A89</f>
        <v>陸</v>
      </c>
      <c r="B137" s="42"/>
      <c r="C137" s="42"/>
      <c r="D137" s="43"/>
      <c r="E137" s="44" t="str">
        <f t="shared" ref="E137" si="308">E89</f>
        <v>營業稅((壹~伍)*5%)</v>
      </c>
      <c r="F137" s="45"/>
      <c r="G137" s="45"/>
      <c r="H137" s="45"/>
      <c r="I137" s="45"/>
      <c r="J137" s="45"/>
      <c r="K137" s="45"/>
      <c r="L137" s="45"/>
      <c r="M137" s="45"/>
      <c r="N137" s="45"/>
      <c r="O137" s="45"/>
      <c r="P137" s="45"/>
      <c r="Q137" s="45"/>
      <c r="R137" s="45"/>
      <c r="S137" s="45"/>
      <c r="T137" s="46"/>
      <c r="U137" s="47" t="str">
        <f t="shared" ref="U137" si="309">U89</f>
        <v>式</v>
      </c>
      <c r="V137" s="48"/>
      <c r="W137" s="48"/>
      <c r="X137" s="49"/>
      <c r="Y137" s="50">
        <f t="shared" ref="Y137" si="310">Y89</f>
        <v>1</v>
      </c>
      <c r="Z137" s="51"/>
      <c r="AA137" s="51"/>
      <c r="AB137" s="51"/>
      <c r="AC137" s="51"/>
      <c r="AD137" s="52"/>
      <c r="AE137" s="53">
        <f t="shared" ref="AE137" si="311">AE89</f>
        <v>77731</v>
      </c>
      <c r="AF137" s="53"/>
      <c r="AG137" s="53"/>
      <c r="AH137" s="53"/>
      <c r="AI137" s="53"/>
      <c r="AJ137" s="53"/>
      <c r="AK137" s="54">
        <v>8.9999999999999993E-3</v>
      </c>
      <c r="AL137" s="54"/>
      <c r="AM137" s="54"/>
      <c r="AN137" s="54"/>
      <c r="AO137" s="54"/>
      <c r="AP137" s="54"/>
      <c r="AQ137" s="53">
        <f t="shared" si="239"/>
        <v>699.57899999999995</v>
      </c>
      <c r="AR137" s="53"/>
      <c r="AS137" s="53"/>
      <c r="AT137" s="53"/>
      <c r="AU137" s="53"/>
      <c r="AV137" s="53"/>
      <c r="AW137" s="54">
        <f t="shared" si="296"/>
        <v>2.6999999999999996E-2</v>
      </c>
      <c r="AX137" s="54"/>
      <c r="AY137" s="54"/>
      <c r="AZ137" s="54"/>
      <c r="BA137" s="54"/>
      <c r="BB137" s="54"/>
      <c r="BC137" s="55">
        <f t="shared" si="240"/>
        <v>2098.7369999999996</v>
      </c>
      <c r="BD137" s="55"/>
      <c r="BE137" s="55"/>
      <c r="BF137" s="55"/>
      <c r="BG137" s="55"/>
      <c r="BH137" s="56"/>
      <c r="BI137" s="3">
        <v>77731</v>
      </c>
    </row>
    <row r="138" spans="1:61" ht="21.95" customHeight="1" x14ac:dyDescent="0.25">
      <c r="A138" s="30"/>
      <c r="B138" s="31"/>
      <c r="C138" s="31"/>
      <c r="D138" s="32"/>
      <c r="E138" s="57" t="s">
        <v>76</v>
      </c>
      <c r="F138" s="58"/>
      <c r="G138" s="58"/>
      <c r="H138" s="58"/>
      <c r="I138" s="58"/>
      <c r="J138" s="58"/>
      <c r="K138" s="58"/>
      <c r="L138" s="58"/>
      <c r="M138" s="58"/>
      <c r="N138" s="58"/>
      <c r="O138" s="58"/>
      <c r="P138" s="58"/>
      <c r="Q138" s="58"/>
      <c r="R138" s="58"/>
      <c r="S138" s="58"/>
      <c r="T138" s="59"/>
      <c r="U138" s="47"/>
      <c r="V138" s="48"/>
      <c r="W138" s="48"/>
      <c r="X138" s="49"/>
      <c r="Y138" s="50"/>
      <c r="Z138" s="51"/>
      <c r="AA138" s="51"/>
      <c r="AB138" s="51"/>
      <c r="AC138" s="51"/>
      <c r="AD138" s="52"/>
      <c r="AE138" s="60"/>
      <c r="AF138" s="61"/>
      <c r="AG138" s="61"/>
      <c r="AH138" s="61"/>
      <c r="AI138" s="61"/>
      <c r="AJ138" s="62"/>
      <c r="AK138" s="50"/>
      <c r="AL138" s="51"/>
      <c r="AM138" s="51"/>
      <c r="AN138" s="51"/>
      <c r="AO138" s="51"/>
      <c r="AP138" s="52"/>
      <c r="AQ138" s="60">
        <f>SUM(AQ102:AQ137)</f>
        <v>4051.3989999999994</v>
      </c>
      <c r="AR138" s="61"/>
      <c r="AS138" s="61"/>
      <c r="AT138" s="61"/>
      <c r="AU138" s="61"/>
      <c r="AV138" s="62"/>
      <c r="AW138" s="50"/>
      <c r="AX138" s="51"/>
      <c r="AY138" s="51"/>
      <c r="AZ138" s="51"/>
      <c r="BA138" s="51"/>
      <c r="BB138" s="52"/>
      <c r="BC138" s="50">
        <f>SUM(BC102:BC137)</f>
        <v>18404.197</v>
      </c>
      <c r="BD138" s="51"/>
      <c r="BE138" s="51"/>
      <c r="BF138" s="51"/>
      <c r="BG138" s="51"/>
      <c r="BH138" s="63"/>
      <c r="BI138" s="17">
        <f>SUM(BI101:BI137)</f>
        <v>1632355</v>
      </c>
    </row>
    <row r="139" spans="1:61" ht="21.95" customHeight="1" x14ac:dyDescent="0.25">
      <c r="A139" s="20"/>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2"/>
      <c r="AK139" s="23"/>
      <c r="AL139" s="24"/>
      <c r="AM139" s="24"/>
      <c r="AN139" s="24"/>
      <c r="AO139" s="24"/>
      <c r="AP139" s="25"/>
      <c r="AQ139" s="26"/>
      <c r="AR139" s="27"/>
      <c r="AS139" s="27"/>
      <c r="AT139" s="27"/>
      <c r="AU139" s="27"/>
      <c r="AV139" s="28"/>
      <c r="AW139" s="23"/>
      <c r="AX139" s="24"/>
      <c r="AY139" s="24"/>
      <c r="AZ139" s="24"/>
      <c r="BA139" s="24"/>
      <c r="BB139" s="25"/>
      <c r="BC139" s="23"/>
      <c r="BD139" s="24"/>
      <c r="BE139" s="24"/>
      <c r="BF139" s="24"/>
      <c r="BG139" s="24"/>
      <c r="BH139" s="29"/>
      <c r="BI139" s="15">
        <f>Y139*AE139</f>
        <v>0</v>
      </c>
    </row>
    <row r="140" spans="1:61" ht="21.95" customHeight="1" x14ac:dyDescent="0.25">
      <c r="A140" s="20" t="s">
        <v>11</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2"/>
      <c r="AK140" s="23"/>
      <c r="AL140" s="24"/>
      <c r="AM140" s="24"/>
      <c r="AN140" s="24"/>
      <c r="AO140" s="24"/>
      <c r="AP140" s="25"/>
      <c r="AQ140" s="26">
        <f>BC138/BI138</f>
        <v>1.1274628986954431E-2</v>
      </c>
      <c r="AR140" s="27"/>
      <c r="AS140" s="27"/>
      <c r="AT140" s="27"/>
      <c r="AU140" s="27"/>
      <c r="AV140" s="28"/>
      <c r="AW140" s="23"/>
      <c r="AX140" s="24"/>
      <c r="AY140" s="24"/>
      <c r="AZ140" s="24"/>
      <c r="BA140" s="24"/>
      <c r="BB140" s="25"/>
      <c r="BC140" s="23"/>
      <c r="BD140" s="24"/>
      <c r="BE140" s="24"/>
      <c r="BF140" s="24"/>
      <c r="BG140" s="24"/>
      <c r="BH140" s="29"/>
      <c r="BI140" s="15">
        <f>AQ140</f>
        <v>1.1274628986954431E-2</v>
      </c>
    </row>
    <row r="141" spans="1:61" ht="18.75" customHeight="1" x14ac:dyDescent="0.25">
      <c r="A141" s="30" t="s">
        <v>15</v>
      </c>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2"/>
      <c r="AE141" s="33" t="s">
        <v>14</v>
      </c>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4"/>
    </row>
    <row r="142" spans="1:61" x14ac:dyDescent="0.25">
      <c r="A142" s="35"/>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9"/>
    </row>
    <row r="143" spans="1:61" x14ac:dyDescent="0.25">
      <c r="A143" s="35"/>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9"/>
    </row>
    <row r="144" spans="1:61" ht="17.25" thickBot="1" x14ac:dyDescent="0.3">
      <c r="A144" s="37"/>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40"/>
    </row>
    <row r="145" spans="1:69" ht="27.75" x14ac:dyDescent="0.25">
      <c r="A145" s="73" t="s">
        <v>78</v>
      </c>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9" ht="27.75" x14ac:dyDescent="0.25">
      <c r="A146" s="74" t="s">
        <v>12</v>
      </c>
      <c r="B146" s="74"/>
      <c r="C146" s="74"/>
      <c r="D146" s="74"/>
      <c r="E146" s="74"/>
      <c r="F146" s="74"/>
      <c r="G146" s="74"/>
      <c r="H146" s="74"/>
      <c r="I146" s="74"/>
      <c r="J146" s="75" t="s">
        <v>81</v>
      </c>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row>
    <row r="147" spans="1:69" ht="17.25" thickBot="1" x14ac:dyDescent="0.3">
      <c r="A147" s="77" t="s">
        <v>10</v>
      </c>
      <c r="B147" s="77"/>
      <c r="C147" s="77"/>
      <c r="D147" s="77"/>
      <c r="E147" s="77"/>
      <c r="F147" s="77"/>
      <c r="G147" s="77"/>
      <c r="H147" s="77"/>
      <c r="I147" s="78" t="s">
        <v>82</v>
      </c>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9" t="s">
        <v>9</v>
      </c>
      <c r="AP147" s="79"/>
      <c r="AQ147" s="79"/>
      <c r="AR147" s="79"/>
      <c r="AS147" s="79"/>
      <c r="AT147" s="79"/>
      <c r="AU147" s="79"/>
      <c r="AV147" s="79"/>
      <c r="AW147" s="80">
        <f>AW99+1</f>
        <v>46158</v>
      </c>
      <c r="AX147" s="80"/>
      <c r="AY147" s="80"/>
      <c r="AZ147" s="80"/>
      <c r="BA147" s="80"/>
      <c r="BB147" s="80"/>
      <c r="BC147" s="80"/>
      <c r="BD147" s="80"/>
      <c r="BE147" s="80"/>
      <c r="BF147" s="80"/>
      <c r="BG147" s="80"/>
      <c r="BH147" s="80"/>
    </row>
    <row r="148" spans="1:69" ht="36" customHeight="1" x14ac:dyDescent="0.25">
      <c r="A148" s="81" t="s">
        <v>0</v>
      </c>
      <c r="B148" s="82"/>
      <c r="C148" s="82"/>
      <c r="D148" s="82"/>
      <c r="E148" s="82" t="s">
        <v>6</v>
      </c>
      <c r="F148" s="82"/>
      <c r="G148" s="82"/>
      <c r="H148" s="82"/>
      <c r="I148" s="82"/>
      <c r="J148" s="82"/>
      <c r="K148" s="82"/>
      <c r="L148" s="82"/>
      <c r="M148" s="82"/>
      <c r="N148" s="82"/>
      <c r="O148" s="82"/>
      <c r="P148" s="82"/>
      <c r="Q148" s="82"/>
      <c r="R148" s="82"/>
      <c r="S148" s="82"/>
      <c r="T148" s="82"/>
      <c r="U148" s="82" t="s">
        <v>7</v>
      </c>
      <c r="V148" s="82"/>
      <c r="W148" s="82"/>
      <c r="X148" s="82"/>
      <c r="Y148" s="83" t="s">
        <v>1</v>
      </c>
      <c r="Z148" s="83"/>
      <c r="AA148" s="83"/>
      <c r="AB148" s="83"/>
      <c r="AC148" s="83"/>
      <c r="AD148" s="83"/>
      <c r="AE148" s="82" t="s">
        <v>8</v>
      </c>
      <c r="AF148" s="82"/>
      <c r="AG148" s="82"/>
      <c r="AH148" s="82"/>
      <c r="AI148" s="82"/>
      <c r="AJ148" s="82"/>
      <c r="AK148" s="83" t="s">
        <v>2</v>
      </c>
      <c r="AL148" s="83"/>
      <c r="AM148" s="83"/>
      <c r="AN148" s="83"/>
      <c r="AO148" s="83"/>
      <c r="AP148" s="83"/>
      <c r="AQ148" s="84" t="s">
        <v>3</v>
      </c>
      <c r="AR148" s="84"/>
      <c r="AS148" s="84"/>
      <c r="AT148" s="84"/>
      <c r="AU148" s="84"/>
      <c r="AV148" s="84"/>
      <c r="AW148" s="83" t="s">
        <v>4</v>
      </c>
      <c r="AX148" s="83"/>
      <c r="AY148" s="83"/>
      <c r="AZ148" s="83"/>
      <c r="BA148" s="83"/>
      <c r="BB148" s="83"/>
      <c r="BC148" s="84" t="s">
        <v>5</v>
      </c>
      <c r="BD148" s="84"/>
      <c r="BE148" s="84"/>
      <c r="BF148" s="84"/>
      <c r="BG148" s="84"/>
      <c r="BH148" s="85"/>
      <c r="BI148" s="1"/>
    </row>
    <row r="149" spans="1:69" ht="21.95" customHeight="1" x14ac:dyDescent="0.25">
      <c r="A149" s="41" t="str">
        <f t="shared" ref="A149" si="312">A101</f>
        <v>壹</v>
      </c>
      <c r="B149" s="42"/>
      <c r="C149" s="42"/>
      <c r="D149" s="43"/>
      <c r="E149" s="64" t="str">
        <f t="shared" ref="E149" si="313">E101</f>
        <v>直接工程費</v>
      </c>
      <c r="F149" s="21"/>
      <c r="G149" s="21"/>
      <c r="H149" s="21"/>
      <c r="I149" s="21"/>
      <c r="J149" s="21"/>
      <c r="K149" s="21"/>
      <c r="L149" s="21"/>
      <c r="M149" s="21"/>
      <c r="N149" s="21"/>
      <c r="O149" s="21"/>
      <c r="P149" s="21"/>
      <c r="Q149" s="21"/>
      <c r="R149" s="21"/>
      <c r="S149" s="21"/>
      <c r="T149" s="22"/>
      <c r="U149" s="47"/>
      <c r="V149" s="48"/>
      <c r="W149" s="48"/>
      <c r="X149" s="49"/>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2"/>
      <c r="BI149" s="3">
        <f t="shared" ref="BI149:BI184" si="314">Y149*AE149</f>
        <v>0</v>
      </c>
    </row>
    <row r="150" spans="1:69" s="19" customFormat="1" ht="32.25" customHeight="1" x14ac:dyDescent="0.25">
      <c r="A150" s="41">
        <f t="shared" ref="A150" si="315">A102</f>
        <v>1</v>
      </c>
      <c r="B150" s="42"/>
      <c r="C150" s="42"/>
      <c r="D150" s="43"/>
      <c r="E150" s="64" t="str">
        <f t="shared" ref="E150" si="316">E102</f>
        <v>乙種施工圍籬、警示帶、安全警示燈等安全措施(租用)</v>
      </c>
      <c r="F150" s="21"/>
      <c r="G150" s="21"/>
      <c r="H150" s="21"/>
      <c r="I150" s="21"/>
      <c r="J150" s="21"/>
      <c r="K150" s="21"/>
      <c r="L150" s="21"/>
      <c r="M150" s="21"/>
      <c r="N150" s="21"/>
      <c r="O150" s="21"/>
      <c r="P150" s="21"/>
      <c r="Q150" s="21"/>
      <c r="R150" s="21"/>
      <c r="S150" s="21"/>
      <c r="T150" s="22"/>
      <c r="U150" s="47" t="str">
        <f t="shared" ref="U150" si="317">U102</f>
        <v>式</v>
      </c>
      <c r="V150" s="48"/>
      <c r="W150" s="48"/>
      <c r="X150" s="49"/>
      <c r="Y150" s="50">
        <f t="shared" ref="Y150" si="318">Y102</f>
        <v>1</v>
      </c>
      <c r="Z150" s="51"/>
      <c r="AA150" s="51"/>
      <c r="AB150" s="51"/>
      <c r="AC150" s="51"/>
      <c r="AD150" s="52"/>
      <c r="AE150" s="53">
        <f t="shared" ref="AE150" si="319">AE102</f>
        <v>2200</v>
      </c>
      <c r="AF150" s="53"/>
      <c r="AG150" s="53"/>
      <c r="AH150" s="53"/>
      <c r="AI150" s="53"/>
      <c r="AJ150" s="53"/>
      <c r="AK150" s="55"/>
      <c r="AL150" s="55"/>
      <c r="AM150" s="55"/>
      <c r="AN150" s="55"/>
      <c r="AO150" s="55"/>
      <c r="AP150" s="55"/>
      <c r="AQ150" s="53">
        <f>AK150*AE150</f>
        <v>0</v>
      </c>
      <c r="AR150" s="53"/>
      <c r="AS150" s="53"/>
      <c r="AT150" s="53"/>
      <c r="AU150" s="53"/>
      <c r="AV150" s="53"/>
      <c r="AW150" s="55">
        <f t="shared" ref="AW150:AW180" si="320">AW102+AK150</f>
        <v>1</v>
      </c>
      <c r="AX150" s="55"/>
      <c r="AY150" s="55"/>
      <c r="AZ150" s="55"/>
      <c r="BA150" s="55"/>
      <c r="BB150" s="55"/>
      <c r="BC150" s="55">
        <f>AE150*AW150</f>
        <v>2200</v>
      </c>
      <c r="BD150" s="55"/>
      <c r="BE150" s="55"/>
      <c r="BF150" s="55"/>
      <c r="BG150" s="55"/>
      <c r="BH150" s="56"/>
      <c r="BI150" s="18">
        <f t="shared" si="314"/>
        <v>2200</v>
      </c>
    </row>
    <row r="151" spans="1:69" s="19" customFormat="1" ht="21.95" customHeight="1" x14ac:dyDescent="0.25">
      <c r="A151" s="68">
        <f t="shared" ref="A151" si="321">A103</f>
        <v>2</v>
      </c>
      <c r="B151" s="69"/>
      <c r="C151" s="69"/>
      <c r="D151" s="70"/>
      <c r="E151" s="64" t="str">
        <f t="shared" ref="E151" si="322">E103</f>
        <v>工程告示牌與職安衛告示牌(租用)</v>
      </c>
      <c r="F151" s="21"/>
      <c r="G151" s="21"/>
      <c r="H151" s="21"/>
      <c r="I151" s="21"/>
      <c r="J151" s="21"/>
      <c r="K151" s="21"/>
      <c r="L151" s="21"/>
      <c r="M151" s="21"/>
      <c r="N151" s="21"/>
      <c r="O151" s="21"/>
      <c r="P151" s="21"/>
      <c r="Q151" s="21"/>
      <c r="R151" s="21"/>
      <c r="S151" s="21"/>
      <c r="T151" s="22"/>
      <c r="U151" s="47" t="str">
        <f t="shared" ref="U151" si="323">U103</f>
        <v>式</v>
      </c>
      <c r="V151" s="48"/>
      <c r="W151" s="48"/>
      <c r="X151" s="49"/>
      <c r="Y151" s="65">
        <f t="shared" ref="Y151" si="324">Y103</f>
        <v>1</v>
      </c>
      <c r="Z151" s="66"/>
      <c r="AA151" s="66"/>
      <c r="AB151" s="66"/>
      <c r="AC151" s="66"/>
      <c r="AD151" s="67"/>
      <c r="AE151" s="60">
        <f t="shared" ref="AE151" si="325">AE103</f>
        <v>6000</v>
      </c>
      <c r="AF151" s="61"/>
      <c r="AG151" s="61"/>
      <c r="AH151" s="61"/>
      <c r="AI151" s="61"/>
      <c r="AJ151" s="62"/>
      <c r="AK151" s="55"/>
      <c r="AL151" s="55"/>
      <c r="AM151" s="55"/>
      <c r="AN151" s="55"/>
      <c r="AO151" s="55"/>
      <c r="AP151" s="55"/>
      <c r="AQ151" s="53">
        <f>AK151*AE151</f>
        <v>0</v>
      </c>
      <c r="AR151" s="53"/>
      <c r="AS151" s="53"/>
      <c r="AT151" s="53"/>
      <c r="AU151" s="53"/>
      <c r="AV151" s="53"/>
      <c r="AW151" s="55">
        <f t="shared" si="320"/>
        <v>1</v>
      </c>
      <c r="AX151" s="55"/>
      <c r="AY151" s="55"/>
      <c r="AZ151" s="55"/>
      <c r="BA151" s="55"/>
      <c r="BB151" s="55"/>
      <c r="BC151" s="55">
        <f>AE151*AW151</f>
        <v>6000</v>
      </c>
      <c r="BD151" s="55"/>
      <c r="BE151" s="55"/>
      <c r="BF151" s="55"/>
      <c r="BG151" s="55"/>
      <c r="BH151" s="56"/>
      <c r="BI151" s="18">
        <f t="shared" si="314"/>
        <v>6000</v>
      </c>
    </row>
    <row r="152" spans="1:69" s="19" customFormat="1" ht="49.9" customHeight="1" x14ac:dyDescent="0.25">
      <c r="A152" s="68">
        <f t="shared" ref="A152" si="326">A104</f>
        <v>3</v>
      </c>
      <c r="B152" s="69"/>
      <c r="C152" s="69"/>
      <c r="D152" s="70"/>
      <c r="E152" s="64" t="str">
        <f t="shared" ref="E152" si="327">E104</f>
        <v>施工動線開闢與損壞復原，既有設備管線遷移與復原；測量與放樣</v>
      </c>
      <c r="F152" s="21"/>
      <c r="G152" s="21"/>
      <c r="H152" s="21"/>
      <c r="I152" s="21"/>
      <c r="J152" s="21"/>
      <c r="K152" s="21"/>
      <c r="L152" s="21"/>
      <c r="M152" s="21"/>
      <c r="N152" s="21"/>
      <c r="O152" s="21"/>
      <c r="P152" s="21"/>
      <c r="Q152" s="21"/>
      <c r="R152" s="21"/>
      <c r="S152" s="21"/>
      <c r="T152" s="22"/>
      <c r="U152" s="47" t="str">
        <f t="shared" ref="U152" si="328">U104</f>
        <v>式</v>
      </c>
      <c r="V152" s="48"/>
      <c r="W152" s="48"/>
      <c r="X152" s="49"/>
      <c r="Y152" s="65">
        <f t="shared" ref="Y152" si="329">Y104</f>
        <v>1</v>
      </c>
      <c r="Z152" s="66"/>
      <c r="AA152" s="66"/>
      <c r="AB152" s="66"/>
      <c r="AC152" s="66"/>
      <c r="AD152" s="67"/>
      <c r="AE152" s="60">
        <f t="shared" ref="AE152" si="330">AE104</f>
        <v>9000</v>
      </c>
      <c r="AF152" s="61"/>
      <c r="AG152" s="61"/>
      <c r="AH152" s="61"/>
      <c r="AI152" s="61"/>
      <c r="AJ152" s="62"/>
      <c r="AK152" s="55">
        <v>0.4</v>
      </c>
      <c r="AL152" s="55"/>
      <c r="AM152" s="55"/>
      <c r="AN152" s="55"/>
      <c r="AO152" s="55"/>
      <c r="AP152" s="55"/>
      <c r="AQ152" s="53">
        <f t="shared" ref="AQ152:AQ155" si="331">AK152*AE152</f>
        <v>3600</v>
      </c>
      <c r="AR152" s="53"/>
      <c r="AS152" s="53"/>
      <c r="AT152" s="53"/>
      <c r="AU152" s="53"/>
      <c r="AV152" s="53"/>
      <c r="AW152" s="55">
        <f t="shared" si="320"/>
        <v>0.4</v>
      </c>
      <c r="AX152" s="55"/>
      <c r="AY152" s="55"/>
      <c r="AZ152" s="55"/>
      <c r="BA152" s="55"/>
      <c r="BB152" s="55"/>
      <c r="BC152" s="55">
        <f t="shared" ref="BC152:BC155" si="332">AE152*AW152</f>
        <v>3600</v>
      </c>
      <c r="BD152" s="55"/>
      <c r="BE152" s="55"/>
      <c r="BF152" s="55"/>
      <c r="BG152" s="55"/>
      <c r="BH152" s="56"/>
      <c r="BI152" s="18">
        <f t="shared" si="314"/>
        <v>9000</v>
      </c>
    </row>
    <row r="153" spans="1:69" ht="66.75" customHeight="1" x14ac:dyDescent="0.25">
      <c r="A153" s="41">
        <f t="shared" ref="A153" si="333">A105</f>
        <v>4</v>
      </c>
      <c r="B153" s="42"/>
      <c r="C153" s="42"/>
      <c r="D153" s="43"/>
      <c r="E153" s="64" t="str">
        <f t="shared" ref="E153" si="334">E105</f>
        <v>既有牆面、地坪、磁磚、衛生設備、給排水設施、搗擺及天花板等拆除(含切割)及運棄(含合法證明);環境保護與清潔</v>
      </c>
      <c r="F153" s="21"/>
      <c r="G153" s="21"/>
      <c r="H153" s="21"/>
      <c r="I153" s="21"/>
      <c r="J153" s="21"/>
      <c r="K153" s="21"/>
      <c r="L153" s="21"/>
      <c r="M153" s="21"/>
      <c r="N153" s="21"/>
      <c r="O153" s="21"/>
      <c r="P153" s="21"/>
      <c r="Q153" s="21"/>
      <c r="R153" s="21"/>
      <c r="S153" s="21"/>
      <c r="T153" s="22"/>
      <c r="U153" s="47" t="str">
        <f t="shared" ref="U153" si="335">U105</f>
        <v>式</v>
      </c>
      <c r="V153" s="48"/>
      <c r="W153" s="48"/>
      <c r="X153" s="49"/>
      <c r="Y153" s="65">
        <f t="shared" ref="Y153" si="336">Y105</f>
        <v>1</v>
      </c>
      <c r="Z153" s="66"/>
      <c r="AA153" s="66"/>
      <c r="AB153" s="66"/>
      <c r="AC153" s="66"/>
      <c r="AD153" s="67"/>
      <c r="AE153" s="60">
        <f t="shared" ref="AE153" si="337">AE105</f>
        <v>214844</v>
      </c>
      <c r="AF153" s="61"/>
      <c r="AG153" s="61"/>
      <c r="AH153" s="61"/>
      <c r="AI153" s="61"/>
      <c r="AJ153" s="62"/>
      <c r="AK153" s="55">
        <v>0.3</v>
      </c>
      <c r="AL153" s="55"/>
      <c r="AM153" s="55"/>
      <c r="AN153" s="55"/>
      <c r="AO153" s="55"/>
      <c r="AP153" s="55"/>
      <c r="AQ153" s="53">
        <f t="shared" si="331"/>
        <v>64453.2</v>
      </c>
      <c r="AR153" s="53"/>
      <c r="AS153" s="53"/>
      <c r="AT153" s="53"/>
      <c r="AU153" s="53"/>
      <c r="AV153" s="53"/>
      <c r="AW153" s="55">
        <f t="shared" si="320"/>
        <v>0.3</v>
      </c>
      <c r="AX153" s="55"/>
      <c r="AY153" s="55"/>
      <c r="AZ153" s="55"/>
      <c r="BA153" s="55"/>
      <c r="BB153" s="55"/>
      <c r="BC153" s="55">
        <f t="shared" si="332"/>
        <v>64453.2</v>
      </c>
      <c r="BD153" s="55"/>
      <c r="BE153" s="55"/>
      <c r="BF153" s="55"/>
      <c r="BG153" s="55"/>
      <c r="BH153" s="56"/>
      <c r="BI153" s="16">
        <f t="shared" si="314"/>
        <v>214844</v>
      </c>
    </row>
    <row r="154" spans="1:69" ht="34.5" customHeight="1" x14ac:dyDescent="0.25">
      <c r="A154" s="41">
        <f t="shared" ref="A154" si="338">A106</f>
        <v>5</v>
      </c>
      <c r="B154" s="42"/>
      <c r="C154" s="42"/>
      <c r="D154" s="43"/>
      <c r="E154" s="64" t="str">
        <f t="shared" ref="E154" si="339">E106</f>
        <v>既有污水處理設施抽水肥(含清潔孔開挖與復原)</v>
      </c>
      <c r="F154" s="21"/>
      <c r="G154" s="21"/>
      <c r="H154" s="21"/>
      <c r="I154" s="21"/>
      <c r="J154" s="21"/>
      <c r="K154" s="21"/>
      <c r="L154" s="21"/>
      <c r="M154" s="21"/>
      <c r="N154" s="21"/>
      <c r="O154" s="21"/>
      <c r="P154" s="21"/>
      <c r="Q154" s="21"/>
      <c r="R154" s="21"/>
      <c r="S154" s="21"/>
      <c r="T154" s="22"/>
      <c r="U154" s="47" t="str">
        <f t="shared" ref="U154" si="340">U106</f>
        <v>式</v>
      </c>
      <c r="V154" s="48"/>
      <c r="W154" s="48"/>
      <c r="X154" s="49"/>
      <c r="Y154" s="65">
        <f t="shared" ref="Y154" si="341">Y106</f>
        <v>1</v>
      </c>
      <c r="Z154" s="66"/>
      <c r="AA154" s="66"/>
      <c r="AB154" s="66"/>
      <c r="AC154" s="66"/>
      <c r="AD154" s="67"/>
      <c r="AE154" s="60">
        <f t="shared" ref="AE154" si="342">AE106</f>
        <v>10000</v>
      </c>
      <c r="AF154" s="61"/>
      <c r="AG154" s="61"/>
      <c r="AH154" s="61"/>
      <c r="AI154" s="61"/>
      <c r="AJ154" s="62"/>
      <c r="AK154" s="55">
        <v>0</v>
      </c>
      <c r="AL154" s="55"/>
      <c r="AM154" s="55"/>
      <c r="AN154" s="55"/>
      <c r="AO154" s="55"/>
      <c r="AP154" s="55"/>
      <c r="AQ154" s="53">
        <f t="shared" si="331"/>
        <v>0</v>
      </c>
      <c r="AR154" s="53"/>
      <c r="AS154" s="53"/>
      <c r="AT154" s="53"/>
      <c r="AU154" s="53"/>
      <c r="AV154" s="53"/>
      <c r="AW154" s="55">
        <f t="shared" si="320"/>
        <v>0</v>
      </c>
      <c r="AX154" s="55"/>
      <c r="AY154" s="55"/>
      <c r="AZ154" s="55"/>
      <c r="BA154" s="55"/>
      <c r="BB154" s="55"/>
      <c r="BC154" s="55">
        <f t="shared" si="332"/>
        <v>0</v>
      </c>
      <c r="BD154" s="55"/>
      <c r="BE154" s="55"/>
      <c r="BF154" s="55"/>
      <c r="BG154" s="55"/>
      <c r="BH154" s="56"/>
      <c r="BI154" s="16">
        <f t="shared" si="314"/>
        <v>10000</v>
      </c>
    </row>
    <row r="155" spans="1:69" ht="21.6" customHeight="1" x14ac:dyDescent="0.25">
      <c r="A155" s="41">
        <f t="shared" ref="A155" si="343">A107</f>
        <v>6</v>
      </c>
      <c r="B155" s="42"/>
      <c r="C155" s="42"/>
      <c r="D155" s="43"/>
      <c r="E155" s="64" t="str">
        <f t="shared" ref="E155" si="344">E107</f>
        <v>地坪與蹲便台階增築</v>
      </c>
      <c r="F155" s="21"/>
      <c r="G155" s="21"/>
      <c r="H155" s="21"/>
      <c r="I155" s="21"/>
      <c r="J155" s="21"/>
      <c r="K155" s="21"/>
      <c r="L155" s="21"/>
      <c r="M155" s="21"/>
      <c r="N155" s="21"/>
      <c r="O155" s="21"/>
      <c r="P155" s="21"/>
      <c r="Q155" s="21"/>
      <c r="R155" s="21"/>
      <c r="S155" s="21"/>
      <c r="T155" s="22"/>
      <c r="U155" s="47" t="str">
        <f t="shared" ref="U155" si="345">U107</f>
        <v>式</v>
      </c>
      <c r="V155" s="48"/>
      <c r="W155" s="48"/>
      <c r="X155" s="49"/>
      <c r="Y155" s="65">
        <f t="shared" ref="Y155" si="346">Y107</f>
        <v>1</v>
      </c>
      <c r="Z155" s="66"/>
      <c r="AA155" s="66"/>
      <c r="AB155" s="66"/>
      <c r="AC155" s="66"/>
      <c r="AD155" s="67"/>
      <c r="AE155" s="60">
        <f t="shared" ref="AE155" si="347">AE107</f>
        <v>35000</v>
      </c>
      <c r="AF155" s="61"/>
      <c r="AG155" s="61"/>
      <c r="AH155" s="61"/>
      <c r="AI155" s="61"/>
      <c r="AJ155" s="62"/>
      <c r="AK155" s="55">
        <v>0</v>
      </c>
      <c r="AL155" s="55"/>
      <c r="AM155" s="55"/>
      <c r="AN155" s="55"/>
      <c r="AO155" s="55"/>
      <c r="AP155" s="55"/>
      <c r="AQ155" s="53">
        <f t="shared" si="331"/>
        <v>0</v>
      </c>
      <c r="AR155" s="53"/>
      <c r="AS155" s="53"/>
      <c r="AT155" s="53"/>
      <c r="AU155" s="53"/>
      <c r="AV155" s="53"/>
      <c r="AW155" s="55">
        <f t="shared" si="320"/>
        <v>0</v>
      </c>
      <c r="AX155" s="55"/>
      <c r="AY155" s="55"/>
      <c r="AZ155" s="55"/>
      <c r="BA155" s="55"/>
      <c r="BB155" s="55"/>
      <c r="BC155" s="55">
        <f t="shared" si="332"/>
        <v>0</v>
      </c>
      <c r="BD155" s="55"/>
      <c r="BE155" s="55"/>
      <c r="BF155" s="55"/>
      <c r="BG155" s="55"/>
      <c r="BH155" s="56"/>
      <c r="BI155" s="16">
        <f t="shared" si="314"/>
        <v>35000</v>
      </c>
    </row>
    <row r="156" spans="1:69" ht="21.6" customHeight="1" x14ac:dyDescent="0.25">
      <c r="A156" s="41">
        <f t="shared" ref="A156" si="348">A108</f>
        <v>7</v>
      </c>
      <c r="B156" s="42"/>
      <c r="C156" s="42"/>
      <c r="D156" s="43"/>
      <c r="E156" s="64" t="str">
        <f t="shared" ref="E156" si="349">E108</f>
        <v>砌1/2B磚牆</v>
      </c>
      <c r="F156" s="21"/>
      <c r="G156" s="21"/>
      <c r="H156" s="21"/>
      <c r="I156" s="21"/>
      <c r="J156" s="21"/>
      <c r="K156" s="21"/>
      <c r="L156" s="21"/>
      <c r="M156" s="21"/>
      <c r="N156" s="21"/>
      <c r="O156" s="21"/>
      <c r="P156" s="21"/>
      <c r="Q156" s="21"/>
      <c r="R156" s="21"/>
      <c r="S156" s="21"/>
      <c r="T156" s="22"/>
      <c r="U156" s="47" t="str">
        <f t="shared" ref="U156" si="350">U108</f>
        <v>M2</v>
      </c>
      <c r="V156" s="48"/>
      <c r="W156" s="48"/>
      <c r="X156" s="49"/>
      <c r="Y156" s="65">
        <f t="shared" ref="Y156" si="351">Y108</f>
        <v>13</v>
      </c>
      <c r="Z156" s="66"/>
      <c r="AA156" s="66"/>
      <c r="AB156" s="66"/>
      <c r="AC156" s="66"/>
      <c r="AD156" s="67"/>
      <c r="AE156" s="60">
        <f t="shared" ref="AE156" si="352">AE108</f>
        <v>1500</v>
      </c>
      <c r="AF156" s="61"/>
      <c r="AG156" s="61"/>
      <c r="AH156" s="61"/>
      <c r="AI156" s="61"/>
      <c r="AJ156" s="62"/>
      <c r="AK156" s="55">
        <v>0</v>
      </c>
      <c r="AL156" s="55"/>
      <c r="AM156" s="55"/>
      <c r="AN156" s="55"/>
      <c r="AO156" s="55"/>
      <c r="AP156" s="55"/>
      <c r="AQ156" s="53">
        <f>AK156*AE156</f>
        <v>0</v>
      </c>
      <c r="AR156" s="53"/>
      <c r="AS156" s="53"/>
      <c r="AT156" s="53"/>
      <c r="AU156" s="53"/>
      <c r="AV156" s="53"/>
      <c r="AW156" s="55">
        <f t="shared" si="320"/>
        <v>0</v>
      </c>
      <c r="AX156" s="55"/>
      <c r="AY156" s="55"/>
      <c r="AZ156" s="55"/>
      <c r="BA156" s="55"/>
      <c r="BB156" s="55"/>
      <c r="BC156" s="55">
        <f>AE156*AW156</f>
        <v>0</v>
      </c>
      <c r="BD156" s="55"/>
      <c r="BE156" s="55"/>
      <c r="BF156" s="55"/>
      <c r="BG156" s="55"/>
      <c r="BH156" s="56"/>
      <c r="BI156" s="16">
        <f t="shared" si="314"/>
        <v>19500</v>
      </c>
    </row>
    <row r="157" spans="1:69" ht="51.75" customHeight="1" x14ac:dyDescent="0.25">
      <c r="A157" s="41">
        <f t="shared" ref="A157" si="353">A109</f>
        <v>8</v>
      </c>
      <c r="B157" s="42"/>
      <c r="C157" s="42"/>
      <c r="D157" s="43"/>
      <c r="E157" s="64" t="str">
        <f t="shared" ref="E157" si="354">E109</f>
        <v>施工範圍內樓板穿管處與既有無用穿管及孔洞需以水泥砂漿封閉並刷防水層；樓板防水層試水</v>
      </c>
      <c r="F157" s="21"/>
      <c r="G157" s="21"/>
      <c r="H157" s="21"/>
      <c r="I157" s="21"/>
      <c r="J157" s="21"/>
      <c r="K157" s="21"/>
      <c r="L157" s="21"/>
      <c r="M157" s="21"/>
      <c r="N157" s="21"/>
      <c r="O157" s="21"/>
      <c r="P157" s="21"/>
      <c r="Q157" s="21"/>
      <c r="R157" s="21"/>
      <c r="S157" s="21"/>
      <c r="T157" s="22"/>
      <c r="U157" s="47" t="str">
        <f t="shared" ref="U157" si="355">U109</f>
        <v>式</v>
      </c>
      <c r="V157" s="48"/>
      <c r="W157" s="48"/>
      <c r="X157" s="49"/>
      <c r="Y157" s="65">
        <f t="shared" ref="Y157" si="356">Y109</f>
        <v>1</v>
      </c>
      <c r="Z157" s="66"/>
      <c r="AA157" s="66"/>
      <c r="AB157" s="66"/>
      <c r="AC157" s="66"/>
      <c r="AD157" s="67"/>
      <c r="AE157" s="60">
        <f t="shared" ref="AE157" si="357">AE109</f>
        <v>9000</v>
      </c>
      <c r="AF157" s="61"/>
      <c r="AG157" s="61"/>
      <c r="AH157" s="61"/>
      <c r="AI157" s="61"/>
      <c r="AJ157" s="62"/>
      <c r="AK157" s="55">
        <v>0</v>
      </c>
      <c r="AL157" s="55"/>
      <c r="AM157" s="55"/>
      <c r="AN157" s="55"/>
      <c r="AO157" s="55"/>
      <c r="AP157" s="55"/>
      <c r="AQ157" s="53">
        <f t="shared" ref="AQ157:AQ161" si="358">AK157*AE157</f>
        <v>0</v>
      </c>
      <c r="AR157" s="53"/>
      <c r="AS157" s="53"/>
      <c r="AT157" s="53"/>
      <c r="AU157" s="53"/>
      <c r="AV157" s="53"/>
      <c r="AW157" s="55">
        <f t="shared" si="320"/>
        <v>0</v>
      </c>
      <c r="AX157" s="55"/>
      <c r="AY157" s="55"/>
      <c r="AZ157" s="55"/>
      <c r="BA157" s="55"/>
      <c r="BB157" s="55"/>
      <c r="BC157" s="55">
        <f t="shared" ref="BC157:BC161" si="359">AE157*AW157</f>
        <v>0</v>
      </c>
      <c r="BD157" s="55"/>
      <c r="BE157" s="55"/>
      <c r="BF157" s="55"/>
      <c r="BG157" s="55"/>
      <c r="BH157" s="56"/>
      <c r="BI157" s="16">
        <f t="shared" si="314"/>
        <v>9000</v>
      </c>
    </row>
    <row r="158" spans="1:69" ht="21.6" customHeight="1" x14ac:dyDescent="0.25">
      <c r="A158" s="41">
        <f t="shared" ref="A158" si="360">A110</f>
        <v>9</v>
      </c>
      <c r="B158" s="42"/>
      <c r="C158" s="42"/>
      <c r="D158" s="43"/>
      <c r="E158" s="64" t="str">
        <f t="shared" ref="E158" si="361">E110</f>
        <v>地坪、牆面1:3水泥砂漿粉刷</v>
      </c>
      <c r="F158" s="21"/>
      <c r="G158" s="21"/>
      <c r="H158" s="21"/>
      <c r="I158" s="21"/>
      <c r="J158" s="21"/>
      <c r="K158" s="21"/>
      <c r="L158" s="21"/>
      <c r="M158" s="21"/>
      <c r="N158" s="21"/>
      <c r="O158" s="21"/>
      <c r="P158" s="21"/>
      <c r="Q158" s="21"/>
      <c r="R158" s="21"/>
      <c r="S158" s="21"/>
      <c r="T158" s="22"/>
      <c r="U158" s="47" t="str">
        <f t="shared" ref="U158" si="362">U110</f>
        <v>M2</v>
      </c>
      <c r="V158" s="48"/>
      <c r="W158" s="48"/>
      <c r="X158" s="49"/>
      <c r="Y158" s="65">
        <f t="shared" ref="Y158" si="363">Y110</f>
        <v>207</v>
      </c>
      <c r="Z158" s="66"/>
      <c r="AA158" s="66"/>
      <c r="AB158" s="66"/>
      <c r="AC158" s="66"/>
      <c r="AD158" s="67"/>
      <c r="AE158" s="60">
        <f t="shared" ref="AE158" si="364">AE110</f>
        <v>800</v>
      </c>
      <c r="AF158" s="61"/>
      <c r="AG158" s="61"/>
      <c r="AH158" s="61"/>
      <c r="AI158" s="61"/>
      <c r="AJ158" s="62"/>
      <c r="AK158" s="55">
        <v>0</v>
      </c>
      <c r="AL158" s="55"/>
      <c r="AM158" s="55"/>
      <c r="AN158" s="55"/>
      <c r="AO158" s="55"/>
      <c r="AP158" s="55"/>
      <c r="AQ158" s="53">
        <f t="shared" si="358"/>
        <v>0</v>
      </c>
      <c r="AR158" s="53"/>
      <c r="AS158" s="53"/>
      <c r="AT158" s="53"/>
      <c r="AU158" s="53"/>
      <c r="AV158" s="53"/>
      <c r="AW158" s="55">
        <f t="shared" si="320"/>
        <v>0</v>
      </c>
      <c r="AX158" s="55"/>
      <c r="AY158" s="55"/>
      <c r="AZ158" s="55"/>
      <c r="BA158" s="55"/>
      <c r="BB158" s="55"/>
      <c r="BC158" s="55">
        <f t="shared" si="359"/>
        <v>0</v>
      </c>
      <c r="BD158" s="55"/>
      <c r="BE158" s="55"/>
      <c r="BF158" s="55"/>
      <c r="BG158" s="55"/>
      <c r="BH158" s="56"/>
      <c r="BI158" s="16">
        <f t="shared" si="314"/>
        <v>165600</v>
      </c>
    </row>
    <row r="159" spans="1:69" ht="21.95" customHeight="1" x14ac:dyDescent="0.25">
      <c r="A159" s="41">
        <f t="shared" ref="A159" si="365">A111</f>
        <v>10</v>
      </c>
      <c r="B159" s="42"/>
      <c r="C159" s="42"/>
      <c r="D159" s="43"/>
      <c r="E159" s="44" t="str">
        <f t="shared" ref="E159" si="366">E111</f>
        <v>地坪及牆面(H=1.5m)塗刷防水層</v>
      </c>
      <c r="F159" s="45"/>
      <c r="G159" s="45"/>
      <c r="H159" s="45"/>
      <c r="I159" s="45"/>
      <c r="J159" s="45"/>
      <c r="K159" s="45"/>
      <c r="L159" s="45"/>
      <c r="M159" s="45"/>
      <c r="N159" s="45"/>
      <c r="O159" s="45"/>
      <c r="P159" s="45"/>
      <c r="Q159" s="45"/>
      <c r="R159" s="45"/>
      <c r="S159" s="45"/>
      <c r="T159" s="46"/>
      <c r="U159" s="47" t="str">
        <f t="shared" ref="U159" si="367">U111</f>
        <v>M2</v>
      </c>
      <c r="V159" s="48"/>
      <c r="W159" s="48"/>
      <c r="X159" s="49"/>
      <c r="Y159" s="50">
        <f t="shared" ref="Y159" si="368">Y111</f>
        <v>113</v>
      </c>
      <c r="Z159" s="51"/>
      <c r="AA159" s="51"/>
      <c r="AB159" s="51"/>
      <c r="AC159" s="51"/>
      <c r="AD159" s="52"/>
      <c r="AE159" s="60">
        <f t="shared" ref="AE159" si="369">AE111</f>
        <v>700</v>
      </c>
      <c r="AF159" s="61"/>
      <c r="AG159" s="61"/>
      <c r="AH159" s="61"/>
      <c r="AI159" s="61"/>
      <c r="AJ159" s="62"/>
      <c r="AK159" s="50">
        <v>0</v>
      </c>
      <c r="AL159" s="51"/>
      <c r="AM159" s="51"/>
      <c r="AN159" s="51"/>
      <c r="AO159" s="51"/>
      <c r="AP159" s="52"/>
      <c r="AQ159" s="60">
        <f t="shared" si="358"/>
        <v>0</v>
      </c>
      <c r="AR159" s="61"/>
      <c r="AS159" s="61"/>
      <c r="AT159" s="61"/>
      <c r="AU159" s="61"/>
      <c r="AV159" s="62"/>
      <c r="AW159" s="50">
        <f t="shared" si="320"/>
        <v>0</v>
      </c>
      <c r="AX159" s="51"/>
      <c r="AY159" s="51"/>
      <c r="AZ159" s="51"/>
      <c r="BA159" s="51"/>
      <c r="BB159" s="52"/>
      <c r="BC159" s="50">
        <f t="shared" si="359"/>
        <v>0</v>
      </c>
      <c r="BD159" s="51"/>
      <c r="BE159" s="51"/>
      <c r="BF159" s="51"/>
      <c r="BG159" s="51"/>
      <c r="BH159" s="63"/>
      <c r="BI159" s="3">
        <f t="shared" si="314"/>
        <v>79100</v>
      </c>
    </row>
    <row r="160" spans="1:69" ht="21.95" customHeight="1" x14ac:dyDescent="0.25">
      <c r="A160" s="41">
        <f t="shared" ref="A160" si="370">A112</f>
        <v>11</v>
      </c>
      <c r="B160" s="42"/>
      <c r="C160" s="42"/>
      <c r="D160" s="43"/>
      <c r="E160" s="64" t="str">
        <f t="shared" ref="E160" si="371">E112</f>
        <v>安裝不銹鋼方形地板落水頭(10cm*10cm,連工帶料)</v>
      </c>
      <c r="F160" s="21"/>
      <c r="G160" s="21"/>
      <c r="H160" s="21"/>
      <c r="I160" s="21"/>
      <c r="J160" s="21"/>
      <c r="K160" s="21"/>
      <c r="L160" s="21"/>
      <c r="M160" s="21"/>
      <c r="N160" s="21"/>
      <c r="O160" s="21"/>
      <c r="P160" s="21"/>
      <c r="Q160" s="21"/>
      <c r="R160" s="21"/>
      <c r="S160" s="21"/>
      <c r="T160" s="22"/>
      <c r="U160" s="47" t="str">
        <f t="shared" ref="U160" si="372">U112</f>
        <v>組</v>
      </c>
      <c r="V160" s="48"/>
      <c r="W160" s="48"/>
      <c r="X160" s="49"/>
      <c r="Y160" s="71">
        <f t="shared" ref="Y160" si="373">Y112</f>
        <v>9</v>
      </c>
      <c r="Z160" s="71"/>
      <c r="AA160" s="71"/>
      <c r="AB160" s="71"/>
      <c r="AC160" s="71"/>
      <c r="AD160" s="71"/>
      <c r="AE160" s="71">
        <f t="shared" ref="AE160" si="374">AE112</f>
        <v>750</v>
      </c>
      <c r="AF160" s="71"/>
      <c r="AG160" s="71"/>
      <c r="AH160" s="71"/>
      <c r="AI160" s="71"/>
      <c r="AJ160" s="71"/>
      <c r="AK160" s="55">
        <v>0</v>
      </c>
      <c r="AL160" s="55"/>
      <c r="AM160" s="55"/>
      <c r="AN160" s="55"/>
      <c r="AO160" s="55"/>
      <c r="AP160" s="55"/>
      <c r="AQ160" s="53">
        <f t="shared" si="358"/>
        <v>0</v>
      </c>
      <c r="AR160" s="53"/>
      <c r="AS160" s="53"/>
      <c r="AT160" s="53"/>
      <c r="AU160" s="53"/>
      <c r="AV160" s="53"/>
      <c r="AW160" s="55">
        <f t="shared" si="320"/>
        <v>0</v>
      </c>
      <c r="AX160" s="55"/>
      <c r="AY160" s="55"/>
      <c r="AZ160" s="55"/>
      <c r="BA160" s="55"/>
      <c r="BB160" s="55"/>
      <c r="BC160" s="55">
        <f t="shared" si="359"/>
        <v>0</v>
      </c>
      <c r="BD160" s="55"/>
      <c r="BE160" s="55"/>
      <c r="BF160" s="55"/>
      <c r="BG160" s="55"/>
      <c r="BH160" s="56"/>
      <c r="BI160" s="3">
        <f t="shared" si="314"/>
        <v>6750</v>
      </c>
    </row>
    <row r="161" spans="1:61" s="19" customFormat="1" ht="36.75" customHeight="1" x14ac:dyDescent="0.25">
      <c r="A161" s="41">
        <f t="shared" ref="A161" si="375">A113</f>
        <v>12</v>
      </c>
      <c r="B161" s="42"/>
      <c r="C161" s="42"/>
      <c r="D161" s="43"/>
      <c r="E161" s="64" t="str">
        <f t="shared" ref="E161" si="376">E113</f>
        <v>地坪貼止滑石英磚30cm*30cm，本色水泥勾縫(連工帶料)</v>
      </c>
      <c r="F161" s="21"/>
      <c r="G161" s="21"/>
      <c r="H161" s="21"/>
      <c r="I161" s="21"/>
      <c r="J161" s="21"/>
      <c r="K161" s="21"/>
      <c r="L161" s="21"/>
      <c r="M161" s="21"/>
      <c r="N161" s="21"/>
      <c r="O161" s="21"/>
      <c r="P161" s="21"/>
      <c r="Q161" s="21"/>
      <c r="R161" s="21"/>
      <c r="S161" s="21"/>
      <c r="T161" s="22"/>
      <c r="U161" s="47" t="str">
        <f t="shared" ref="U161" si="377">U113</f>
        <v>M2</v>
      </c>
      <c r="V161" s="48"/>
      <c r="W161" s="48"/>
      <c r="X161" s="49"/>
      <c r="Y161" s="50">
        <f t="shared" ref="Y161" si="378">Y113</f>
        <v>48</v>
      </c>
      <c r="Z161" s="51"/>
      <c r="AA161" s="51"/>
      <c r="AB161" s="51"/>
      <c r="AC161" s="51"/>
      <c r="AD161" s="52"/>
      <c r="AE161" s="53">
        <f t="shared" ref="AE161" si="379">AE113</f>
        <v>1300</v>
      </c>
      <c r="AF161" s="53"/>
      <c r="AG161" s="53"/>
      <c r="AH161" s="53"/>
      <c r="AI161" s="53"/>
      <c r="AJ161" s="53"/>
      <c r="AK161" s="55">
        <v>0</v>
      </c>
      <c r="AL161" s="55"/>
      <c r="AM161" s="55"/>
      <c r="AN161" s="55"/>
      <c r="AO161" s="55"/>
      <c r="AP161" s="55"/>
      <c r="AQ161" s="53">
        <f t="shared" si="358"/>
        <v>0</v>
      </c>
      <c r="AR161" s="53"/>
      <c r="AS161" s="53"/>
      <c r="AT161" s="53"/>
      <c r="AU161" s="53"/>
      <c r="AV161" s="53"/>
      <c r="AW161" s="55">
        <f t="shared" si="320"/>
        <v>0</v>
      </c>
      <c r="AX161" s="55"/>
      <c r="AY161" s="55"/>
      <c r="AZ161" s="55"/>
      <c r="BA161" s="55"/>
      <c r="BB161" s="55"/>
      <c r="BC161" s="55">
        <f t="shared" si="359"/>
        <v>0</v>
      </c>
      <c r="BD161" s="55"/>
      <c r="BE161" s="55"/>
      <c r="BF161" s="55"/>
      <c r="BG161" s="55"/>
      <c r="BH161" s="56"/>
      <c r="BI161" s="18">
        <f t="shared" si="314"/>
        <v>62400</v>
      </c>
    </row>
    <row r="162" spans="1:61" s="19" customFormat="1" ht="35.25" customHeight="1" x14ac:dyDescent="0.25">
      <c r="A162" s="68">
        <f t="shared" ref="A162" si="380">A114</f>
        <v>13</v>
      </c>
      <c r="B162" s="69"/>
      <c r="C162" s="69"/>
      <c r="D162" s="70"/>
      <c r="E162" s="64" t="str">
        <f t="shared" ref="E162" si="381">E114</f>
        <v>地坪貼60cm*60cm止滑石英磚，本色水泥勾縫(連工帶料)</v>
      </c>
      <c r="F162" s="21"/>
      <c r="G162" s="21"/>
      <c r="H162" s="21"/>
      <c r="I162" s="21"/>
      <c r="J162" s="21"/>
      <c r="K162" s="21"/>
      <c r="L162" s="21"/>
      <c r="M162" s="21"/>
      <c r="N162" s="21"/>
      <c r="O162" s="21"/>
      <c r="P162" s="21"/>
      <c r="Q162" s="21"/>
      <c r="R162" s="21"/>
      <c r="S162" s="21"/>
      <c r="T162" s="22"/>
      <c r="U162" s="47" t="str">
        <f t="shared" ref="U162" si="382">U114</f>
        <v>M2</v>
      </c>
      <c r="V162" s="48"/>
      <c r="W162" s="48"/>
      <c r="X162" s="49"/>
      <c r="Y162" s="65">
        <f t="shared" ref="Y162" si="383">Y114</f>
        <v>2</v>
      </c>
      <c r="Z162" s="66"/>
      <c r="AA162" s="66"/>
      <c r="AB162" s="66"/>
      <c r="AC162" s="66"/>
      <c r="AD162" s="67"/>
      <c r="AE162" s="60">
        <f t="shared" ref="AE162" si="384">AE114</f>
        <v>1700</v>
      </c>
      <c r="AF162" s="61"/>
      <c r="AG162" s="61"/>
      <c r="AH162" s="61"/>
      <c r="AI162" s="61"/>
      <c r="AJ162" s="62"/>
      <c r="AK162" s="55">
        <v>0</v>
      </c>
      <c r="AL162" s="55"/>
      <c r="AM162" s="55"/>
      <c r="AN162" s="55"/>
      <c r="AO162" s="55"/>
      <c r="AP162" s="55"/>
      <c r="AQ162" s="53">
        <f>AK162*AE162</f>
        <v>0</v>
      </c>
      <c r="AR162" s="53"/>
      <c r="AS162" s="53"/>
      <c r="AT162" s="53"/>
      <c r="AU162" s="53"/>
      <c r="AV162" s="53"/>
      <c r="AW162" s="55">
        <f t="shared" si="320"/>
        <v>0</v>
      </c>
      <c r="AX162" s="55"/>
      <c r="AY162" s="55"/>
      <c r="AZ162" s="55"/>
      <c r="BA162" s="55"/>
      <c r="BB162" s="55"/>
      <c r="BC162" s="55">
        <f>AE162*AW162</f>
        <v>0</v>
      </c>
      <c r="BD162" s="55"/>
      <c r="BE162" s="55"/>
      <c r="BF162" s="55"/>
      <c r="BG162" s="55"/>
      <c r="BH162" s="56"/>
      <c r="BI162" s="18">
        <f t="shared" si="314"/>
        <v>3400</v>
      </c>
    </row>
    <row r="163" spans="1:61" s="19" customFormat="1" ht="35.25" customHeight="1" x14ac:dyDescent="0.25">
      <c r="A163" s="68">
        <f t="shared" ref="A163" si="385">A115</f>
        <v>14</v>
      </c>
      <c r="B163" s="69"/>
      <c r="C163" s="69"/>
      <c r="D163" s="70"/>
      <c r="E163" s="64" t="str">
        <f t="shared" ref="E163" si="386">E115</f>
        <v>牆面貼數位噴印石英磚30*60cm，白色水泥抹縫(連工帶料)</v>
      </c>
      <c r="F163" s="21"/>
      <c r="G163" s="21"/>
      <c r="H163" s="21"/>
      <c r="I163" s="21"/>
      <c r="J163" s="21"/>
      <c r="K163" s="21"/>
      <c r="L163" s="21"/>
      <c r="M163" s="21"/>
      <c r="N163" s="21"/>
      <c r="O163" s="21"/>
      <c r="P163" s="21"/>
      <c r="Q163" s="21"/>
      <c r="R163" s="21"/>
      <c r="S163" s="21"/>
      <c r="T163" s="22"/>
      <c r="U163" s="47" t="str">
        <f t="shared" ref="U163" si="387">U115</f>
        <v>M2</v>
      </c>
      <c r="V163" s="48"/>
      <c r="W163" s="48"/>
      <c r="X163" s="49"/>
      <c r="Y163" s="65">
        <f t="shared" ref="Y163" si="388">Y115</f>
        <v>85</v>
      </c>
      <c r="Z163" s="66"/>
      <c r="AA163" s="66"/>
      <c r="AB163" s="66"/>
      <c r="AC163" s="66"/>
      <c r="AD163" s="67"/>
      <c r="AE163" s="60">
        <f t="shared" ref="AE163" si="389">AE115</f>
        <v>1700</v>
      </c>
      <c r="AF163" s="61"/>
      <c r="AG163" s="61"/>
      <c r="AH163" s="61"/>
      <c r="AI163" s="61"/>
      <c r="AJ163" s="62"/>
      <c r="AK163" s="55">
        <v>0</v>
      </c>
      <c r="AL163" s="55"/>
      <c r="AM163" s="55"/>
      <c r="AN163" s="55"/>
      <c r="AO163" s="55"/>
      <c r="AP163" s="55"/>
      <c r="AQ163" s="53">
        <f t="shared" ref="AQ163:AQ169" si="390">AK163*AE163</f>
        <v>0</v>
      </c>
      <c r="AR163" s="53"/>
      <c r="AS163" s="53"/>
      <c r="AT163" s="53"/>
      <c r="AU163" s="53"/>
      <c r="AV163" s="53"/>
      <c r="AW163" s="55">
        <f t="shared" si="320"/>
        <v>0</v>
      </c>
      <c r="AX163" s="55"/>
      <c r="AY163" s="55"/>
      <c r="AZ163" s="55"/>
      <c r="BA163" s="55"/>
      <c r="BB163" s="55"/>
      <c r="BC163" s="55">
        <f t="shared" ref="BC163:BC169" si="391">AE163*AW163</f>
        <v>0</v>
      </c>
      <c r="BD163" s="55"/>
      <c r="BE163" s="55"/>
      <c r="BF163" s="55"/>
      <c r="BG163" s="55"/>
      <c r="BH163" s="56"/>
      <c r="BI163" s="18">
        <f t="shared" si="314"/>
        <v>144500</v>
      </c>
    </row>
    <row r="164" spans="1:61" ht="34.5" customHeight="1" x14ac:dyDescent="0.25">
      <c r="A164" s="41">
        <f t="shared" ref="A164" si="392">A116</f>
        <v>15</v>
      </c>
      <c r="B164" s="42"/>
      <c r="C164" s="42"/>
      <c r="D164" s="43"/>
      <c r="E164" s="64" t="str">
        <f t="shared" ref="E164" si="393">E116</f>
        <v>牆面貼地鐵磚10cm*20cm，白色水泥勾縫(連工帶料)</v>
      </c>
      <c r="F164" s="21"/>
      <c r="G164" s="21"/>
      <c r="H164" s="21"/>
      <c r="I164" s="21"/>
      <c r="J164" s="21"/>
      <c r="K164" s="21"/>
      <c r="L164" s="21"/>
      <c r="M164" s="21"/>
      <c r="N164" s="21"/>
      <c r="O164" s="21"/>
      <c r="P164" s="21"/>
      <c r="Q164" s="21"/>
      <c r="R164" s="21"/>
      <c r="S164" s="21"/>
      <c r="T164" s="22"/>
      <c r="U164" s="47" t="str">
        <f t="shared" ref="U164" si="394">U116</f>
        <v>M2</v>
      </c>
      <c r="V164" s="48"/>
      <c r="W164" s="48"/>
      <c r="X164" s="49"/>
      <c r="Y164" s="65">
        <f t="shared" ref="Y164" si="395">Y116</f>
        <v>13</v>
      </c>
      <c r="Z164" s="66"/>
      <c r="AA164" s="66"/>
      <c r="AB164" s="66"/>
      <c r="AC164" s="66"/>
      <c r="AD164" s="67"/>
      <c r="AE164" s="60">
        <f t="shared" ref="AE164" si="396">AE116</f>
        <v>1500</v>
      </c>
      <c r="AF164" s="61"/>
      <c r="AG164" s="61"/>
      <c r="AH164" s="61"/>
      <c r="AI164" s="61"/>
      <c r="AJ164" s="62"/>
      <c r="AK164" s="55">
        <v>0</v>
      </c>
      <c r="AL164" s="55"/>
      <c r="AM164" s="55"/>
      <c r="AN164" s="55"/>
      <c r="AO164" s="55"/>
      <c r="AP164" s="55"/>
      <c r="AQ164" s="53">
        <f t="shared" si="390"/>
        <v>0</v>
      </c>
      <c r="AR164" s="53"/>
      <c r="AS164" s="53"/>
      <c r="AT164" s="53"/>
      <c r="AU164" s="53"/>
      <c r="AV164" s="53"/>
      <c r="AW164" s="55">
        <f t="shared" si="320"/>
        <v>0</v>
      </c>
      <c r="AX164" s="55"/>
      <c r="AY164" s="55"/>
      <c r="AZ164" s="55"/>
      <c r="BA164" s="55"/>
      <c r="BB164" s="55"/>
      <c r="BC164" s="55">
        <f t="shared" si="391"/>
        <v>0</v>
      </c>
      <c r="BD164" s="55"/>
      <c r="BE164" s="55"/>
      <c r="BF164" s="55"/>
      <c r="BG164" s="55"/>
      <c r="BH164" s="56"/>
      <c r="BI164" s="16">
        <f t="shared" si="314"/>
        <v>19500</v>
      </c>
    </row>
    <row r="165" spans="1:61" ht="21.6" customHeight="1" x14ac:dyDescent="0.25">
      <c r="A165" s="41">
        <f t="shared" ref="A165" si="397">A117</f>
        <v>16</v>
      </c>
      <c r="B165" s="42"/>
      <c r="C165" s="42"/>
      <c r="D165" s="43"/>
      <c r="E165" s="64" t="str">
        <f t="shared" ref="E165" si="398">E117</f>
        <v>安裝鋁合金陽角收邊條</v>
      </c>
      <c r="F165" s="21"/>
      <c r="G165" s="21"/>
      <c r="H165" s="21"/>
      <c r="I165" s="21"/>
      <c r="J165" s="21"/>
      <c r="K165" s="21"/>
      <c r="L165" s="21"/>
      <c r="M165" s="21"/>
      <c r="N165" s="21"/>
      <c r="O165" s="21"/>
      <c r="P165" s="21"/>
      <c r="Q165" s="21"/>
      <c r="R165" s="21"/>
      <c r="S165" s="21"/>
      <c r="T165" s="22"/>
      <c r="U165" s="47" t="str">
        <f t="shared" ref="U165" si="399">U117</f>
        <v>M</v>
      </c>
      <c r="V165" s="48"/>
      <c r="W165" s="48"/>
      <c r="X165" s="49"/>
      <c r="Y165" s="65">
        <f t="shared" ref="Y165" si="400">Y117</f>
        <v>30</v>
      </c>
      <c r="Z165" s="66"/>
      <c r="AA165" s="66"/>
      <c r="AB165" s="66"/>
      <c r="AC165" s="66"/>
      <c r="AD165" s="67"/>
      <c r="AE165" s="60">
        <f t="shared" ref="AE165" si="401">AE117</f>
        <v>550</v>
      </c>
      <c r="AF165" s="61"/>
      <c r="AG165" s="61"/>
      <c r="AH165" s="61"/>
      <c r="AI165" s="61"/>
      <c r="AJ165" s="62"/>
      <c r="AK165" s="55">
        <v>0</v>
      </c>
      <c r="AL165" s="55"/>
      <c r="AM165" s="55"/>
      <c r="AN165" s="55"/>
      <c r="AO165" s="55"/>
      <c r="AP165" s="55"/>
      <c r="AQ165" s="53">
        <f t="shared" si="390"/>
        <v>0</v>
      </c>
      <c r="AR165" s="53"/>
      <c r="AS165" s="53"/>
      <c r="AT165" s="53"/>
      <c r="AU165" s="53"/>
      <c r="AV165" s="53"/>
      <c r="AW165" s="55">
        <f t="shared" si="320"/>
        <v>0</v>
      </c>
      <c r="AX165" s="55"/>
      <c r="AY165" s="55"/>
      <c r="AZ165" s="55"/>
      <c r="BA165" s="55"/>
      <c r="BB165" s="55"/>
      <c r="BC165" s="55">
        <f t="shared" si="391"/>
        <v>0</v>
      </c>
      <c r="BD165" s="55"/>
      <c r="BE165" s="55"/>
      <c r="BF165" s="55"/>
      <c r="BG165" s="55"/>
      <c r="BH165" s="56"/>
      <c r="BI165" s="16">
        <f t="shared" si="314"/>
        <v>16500</v>
      </c>
    </row>
    <row r="166" spans="1:61" ht="33" customHeight="1" x14ac:dyDescent="0.25">
      <c r="A166" s="41">
        <f t="shared" ref="A166" si="402">A118</f>
        <v>17</v>
      </c>
      <c r="B166" s="42"/>
      <c r="C166" s="42"/>
      <c r="D166" s="43"/>
      <c r="E166" s="64" t="str">
        <f t="shared" ref="E166" si="403">E118</f>
        <v>施做抿石子(1~2分霓虹石，抿石子專用泥)</v>
      </c>
      <c r="F166" s="21"/>
      <c r="G166" s="21"/>
      <c r="H166" s="21"/>
      <c r="I166" s="21"/>
      <c r="J166" s="21"/>
      <c r="K166" s="21"/>
      <c r="L166" s="21"/>
      <c r="M166" s="21"/>
      <c r="N166" s="21"/>
      <c r="O166" s="21"/>
      <c r="P166" s="21"/>
      <c r="Q166" s="21"/>
      <c r="R166" s="21"/>
      <c r="S166" s="21"/>
      <c r="T166" s="22"/>
      <c r="U166" s="47" t="str">
        <f t="shared" ref="U166" si="404">U118</f>
        <v>M2</v>
      </c>
      <c r="V166" s="48"/>
      <c r="W166" s="48"/>
      <c r="X166" s="49"/>
      <c r="Y166" s="65">
        <f t="shared" ref="Y166" si="405">Y118</f>
        <v>9</v>
      </c>
      <c r="Z166" s="66"/>
      <c r="AA166" s="66"/>
      <c r="AB166" s="66"/>
      <c r="AC166" s="66"/>
      <c r="AD166" s="67"/>
      <c r="AE166" s="60">
        <f t="shared" ref="AE166" si="406">AE118</f>
        <v>1200</v>
      </c>
      <c r="AF166" s="61"/>
      <c r="AG166" s="61"/>
      <c r="AH166" s="61"/>
      <c r="AI166" s="61"/>
      <c r="AJ166" s="62"/>
      <c r="AK166" s="55">
        <v>0</v>
      </c>
      <c r="AL166" s="55"/>
      <c r="AM166" s="55"/>
      <c r="AN166" s="55"/>
      <c r="AO166" s="55"/>
      <c r="AP166" s="55"/>
      <c r="AQ166" s="53">
        <f t="shared" si="390"/>
        <v>0</v>
      </c>
      <c r="AR166" s="53"/>
      <c r="AS166" s="53"/>
      <c r="AT166" s="53"/>
      <c r="AU166" s="53"/>
      <c r="AV166" s="53"/>
      <c r="AW166" s="55">
        <f t="shared" si="320"/>
        <v>0</v>
      </c>
      <c r="AX166" s="55"/>
      <c r="AY166" s="55"/>
      <c r="AZ166" s="55"/>
      <c r="BA166" s="55"/>
      <c r="BB166" s="55"/>
      <c r="BC166" s="55">
        <f t="shared" si="391"/>
        <v>0</v>
      </c>
      <c r="BD166" s="55"/>
      <c r="BE166" s="55"/>
      <c r="BF166" s="55"/>
      <c r="BG166" s="55"/>
      <c r="BH166" s="56"/>
      <c r="BI166" s="16">
        <f t="shared" si="314"/>
        <v>10800</v>
      </c>
    </row>
    <row r="167" spans="1:61" ht="49.5" customHeight="1" x14ac:dyDescent="0.25">
      <c r="A167" s="41">
        <f t="shared" ref="A167" si="407">A119</f>
        <v>18</v>
      </c>
      <c r="B167" s="42"/>
      <c r="C167" s="42"/>
      <c r="D167" s="43"/>
      <c r="E167" s="64" t="str">
        <f t="shared" ref="E167" si="408">E119</f>
        <v>牆壁面貼圖案排版釉面馬賽克(方型馬賽克寬1.8cm，12色以上排版，含排版費，白色抺縫，連工帶料)</v>
      </c>
      <c r="F167" s="21"/>
      <c r="G167" s="21"/>
      <c r="H167" s="21"/>
      <c r="I167" s="21"/>
      <c r="J167" s="21"/>
      <c r="K167" s="21"/>
      <c r="L167" s="21"/>
      <c r="M167" s="21"/>
      <c r="N167" s="21"/>
      <c r="O167" s="21"/>
      <c r="P167" s="21"/>
      <c r="Q167" s="21"/>
      <c r="R167" s="21"/>
      <c r="S167" s="21"/>
      <c r="T167" s="22"/>
      <c r="U167" s="47" t="str">
        <f t="shared" ref="U167" si="409">U119</f>
        <v>才</v>
      </c>
      <c r="V167" s="48"/>
      <c r="W167" s="48"/>
      <c r="X167" s="49"/>
      <c r="Y167" s="65">
        <f t="shared" ref="Y167" si="410">Y119</f>
        <v>58</v>
      </c>
      <c r="Z167" s="66"/>
      <c r="AA167" s="66"/>
      <c r="AB167" s="66"/>
      <c r="AC167" s="66"/>
      <c r="AD167" s="67"/>
      <c r="AE167" s="60">
        <f t="shared" ref="AE167" si="411">AE119</f>
        <v>750</v>
      </c>
      <c r="AF167" s="61"/>
      <c r="AG167" s="61"/>
      <c r="AH167" s="61"/>
      <c r="AI167" s="61"/>
      <c r="AJ167" s="62"/>
      <c r="AK167" s="55">
        <v>0</v>
      </c>
      <c r="AL167" s="55"/>
      <c r="AM167" s="55"/>
      <c r="AN167" s="55"/>
      <c r="AO167" s="55"/>
      <c r="AP167" s="55"/>
      <c r="AQ167" s="53">
        <f t="shared" si="390"/>
        <v>0</v>
      </c>
      <c r="AR167" s="53"/>
      <c r="AS167" s="53"/>
      <c r="AT167" s="53"/>
      <c r="AU167" s="53"/>
      <c r="AV167" s="53"/>
      <c r="AW167" s="55">
        <f t="shared" si="320"/>
        <v>0</v>
      </c>
      <c r="AX167" s="55"/>
      <c r="AY167" s="55"/>
      <c r="AZ167" s="55"/>
      <c r="BA167" s="55"/>
      <c r="BB167" s="55"/>
      <c r="BC167" s="55">
        <f t="shared" si="391"/>
        <v>0</v>
      </c>
      <c r="BD167" s="55"/>
      <c r="BE167" s="55"/>
      <c r="BF167" s="55"/>
      <c r="BG167" s="55"/>
      <c r="BH167" s="56"/>
      <c r="BI167" s="16">
        <f t="shared" si="314"/>
        <v>43500</v>
      </c>
    </row>
    <row r="168" spans="1:61" ht="34.5" customHeight="1" x14ac:dyDescent="0.25">
      <c r="A168" s="41">
        <f t="shared" ref="A168" si="412">A120</f>
        <v>19</v>
      </c>
      <c r="B168" s="42"/>
      <c r="C168" s="42"/>
      <c r="D168" s="43"/>
      <c r="E168" s="64" t="str">
        <f t="shared" ref="E168" si="413">E120</f>
        <v>牆面與平頂塗刷水泥漆(含清潔，批土整平，一底漆二度面漆)</v>
      </c>
      <c r="F168" s="21"/>
      <c r="G168" s="21"/>
      <c r="H168" s="21"/>
      <c r="I168" s="21"/>
      <c r="J168" s="21"/>
      <c r="K168" s="21"/>
      <c r="L168" s="21"/>
      <c r="M168" s="21"/>
      <c r="N168" s="21"/>
      <c r="O168" s="21"/>
      <c r="P168" s="21"/>
      <c r="Q168" s="21"/>
      <c r="R168" s="21"/>
      <c r="S168" s="21"/>
      <c r="T168" s="22"/>
      <c r="U168" s="47" t="str">
        <f t="shared" ref="U168" si="414">U120</f>
        <v>M2</v>
      </c>
      <c r="V168" s="48"/>
      <c r="W168" s="48"/>
      <c r="X168" s="49"/>
      <c r="Y168" s="65">
        <f t="shared" ref="Y168" si="415">Y120</f>
        <v>82</v>
      </c>
      <c r="Z168" s="66"/>
      <c r="AA168" s="66"/>
      <c r="AB168" s="66"/>
      <c r="AC168" s="66"/>
      <c r="AD168" s="67"/>
      <c r="AE168" s="60">
        <f t="shared" ref="AE168" si="416">AE120</f>
        <v>200</v>
      </c>
      <c r="AF168" s="61"/>
      <c r="AG168" s="61"/>
      <c r="AH168" s="61"/>
      <c r="AI168" s="61"/>
      <c r="AJ168" s="62"/>
      <c r="AK168" s="55">
        <v>0</v>
      </c>
      <c r="AL168" s="55"/>
      <c r="AM168" s="55"/>
      <c r="AN168" s="55"/>
      <c r="AO168" s="55"/>
      <c r="AP168" s="55"/>
      <c r="AQ168" s="53">
        <f t="shared" si="390"/>
        <v>0</v>
      </c>
      <c r="AR168" s="53"/>
      <c r="AS168" s="53"/>
      <c r="AT168" s="53"/>
      <c r="AU168" s="53"/>
      <c r="AV168" s="53"/>
      <c r="AW168" s="55">
        <f t="shared" si="320"/>
        <v>0</v>
      </c>
      <c r="AX168" s="55"/>
      <c r="AY168" s="55"/>
      <c r="AZ168" s="55"/>
      <c r="BA168" s="55"/>
      <c r="BB168" s="55"/>
      <c r="BC168" s="55">
        <f t="shared" si="391"/>
        <v>0</v>
      </c>
      <c r="BD168" s="55"/>
      <c r="BE168" s="55"/>
      <c r="BF168" s="55"/>
      <c r="BG168" s="55"/>
      <c r="BH168" s="56"/>
      <c r="BI168" s="16">
        <f t="shared" si="314"/>
        <v>16400</v>
      </c>
    </row>
    <row r="169" spans="1:61" ht="21.6" customHeight="1" x14ac:dyDescent="0.25">
      <c r="A169" s="41">
        <f t="shared" ref="A169" si="417">A121</f>
        <v>20</v>
      </c>
      <c r="B169" s="42"/>
      <c r="C169" s="42"/>
      <c r="D169" s="43"/>
      <c r="E169" s="64" t="str">
        <f t="shared" ref="E169" si="418">E121</f>
        <v>安裝13mm熱固性樹脂板隔間含門片(頂面H=200cm以上)</v>
      </c>
      <c r="F169" s="21"/>
      <c r="G169" s="21"/>
      <c r="H169" s="21"/>
      <c r="I169" s="21"/>
      <c r="J169" s="21"/>
      <c r="K169" s="21"/>
      <c r="L169" s="21"/>
      <c r="M169" s="21"/>
      <c r="N169" s="21"/>
      <c r="O169" s="21"/>
      <c r="P169" s="21"/>
      <c r="Q169" s="21"/>
      <c r="R169" s="21"/>
      <c r="S169" s="21"/>
      <c r="T169" s="22"/>
      <c r="U169" s="47" t="str">
        <f t="shared" ref="U169" si="419">U121</f>
        <v>M2</v>
      </c>
      <c r="V169" s="48"/>
      <c r="W169" s="48"/>
      <c r="X169" s="49"/>
      <c r="Y169" s="65">
        <f t="shared" ref="Y169" si="420">Y121</f>
        <v>38</v>
      </c>
      <c r="Z169" s="66"/>
      <c r="AA169" s="66"/>
      <c r="AB169" s="66"/>
      <c r="AC169" s="66"/>
      <c r="AD169" s="67"/>
      <c r="AE169" s="60">
        <f t="shared" ref="AE169" si="421">AE121</f>
        <v>3500</v>
      </c>
      <c r="AF169" s="61"/>
      <c r="AG169" s="61"/>
      <c r="AH169" s="61"/>
      <c r="AI169" s="61"/>
      <c r="AJ169" s="62"/>
      <c r="AK169" s="55">
        <v>0</v>
      </c>
      <c r="AL169" s="55"/>
      <c r="AM169" s="55"/>
      <c r="AN169" s="55"/>
      <c r="AO169" s="55"/>
      <c r="AP169" s="55"/>
      <c r="AQ169" s="53">
        <f t="shared" si="390"/>
        <v>0</v>
      </c>
      <c r="AR169" s="53"/>
      <c r="AS169" s="53"/>
      <c r="AT169" s="53"/>
      <c r="AU169" s="53"/>
      <c r="AV169" s="53"/>
      <c r="AW169" s="55">
        <f t="shared" si="320"/>
        <v>0</v>
      </c>
      <c r="AX169" s="55"/>
      <c r="AY169" s="55"/>
      <c r="AZ169" s="55"/>
      <c r="BA169" s="55"/>
      <c r="BB169" s="55"/>
      <c r="BC169" s="55">
        <f t="shared" si="391"/>
        <v>0</v>
      </c>
      <c r="BD169" s="55"/>
      <c r="BE169" s="55"/>
      <c r="BF169" s="55"/>
      <c r="BG169" s="55"/>
      <c r="BH169" s="56"/>
      <c r="BI169" s="16">
        <f t="shared" si="314"/>
        <v>133000</v>
      </c>
    </row>
    <row r="170" spans="1:61" s="19" customFormat="1" ht="21.95" customHeight="1" x14ac:dyDescent="0.25">
      <c r="A170" s="68">
        <f t="shared" ref="A170" si="422">A122</f>
        <v>21</v>
      </c>
      <c r="B170" s="69"/>
      <c r="C170" s="69"/>
      <c r="D170" s="70"/>
      <c r="E170" s="64" t="str">
        <f t="shared" ref="E170" si="423">E122</f>
        <v>廁間安裝不鏽鋼掛鈎與置物板</v>
      </c>
      <c r="F170" s="21"/>
      <c r="G170" s="21"/>
      <c r="H170" s="21"/>
      <c r="I170" s="21"/>
      <c r="J170" s="21"/>
      <c r="K170" s="21"/>
      <c r="L170" s="21"/>
      <c r="M170" s="21"/>
      <c r="N170" s="21"/>
      <c r="O170" s="21"/>
      <c r="P170" s="21"/>
      <c r="Q170" s="21"/>
      <c r="R170" s="21"/>
      <c r="S170" s="21"/>
      <c r="T170" s="22"/>
      <c r="U170" s="47" t="str">
        <f t="shared" ref="U170" si="424">U122</f>
        <v>間</v>
      </c>
      <c r="V170" s="48"/>
      <c r="W170" s="48"/>
      <c r="X170" s="49"/>
      <c r="Y170" s="65">
        <f t="shared" ref="Y170" si="425">Y122</f>
        <v>6</v>
      </c>
      <c r="Z170" s="66"/>
      <c r="AA170" s="66"/>
      <c r="AB170" s="66"/>
      <c r="AC170" s="66"/>
      <c r="AD170" s="67"/>
      <c r="AE170" s="60">
        <f t="shared" ref="AE170" si="426">AE122</f>
        <v>1200</v>
      </c>
      <c r="AF170" s="61"/>
      <c r="AG170" s="61"/>
      <c r="AH170" s="61"/>
      <c r="AI170" s="61"/>
      <c r="AJ170" s="62"/>
      <c r="AK170" s="55">
        <v>0</v>
      </c>
      <c r="AL170" s="55"/>
      <c r="AM170" s="55"/>
      <c r="AN170" s="55"/>
      <c r="AO170" s="55"/>
      <c r="AP170" s="55"/>
      <c r="AQ170" s="53">
        <f>AK170*AE170</f>
        <v>0</v>
      </c>
      <c r="AR170" s="53"/>
      <c r="AS170" s="53"/>
      <c r="AT170" s="53"/>
      <c r="AU170" s="53"/>
      <c r="AV170" s="53"/>
      <c r="AW170" s="55">
        <f t="shared" si="320"/>
        <v>0</v>
      </c>
      <c r="AX170" s="55"/>
      <c r="AY170" s="55"/>
      <c r="AZ170" s="55"/>
      <c r="BA170" s="55"/>
      <c r="BB170" s="55"/>
      <c r="BC170" s="55">
        <f>AE170*AW170</f>
        <v>0</v>
      </c>
      <c r="BD170" s="55"/>
      <c r="BE170" s="55"/>
      <c r="BF170" s="55"/>
      <c r="BG170" s="55"/>
      <c r="BH170" s="56"/>
      <c r="BI170" s="18">
        <f t="shared" si="314"/>
        <v>7200</v>
      </c>
    </row>
    <row r="171" spans="1:61" s="19" customFormat="1" ht="21.95" customHeight="1" x14ac:dyDescent="0.25">
      <c r="A171" s="68">
        <f t="shared" ref="A171" si="427">A123</f>
        <v>22</v>
      </c>
      <c r="B171" s="69"/>
      <c r="C171" s="69"/>
      <c r="D171" s="70"/>
      <c r="E171" s="64" t="str">
        <f t="shared" ref="E171" si="428">E123</f>
        <v>新設砌磚洗手台</v>
      </c>
      <c r="F171" s="21"/>
      <c r="G171" s="21"/>
      <c r="H171" s="21"/>
      <c r="I171" s="21"/>
      <c r="J171" s="21"/>
      <c r="K171" s="21"/>
      <c r="L171" s="21"/>
      <c r="M171" s="21"/>
      <c r="N171" s="21"/>
      <c r="O171" s="21"/>
      <c r="P171" s="21"/>
      <c r="Q171" s="21"/>
      <c r="R171" s="21"/>
      <c r="S171" s="21"/>
      <c r="T171" s="22"/>
      <c r="U171" s="47" t="str">
        <f t="shared" ref="U171" si="429">U123</f>
        <v>式</v>
      </c>
      <c r="V171" s="48"/>
      <c r="W171" s="48"/>
      <c r="X171" s="49"/>
      <c r="Y171" s="65">
        <f t="shared" ref="Y171" si="430">Y123</f>
        <v>1</v>
      </c>
      <c r="Z171" s="66"/>
      <c r="AA171" s="66"/>
      <c r="AB171" s="66"/>
      <c r="AC171" s="66"/>
      <c r="AD171" s="67"/>
      <c r="AE171" s="60">
        <f t="shared" ref="AE171" si="431">AE123</f>
        <v>54000</v>
      </c>
      <c r="AF171" s="61"/>
      <c r="AG171" s="61"/>
      <c r="AH171" s="61"/>
      <c r="AI171" s="61"/>
      <c r="AJ171" s="62"/>
      <c r="AK171" s="55">
        <v>0</v>
      </c>
      <c r="AL171" s="55"/>
      <c r="AM171" s="55"/>
      <c r="AN171" s="55"/>
      <c r="AO171" s="55"/>
      <c r="AP171" s="55"/>
      <c r="AQ171" s="53">
        <f t="shared" ref="AQ171:AQ185" si="432">AK171*AE171</f>
        <v>0</v>
      </c>
      <c r="AR171" s="53"/>
      <c r="AS171" s="53"/>
      <c r="AT171" s="53"/>
      <c r="AU171" s="53"/>
      <c r="AV171" s="53"/>
      <c r="AW171" s="55">
        <f t="shared" si="320"/>
        <v>0</v>
      </c>
      <c r="AX171" s="55"/>
      <c r="AY171" s="55"/>
      <c r="AZ171" s="55"/>
      <c r="BA171" s="55"/>
      <c r="BB171" s="55"/>
      <c r="BC171" s="55">
        <f t="shared" ref="BC171:BC185" si="433">AE171*AW171</f>
        <v>0</v>
      </c>
      <c r="BD171" s="55"/>
      <c r="BE171" s="55"/>
      <c r="BF171" s="55"/>
      <c r="BG171" s="55"/>
      <c r="BH171" s="56"/>
      <c r="BI171" s="18">
        <f t="shared" si="314"/>
        <v>54000</v>
      </c>
    </row>
    <row r="172" spans="1:61" ht="21.75" customHeight="1" x14ac:dyDescent="0.25">
      <c r="A172" s="41">
        <f t="shared" ref="A172" si="434">A124</f>
        <v>23</v>
      </c>
      <c r="B172" s="42"/>
      <c r="C172" s="42"/>
      <c r="D172" s="43"/>
      <c r="E172" s="64" t="str">
        <f t="shared" ref="E172" si="435">E124</f>
        <v>貼深色石材檯面(t=2cm，倒圓角)</v>
      </c>
      <c r="F172" s="21"/>
      <c r="G172" s="21"/>
      <c r="H172" s="21"/>
      <c r="I172" s="21"/>
      <c r="J172" s="21"/>
      <c r="K172" s="21"/>
      <c r="L172" s="21"/>
      <c r="M172" s="21"/>
      <c r="N172" s="21"/>
      <c r="O172" s="21"/>
      <c r="P172" s="21"/>
      <c r="Q172" s="21"/>
      <c r="R172" s="21"/>
      <c r="S172" s="21"/>
      <c r="T172" s="22"/>
      <c r="U172" s="47" t="str">
        <f t="shared" ref="U172" si="436">U124</f>
        <v>才</v>
      </c>
      <c r="V172" s="48"/>
      <c r="W172" s="48"/>
      <c r="X172" s="49"/>
      <c r="Y172" s="65">
        <f t="shared" ref="Y172" si="437">Y124</f>
        <v>4</v>
      </c>
      <c r="Z172" s="66"/>
      <c r="AA172" s="66"/>
      <c r="AB172" s="66"/>
      <c r="AC172" s="66"/>
      <c r="AD172" s="67"/>
      <c r="AE172" s="60">
        <f t="shared" ref="AE172" si="438">AE124</f>
        <v>750</v>
      </c>
      <c r="AF172" s="61"/>
      <c r="AG172" s="61"/>
      <c r="AH172" s="61"/>
      <c r="AI172" s="61"/>
      <c r="AJ172" s="62"/>
      <c r="AK172" s="55">
        <v>0</v>
      </c>
      <c r="AL172" s="55"/>
      <c r="AM172" s="55"/>
      <c r="AN172" s="55"/>
      <c r="AO172" s="55"/>
      <c r="AP172" s="55"/>
      <c r="AQ172" s="53">
        <f t="shared" si="432"/>
        <v>0</v>
      </c>
      <c r="AR172" s="53"/>
      <c r="AS172" s="53"/>
      <c r="AT172" s="53"/>
      <c r="AU172" s="53"/>
      <c r="AV172" s="53"/>
      <c r="AW172" s="55">
        <f t="shared" si="320"/>
        <v>0</v>
      </c>
      <c r="AX172" s="55"/>
      <c r="AY172" s="55"/>
      <c r="AZ172" s="55"/>
      <c r="BA172" s="55"/>
      <c r="BB172" s="55"/>
      <c r="BC172" s="55">
        <f t="shared" si="433"/>
        <v>0</v>
      </c>
      <c r="BD172" s="55"/>
      <c r="BE172" s="55"/>
      <c r="BF172" s="55"/>
      <c r="BG172" s="55"/>
      <c r="BH172" s="56"/>
      <c r="BI172" s="16">
        <f t="shared" si="314"/>
        <v>3000</v>
      </c>
    </row>
    <row r="173" spans="1:61" ht="51" customHeight="1" x14ac:dyDescent="0.25">
      <c r="A173" s="41">
        <f t="shared" ref="A173" si="439">A125</f>
        <v>24</v>
      </c>
      <c r="B173" s="42"/>
      <c r="C173" s="42"/>
      <c r="D173" s="43"/>
      <c r="E173" s="64" t="str">
        <f t="shared" ref="E173" si="440">E125</f>
        <v>安裝輕鋼架、金屬烤漆透空網與耐燃一級貼皮天花板(含必要之側封板與窗簾盒批土刷漆)</v>
      </c>
      <c r="F173" s="21"/>
      <c r="G173" s="21"/>
      <c r="H173" s="21"/>
      <c r="I173" s="21"/>
      <c r="J173" s="21"/>
      <c r="K173" s="21"/>
      <c r="L173" s="21"/>
      <c r="M173" s="21"/>
      <c r="N173" s="21"/>
      <c r="O173" s="21"/>
      <c r="P173" s="21"/>
      <c r="Q173" s="21"/>
      <c r="R173" s="21"/>
      <c r="S173" s="21"/>
      <c r="T173" s="22"/>
      <c r="U173" s="47" t="str">
        <f t="shared" ref="U173" si="441">U125</f>
        <v>式</v>
      </c>
      <c r="V173" s="48"/>
      <c r="W173" s="48"/>
      <c r="X173" s="49"/>
      <c r="Y173" s="65">
        <f t="shared" ref="Y173" si="442">Y125</f>
        <v>1</v>
      </c>
      <c r="Z173" s="66"/>
      <c r="AA173" s="66"/>
      <c r="AB173" s="66"/>
      <c r="AC173" s="66"/>
      <c r="AD173" s="67"/>
      <c r="AE173" s="60">
        <f t="shared" ref="AE173" si="443">AE125</f>
        <v>53000</v>
      </c>
      <c r="AF173" s="61"/>
      <c r="AG173" s="61"/>
      <c r="AH173" s="61"/>
      <c r="AI173" s="61"/>
      <c r="AJ173" s="62"/>
      <c r="AK173" s="55">
        <v>0</v>
      </c>
      <c r="AL173" s="55"/>
      <c r="AM173" s="55"/>
      <c r="AN173" s="55"/>
      <c r="AO173" s="55"/>
      <c r="AP173" s="55"/>
      <c r="AQ173" s="53">
        <f t="shared" si="432"/>
        <v>0</v>
      </c>
      <c r="AR173" s="53"/>
      <c r="AS173" s="53"/>
      <c r="AT173" s="53"/>
      <c r="AU173" s="53"/>
      <c r="AV173" s="53"/>
      <c r="AW173" s="55">
        <f t="shared" si="320"/>
        <v>0</v>
      </c>
      <c r="AX173" s="55"/>
      <c r="AY173" s="55"/>
      <c r="AZ173" s="55"/>
      <c r="BA173" s="55"/>
      <c r="BB173" s="55"/>
      <c r="BC173" s="55">
        <f t="shared" si="433"/>
        <v>0</v>
      </c>
      <c r="BD173" s="55"/>
      <c r="BE173" s="55"/>
      <c r="BF173" s="55"/>
      <c r="BG173" s="55"/>
      <c r="BH173" s="56"/>
      <c r="BI173" s="16">
        <f t="shared" si="314"/>
        <v>53000</v>
      </c>
    </row>
    <row r="174" spans="1:61" ht="21.6" customHeight="1" x14ac:dyDescent="0.25">
      <c r="A174" s="41">
        <f t="shared" ref="A174" si="444">A126</f>
        <v>25</v>
      </c>
      <c r="B174" s="42"/>
      <c r="C174" s="42"/>
      <c r="D174" s="43"/>
      <c r="E174" s="64" t="str">
        <f t="shared" ref="E174" si="445">E126</f>
        <v>廁所安裝衛生設備(連工帶料)</v>
      </c>
      <c r="F174" s="21"/>
      <c r="G174" s="21"/>
      <c r="H174" s="21"/>
      <c r="I174" s="21"/>
      <c r="J174" s="21"/>
      <c r="K174" s="21"/>
      <c r="L174" s="21"/>
      <c r="M174" s="21"/>
      <c r="N174" s="21"/>
      <c r="O174" s="21"/>
      <c r="P174" s="21"/>
      <c r="Q174" s="21"/>
      <c r="R174" s="21"/>
      <c r="S174" s="21"/>
      <c r="T174" s="22"/>
      <c r="U174" s="47" t="str">
        <f t="shared" ref="U174" si="446">U126</f>
        <v>式</v>
      </c>
      <c r="V174" s="48"/>
      <c r="W174" s="48"/>
      <c r="X174" s="49"/>
      <c r="Y174" s="65">
        <f t="shared" ref="Y174" si="447">Y126</f>
        <v>1</v>
      </c>
      <c r="Z174" s="66"/>
      <c r="AA174" s="66"/>
      <c r="AB174" s="66"/>
      <c r="AC174" s="66"/>
      <c r="AD174" s="67"/>
      <c r="AE174" s="60">
        <f t="shared" ref="AE174" si="448">AE126</f>
        <v>90400</v>
      </c>
      <c r="AF174" s="61"/>
      <c r="AG174" s="61"/>
      <c r="AH174" s="61"/>
      <c r="AI174" s="61"/>
      <c r="AJ174" s="62"/>
      <c r="AK174" s="55">
        <v>0</v>
      </c>
      <c r="AL174" s="55"/>
      <c r="AM174" s="55"/>
      <c r="AN174" s="55"/>
      <c r="AO174" s="55"/>
      <c r="AP174" s="55"/>
      <c r="AQ174" s="53">
        <f t="shared" si="432"/>
        <v>0</v>
      </c>
      <c r="AR174" s="53"/>
      <c r="AS174" s="53"/>
      <c r="AT174" s="53"/>
      <c r="AU174" s="53"/>
      <c r="AV174" s="53"/>
      <c r="AW174" s="55">
        <f t="shared" si="320"/>
        <v>0</v>
      </c>
      <c r="AX174" s="55"/>
      <c r="AY174" s="55"/>
      <c r="AZ174" s="55"/>
      <c r="BA174" s="55"/>
      <c r="BB174" s="55"/>
      <c r="BC174" s="55">
        <f t="shared" si="433"/>
        <v>0</v>
      </c>
      <c r="BD174" s="55"/>
      <c r="BE174" s="55"/>
      <c r="BF174" s="55"/>
      <c r="BG174" s="55"/>
      <c r="BH174" s="56"/>
      <c r="BI174" s="16">
        <f t="shared" si="314"/>
        <v>90400</v>
      </c>
    </row>
    <row r="175" spans="1:61" ht="21.6" customHeight="1" x14ac:dyDescent="0.25">
      <c r="A175" s="41">
        <f t="shared" ref="A175" si="449">A127</f>
        <v>26</v>
      </c>
      <c r="B175" s="42"/>
      <c r="C175" s="42"/>
      <c r="D175" s="43"/>
      <c r="E175" s="64" t="str">
        <f t="shared" ref="E175" si="450">E127</f>
        <v>安裝開關、插座與燈具(連工帶料)</v>
      </c>
      <c r="F175" s="21"/>
      <c r="G175" s="21"/>
      <c r="H175" s="21"/>
      <c r="I175" s="21"/>
      <c r="J175" s="21"/>
      <c r="K175" s="21"/>
      <c r="L175" s="21"/>
      <c r="M175" s="21"/>
      <c r="N175" s="21"/>
      <c r="O175" s="21"/>
      <c r="P175" s="21"/>
      <c r="Q175" s="21"/>
      <c r="R175" s="21"/>
      <c r="S175" s="21"/>
      <c r="T175" s="22"/>
      <c r="U175" s="47" t="str">
        <f t="shared" ref="U175" si="451">U127</f>
        <v>式</v>
      </c>
      <c r="V175" s="48"/>
      <c r="W175" s="48"/>
      <c r="X175" s="49"/>
      <c r="Y175" s="65">
        <f t="shared" ref="Y175" si="452">Y127</f>
        <v>1</v>
      </c>
      <c r="Z175" s="66"/>
      <c r="AA175" s="66"/>
      <c r="AB175" s="66"/>
      <c r="AC175" s="66"/>
      <c r="AD175" s="67"/>
      <c r="AE175" s="60">
        <f t="shared" ref="AE175" si="453">AE127</f>
        <v>28500</v>
      </c>
      <c r="AF175" s="61"/>
      <c r="AG175" s="61"/>
      <c r="AH175" s="61"/>
      <c r="AI175" s="61"/>
      <c r="AJ175" s="62"/>
      <c r="AK175" s="55">
        <v>0</v>
      </c>
      <c r="AL175" s="55"/>
      <c r="AM175" s="55"/>
      <c r="AN175" s="55"/>
      <c r="AO175" s="55"/>
      <c r="AP175" s="55"/>
      <c r="AQ175" s="53">
        <f t="shared" si="432"/>
        <v>0</v>
      </c>
      <c r="AR175" s="53"/>
      <c r="AS175" s="53"/>
      <c r="AT175" s="53"/>
      <c r="AU175" s="53"/>
      <c r="AV175" s="53"/>
      <c r="AW175" s="55">
        <f t="shared" si="320"/>
        <v>0</v>
      </c>
      <c r="AX175" s="55"/>
      <c r="AY175" s="55"/>
      <c r="AZ175" s="55"/>
      <c r="BA175" s="55"/>
      <c r="BB175" s="55"/>
      <c r="BC175" s="55">
        <f t="shared" si="433"/>
        <v>0</v>
      </c>
      <c r="BD175" s="55"/>
      <c r="BE175" s="55"/>
      <c r="BF175" s="55"/>
      <c r="BG175" s="55"/>
      <c r="BH175" s="56"/>
      <c r="BI175" s="16">
        <f t="shared" si="314"/>
        <v>28500</v>
      </c>
    </row>
    <row r="176" spans="1:61" ht="21.6" customHeight="1" x14ac:dyDescent="0.25">
      <c r="A176" s="41">
        <f t="shared" ref="A176" si="454">A128</f>
        <v>27</v>
      </c>
      <c r="B176" s="42"/>
      <c r="C176" s="42"/>
      <c r="D176" s="43"/>
      <c r="E176" s="64" t="str">
        <f t="shared" ref="E176" si="455">E128</f>
        <v>給排水系統配管與安裝(連工帶料)</v>
      </c>
      <c r="F176" s="21"/>
      <c r="G176" s="21"/>
      <c r="H176" s="21"/>
      <c r="I176" s="21"/>
      <c r="J176" s="21"/>
      <c r="K176" s="21"/>
      <c r="L176" s="21"/>
      <c r="M176" s="21"/>
      <c r="N176" s="21"/>
      <c r="O176" s="21"/>
      <c r="P176" s="21"/>
      <c r="Q176" s="21"/>
      <c r="R176" s="21"/>
      <c r="S176" s="21"/>
      <c r="T176" s="22"/>
      <c r="U176" s="47" t="str">
        <f t="shared" ref="U176" si="456">U128</f>
        <v>式</v>
      </c>
      <c r="V176" s="48"/>
      <c r="W176" s="48"/>
      <c r="X176" s="49"/>
      <c r="Y176" s="65">
        <f t="shared" ref="Y176" si="457">Y128</f>
        <v>1</v>
      </c>
      <c r="Z176" s="66"/>
      <c r="AA176" s="66"/>
      <c r="AB176" s="66"/>
      <c r="AC176" s="66"/>
      <c r="AD176" s="67"/>
      <c r="AE176" s="60">
        <f t="shared" ref="AE176" si="458">AE128</f>
        <v>80500</v>
      </c>
      <c r="AF176" s="61"/>
      <c r="AG176" s="61"/>
      <c r="AH176" s="61"/>
      <c r="AI176" s="61"/>
      <c r="AJ176" s="62"/>
      <c r="AK176" s="55">
        <v>0</v>
      </c>
      <c r="AL176" s="55"/>
      <c r="AM176" s="55"/>
      <c r="AN176" s="55"/>
      <c r="AO176" s="55"/>
      <c r="AP176" s="55"/>
      <c r="AQ176" s="53">
        <f t="shared" si="432"/>
        <v>0</v>
      </c>
      <c r="AR176" s="53"/>
      <c r="AS176" s="53"/>
      <c r="AT176" s="53"/>
      <c r="AU176" s="53"/>
      <c r="AV176" s="53"/>
      <c r="AW176" s="55">
        <f t="shared" si="320"/>
        <v>0</v>
      </c>
      <c r="AX176" s="55"/>
      <c r="AY176" s="55"/>
      <c r="AZ176" s="55"/>
      <c r="BA176" s="55"/>
      <c r="BB176" s="55"/>
      <c r="BC176" s="55">
        <f t="shared" si="433"/>
        <v>0</v>
      </c>
      <c r="BD176" s="55"/>
      <c r="BE176" s="55"/>
      <c r="BF176" s="55"/>
      <c r="BG176" s="55"/>
      <c r="BH176" s="56"/>
      <c r="BI176" s="16">
        <f t="shared" si="314"/>
        <v>80500</v>
      </c>
    </row>
    <row r="177" spans="1:61" ht="66.75" customHeight="1" x14ac:dyDescent="0.25">
      <c r="A177" s="41">
        <f t="shared" ref="A177" si="459">A129</f>
        <v>28</v>
      </c>
      <c r="B177" s="42"/>
      <c r="C177" s="42"/>
      <c r="D177" s="43"/>
      <c r="E177" s="44" t="str">
        <f t="shared" ref="E177" si="460">E129</f>
        <v>施做緊急求救按鈕(含閃光與蜂嗚警報器、線材、五金配件, 各層樓每間廁所皆有求救鈕，連工帶料，責任施工)</v>
      </c>
      <c r="F177" s="45"/>
      <c r="G177" s="45"/>
      <c r="H177" s="45"/>
      <c r="I177" s="45"/>
      <c r="J177" s="45"/>
      <c r="K177" s="45"/>
      <c r="L177" s="45"/>
      <c r="M177" s="45"/>
      <c r="N177" s="45"/>
      <c r="O177" s="45"/>
      <c r="P177" s="45"/>
      <c r="Q177" s="45"/>
      <c r="R177" s="45"/>
      <c r="S177" s="45"/>
      <c r="T177" s="46"/>
      <c r="U177" s="47" t="str">
        <f t="shared" ref="U177" si="461">U129</f>
        <v>式</v>
      </c>
      <c r="V177" s="48"/>
      <c r="W177" s="48"/>
      <c r="X177" s="49"/>
      <c r="Y177" s="50">
        <f t="shared" ref="Y177" si="462">Y129</f>
        <v>1</v>
      </c>
      <c r="Z177" s="51"/>
      <c r="AA177" s="51"/>
      <c r="AB177" s="51"/>
      <c r="AC177" s="51"/>
      <c r="AD177" s="52"/>
      <c r="AE177" s="60">
        <f t="shared" ref="AE177" si="463">AE129</f>
        <v>12500</v>
      </c>
      <c r="AF177" s="61"/>
      <c r="AG177" s="61"/>
      <c r="AH177" s="61"/>
      <c r="AI177" s="61"/>
      <c r="AJ177" s="62"/>
      <c r="AK177" s="50">
        <v>0</v>
      </c>
      <c r="AL177" s="51"/>
      <c r="AM177" s="51"/>
      <c r="AN177" s="51"/>
      <c r="AO177" s="51"/>
      <c r="AP177" s="52"/>
      <c r="AQ177" s="60">
        <f t="shared" si="432"/>
        <v>0</v>
      </c>
      <c r="AR177" s="61"/>
      <c r="AS177" s="61"/>
      <c r="AT177" s="61"/>
      <c r="AU177" s="61"/>
      <c r="AV177" s="62"/>
      <c r="AW177" s="50">
        <f t="shared" si="320"/>
        <v>0</v>
      </c>
      <c r="AX177" s="51"/>
      <c r="AY177" s="51"/>
      <c r="AZ177" s="51"/>
      <c r="BA177" s="51"/>
      <c r="BB177" s="52"/>
      <c r="BC177" s="50">
        <f t="shared" si="433"/>
        <v>0</v>
      </c>
      <c r="BD177" s="51"/>
      <c r="BE177" s="51"/>
      <c r="BF177" s="51"/>
      <c r="BG177" s="51"/>
      <c r="BH177" s="63"/>
      <c r="BI177" s="3">
        <f t="shared" si="314"/>
        <v>12500</v>
      </c>
    </row>
    <row r="178" spans="1:61" ht="34.5" customHeight="1" x14ac:dyDescent="0.25">
      <c r="A178" s="41">
        <f t="shared" ref="A178" si="464">A130</f>
        <v>29</v>
      </c>
      <c r="B178" s="42"/>
      <c r="C178" s="42"/>
      <c r="D178" s="43"/>
      <c r="E178" s="64" t="str">
        <f t="shared" ref="E178" si="465">E130</f>
        <v>施做拖布盆(砌磚粉刷貼磁磚，H=30cm)</v>
      </c>
      <c r="F178" s="21"/>
      <c r="G178" s="21"/>
      <c r="H178" s="21"/>
      <c r="I178" s="21"/>
      <c r="J178" s="21"/>
      <c r="K178" s="21"/>
      <c r="L178" s="21"/>
      <c r="M178" s="21"/>
      <c r="N178" s="21"/>
      <c r="O178" s="21"/>
      <c r="P178" s="21"/>
      <c r="Q178" s="21"/>
      <c r="R178" s="21"/>
      <c r="S178" s="21"/>
      <c r="T178" s="22"/>
      <c r="U178" s="47" t="str">
        <f t="shared" ref="U178" si="466">U130</f>
        <v>式</v>
      </c>
      <c r="V178" s="48"/>
      <c r="W178" s="48"/>
      <c r="X178" s="49"/>
      <c r="Y178" s="65">
        <f t="shared" ref="Y178" si="467">Y130</f>
        <v>1</v>
      </c>
      <c r="Z178" s="66"/>
      <c r="AA178" s="66"/>
      <c r="AB178" s="66"/>
      <c r="AC178" s="66"/>
      <c r="AD178" s="67"/>
      <c r="AE178" s="60">
        <f t="shared" ref="AE178" si="468">AE130</f>
        <v>6000</v>
      </c>
      <c r="AF178" s="61"/>
      <c r="AG178" s="61"/>
      <c r="AH178" s="61"/>
      <c r="AI178" s="61"/>
      <c r="AJ178" s="62"/>
      <c r="AK178" s="55">
        <v>0</v>
      </c>
      <c r="AL178" s="55"/>
      <c r="AM178" s="55"/>
      <c r="AN178" s="55"/>
      <c r="AO178" s="55"/>
      <c r="AP178" s="55"/>
      <c r="AQ178" s="53">
        <f t="shared" si="432"/>
        <v>0</v>
      </c>
      <c r="AR178" s="53"/>
      <c r="AS178" s="53"/>
      <c r="AT178" s="53"/>
      <c r="AU178" s="53"/>
      <c r="AV178" s="53"/>
      <c r="AW178" s="55">
        <f t="shared" si="320"/>
        <v>0</v>
      </c>
      <c r="AX178" s="55"/>
      <c r="AY178" s="55"/>
      <c r="AZ178" s="55"/>
      <c r="BA178" s="55"/>
      <c r="BB178" s="55"/>
      <c r="BC178" s="55">
        <f t="shared" si="433"/>
        <v>0</v>
      </c>
      <c r="BD178" s="55"/>
      <c r="BE178" s="55"/>
      <c r="BF178" s="55"/>
      <c r="BG178" s="55"/>
      <c r="BH178" s="56"/>
      <c r="BI178" s="16">
        <f t="shared" si="314"/>
        <v>6000</v>
      </c>
    </row>
    <row r="179" spans="1:61" ht="34.5" customHeight="1" x14ac:dyDescent="0.25">
      <c r="A179" s="41">
        <f t="shared" ref="A179" si="469">A131</f>
        <v>30</v>
      </c>
      <c r="B179" s="42"/>
      <c r="C179" s="42"/>
      <c r="D179" s="43"/>
      <c r="E179" s="44" t="str">
        <f t="shared" ref="E179" si="470">E131</f>
        <v>安裝廁所指標系統、拖把夾(連工帶料，責任施工)</v>
      </c>
      <c r="F179" s="45"/>
      <c r="G179" s="45"/>
      <c r="H179" s="45"/>
      <c r="I179" s="45"/>
      <c r="J179" s="45"/>
      <c r="K179" s="45"/>
      <c r="L179" s="45"/>
      <c r="M179" s="45"/>
      <c r="N179" s="45"/>
      <c r="O179" s="45"/>
      <c r="P179" s="45"/>
      <c r="Q179" s="45"/>
      <c r="R179" s="45"/>
      <c r="S179" s="45"/>
      <c r="T179" s="46"/>
      <c r="U179" s="47" t="str">
        <f t="shared" ref="U179" si="471">U131</f>
        <v>式</v>
      </c>
      <c r="V179" s="48"/>
      <c r="W179" s="48"/>
      <c r="X179" s="49"/>
      <c r="Y179" s="50">
        <f t="shared" ref="Y179" si="472">Y131</f>
        <v>1</v>
      </c>
      <c r="Z179" s="51"/>
      <c r="AA179" s="51"/>
      <c r="AB179" s="51"/>
      <c r="AC179" s="51"/>
      <c r="AD179" s="52"/>
      <c r="AE179" s="60">
        <f t="shared" ref="AE179" si="473">AE131</f>
        <v>16500</v>
      </c>
      <c r="AF179" s="61"/>
      <c r="AG179" s="61"/>
      <c r="AH179" s="61"/>
      <c r="AI179" s="61"/>
      <c r="AJ179" s="62"/>
      <c r="AK179" s="50">
        <v>0</v>
      </c>
      <c r="AL179" s="51"/>
      <c r="AM179" s="51"/>
      <c r="AN179" s="51"/>
      <c r="AO179" s="51"/>
      <c r="AP179" s="52"/>
      <c r="AQ179" s="60">
        <f t="shared" si="432"/>
        <v>0</v>
      </c>
      <c r="AR179" s="61"/>
      <c r="AS179" s="61"/>
      <c r="AT179" s="61"/>
      <c r="AU179" s="61"/>
      <c r="AV179" s="62"/>
      <c r="AW179" s="50">
        <f t="shared" si="320"/>
        <v>0</v>
      </c>
      <c r="AX179" s="51"/>
      <c r="AY179" s="51"/>
      <c r="AZ179" s="51"/>
      <c r="BA179" s="51"/>
      <c r="BB179" s="52"/>
      <c r="BC179" s="50">
        <f t="shared" si="433"/>
        <v>0</v>
      </c>
      <c r="BD179" s="51"/>
      <c r="BE179" s="51"/>
      <c r="BF179" s="51"/>
      <c r="BG179" s="51"/>
      <c r="BH179" s="63"/>
      <c r="BI179" s="3">
        <f t="shared" si="314"/>
        <v>16500</v>
      </c>
    </row>
    <row r="180" spans="1:61" ht="21.6" customHeight="1" x14ac:dyDescent="0.25">
      <c r="A180" s="41">
        <f t="shared" ref="A180" si="474">A132</f>
        <v>31</v>
      </c>
      <c r="B180" s="42"/>
      <c r="C180" s="42"/>
      <c r="D180" s="43"/>
      <c r="E180" s="64" t="str">
        <f t="shared" ref="E180" si="475">E132</f>
        <v>門窗與雜項工程</v>
      </c>
      <c r="F180" s="21"/>
      <c r="G180" s="21"/>
      <c r="H180" s="21"/>
      <c r="I180" s="21"/>
      <c r="J180" s="21"/>
      <c r="K180" s="21"/>
      <c r="L180" s="21"/>
      <c r="M180" s="21"/>
      <c r="N180" s="21"/>
      <c r="O180" s="21"/>
      <c r="P180" s="21"/>
      <c r="Q180" s="21"/>
      <c r="R180" s="21"/>
      <c r="S180" s="21"/>
      <c r="T180" s="22"/>
      <c r="U180" s="47" t="str">
        <f t="shared" ref="U180" si="476">U132</f>
        <v>式</v>
      </c>
      <c r="V180" s="48"/>
      <c r="W180" s="48"/>
      <c r="X180" s="49"/>
      <c r="Y180" s="65">
        <f t="shared" ref="Y180" si="477">Y132</f>
        <v>1</v>
      </c>
      <c r="Z180" s="66"/>
      <c r="AA180" s="66"/>
      <c r="AB180" s="66"/>
      <c r="AC180" s="66"/>
      <c r="AD180" s="67"/>
      <c r="AE180" s="60">
        <f t="shared" ref="AE180" si="478">AE132</f>
        <v>63400</v>
      </c>
      <c r="AF180" s="61"/>
      <c r="AG180" s="61"/>
      <c r="AH180" s="61"/>
      <c r="AI180" s="61"/>
      <c r="AJ180" s="62"/>
      <c r="AK180" s="55">
        <v>0</v>
      </c>
      <c r="AL180" s="55"/>
      <c r="AM180" s="55"/>
      <c r="AN180" s="55"/>
      <c r="AO180" s="55"/>
      <c r="AP180" s="55"/>
      <c r="AQ180" s="53">
        <f t="shared" si="432"/>
        <v>0</v>
      </c>
      <c r="AR180" s="53"/>
      <c r="AS180" s="53"/>
      <c r="AT180" s="53"/>
      <c r="AU180" s="53"/>
      <c r="AV180" s="53"/>
      <c r="AW180" s="55">
        <f t="shared" si="320"/>
        <v>0</v>
      </c>
      <c r="AX180" s="55"/>
      <c r="AY180" s="55"/>
      <c r="AZ180" s="55"/>
      <c r="BA180" s="55"/>
      <c r="BB180" s="55"/>
      <c r="BC180" s="55">
        <f t="shared" si="433"/>
        <v>0</v>
      </c>
      <c r="BD180" s="55"/>
      <c r="BE180" s="55"/>
      <c r="BF180" s="55"/>
      <c r="BG180" s="55"/>
      <c r="BH180" s="56"/>
      <c r="BI180" s="16">
        <f t="shared" si="314"/>
        <v>63400</v>
      </c>
    </row>
    <row r="181" spans="1:61" ht="22.15" customHeight="1" x14ac:dyDescent="0.25">
      <c r="A181" s="41" t="str">
        <f t="shared" ref="A181" si="479">A133</f>
        <v>貳</v>
      </c>
      <c r="B181" s="42"/>
      <c r="C181" s="42"/>
      <c r="D181" s="43"/>
      <c r="E181" s="44" t="str">
        <f t="shared" ref="E181" si="480">E133</f>
        <v>職業安全衛生管理費(壹*1%)</v>
      </c>
      <c r="F181" s="45"/>
      <c r="G181" s="45"/>
      <c r="H181" s="45"/>
      <c r="I181" s="45"/>
      <c r="J181" s="45"/>
      <c r="K181" s="45"/>
      <c r="L181" s="45"/>
      <c r="M181" s="45"/>
      <c r="N181" s="45"/>
      <c r="O181" s="45"/>
      <c r="P181" s="45"/>
      <c r="Q181" s="45"/>
      <c r="R181" s="45"/>
      <c r="S181" s="45"/>
      <c r="T181" s="46"/>
      <c r="U181" s="47" t="str">
        <f t="shared" ref="U181" si="481">U133</f>
        <v>式</v>
      </c>
      <c r="V181" s="48"/>
      <c r="W181" s="48"/>
      <c r="X181" s="49"/>
      <c r="Y181" s="50">
        <f t="shared" ref="Y181" si="482">Y133</f>
        <v>1</v>
      </c>
      <c r="Z181" s="51"/>
      <c r="AA181" s="51"/>
      <c r="AB181" s="51"/>
      <c r="AC181" s="51"/>
      <c r="AD181" s="52"/>
      <c r="AE181" s="53">
        <f t="shared" ref="AE181" si="483">AE133</f>
        <v>14220</v>
      </c>
      <c r="AF181" s="53"/>
      <c r="AG181" s="53"/>
      <c r="AH181" s="53"/>
      <c r="AI181" s="53"/>
      <c r="AJ181" s="53"/>
      <c r="AK181" s="54">
        <v>8.9999999999999993E-3</v>
      </c>
      <c r="AL181" s="54"/>
      <c r="AM181" s="54"/>
      <c r="AN181" s="54"/>
      <c r="AO181" s="54"/>
      <c r="AP181" s="54"/>
      <c r="AQ181" s="53">
        <f t="shared" si="432"/>
        <v>127.97999999999999</v>
      </c>
      <c r="AR181" s="53"/>
      <c r="AS181" s="53"/>
      <c r="AT181" s="53"/>
      <c r="AU181" s="53"/>
      <c r="AV181" s="53"/>
      <c r="AW181" s="54">
        <f>AW133+AK181</f>
        <v>3.5999999999999997E-2</v>
      </c>
      <c r="AX181" s="54"/>
      <c r="AY181" s="54"/>
      <c r="AZ181" s="54"/>
      <c r="BA181" s="54"/>
      <c r="BB181" s="54"/>
      <c r="BC181" s="55">
        <f t="shared" si="433"/>
        <v>511.91999999999996</v>
      </c>
      <c r="BD181" s="55"/>
      <c r="BE181" s="55"/>
      <c r="BF181" s="55"/>
      <c r="BG181" s="55"/>
      <c r="BH181" s="56"/>
      <c r="BI181" s="3">
        <f t="shared" si="314"/>
        <v>14220</v>
      </c>
    </row>
    <row r="182" spans="1:61" ht="22.15" customHeight="1" x14ac:dyDescent="0.25">
      <c r="A182" s="41" t="str">
        <f t="shared" ref="A182" si="484">A134</f>
        <v>參</v>
      </c>
      <c r="B182" s="42"/>
      <c r="C182" s="42"/>
      <c r="D182" s="43"/>
      <c r="E182" s="44" t="str">
        <f t="shared" ref="E182" si="485">E134</f>
        <v>公共工程品質管制作業費(壹*1%)</v>
      </c>
      <c r="F182" s="45"/>
      <c r="G182" s="45"/>
      <c r="H182" s="45"/>
      <c r="I182" s="45"/>
      <c r="J182" s="45"/>
      <c r="K182" s="45"/>
      <c r="L182" s="45"/>
      <c r="M182" s="45"/>
      <c r="N182" s="45"/>
      <c r="O182" s="45"/>
      <c r="P182" s="45"/>
      <c r="Q182" s="45"/>
      <c r="R182" s="45"/>
      <c r="S182" s="45"/>
      <c r="T182" s="46"/>
      <c r="U182" s="47" t="str">
        <f t="shared" ref="U182" si="486">U134</f>
        <v>式</v>
      </c>
      <c r="V182" s="48"/>
      <c r="W182" s="48"/>
      <c r="X182" s="49"/>
      <c r="Y182" s="50">
        <f t="shared" ref="Y182" si="487">Y134</f>
        <v>1</v>
      </c>
      <c r="Z182" s="51"/>
      <c r="AA182" s="51"/>
      <c r="AB182" s="51"/>
      <c r="AC182" s="51"/>
      <c r="AD182" s="52"/>
      <c r="AE182" s="53">
        <f t="shared" ref="AE182" si="488">AE134</f>
        <v>14220</v>
      </c>
      <c r="AF182" s="53"/>
      <c r="AG182" s="53"/>
      <c r="AH182" s="53"/>
      <c r="AI182" s="53"/>
      <c r="AJ182" s="53"/>
      <c r="AK182" s="54">
        <v>8.9999999999999993E-3</v>
      </c>
      <c r="AL182" s="54"/>
      <c r="AM182" s="54"/>
      <c r="AN182" s="54"/>
      <c r="AO182" s="54"/>
      <c r="AP182" s="54"/>
      <c r="AQ182" s="53">
        <f t="shared" si="432"/>
        <v>127.97999999999999</v>
      </c>
      <c r="AR182" s="53"/>
      <c r="AS182" s="53"/>
      <c r="AT182" s="53"/>
      <c r="AU182" s="53"/>
      <c r="AV182" s="53"/>
      <c r="AW182" s="54">
        <f t="shared" ref="AW182:AW185" si="489">AW134+AK182</f>
        <v>3.5999999999999997E-2</v>
      </c>
      <c r="AX182" s="54"/>
      <c r="AY182" s="54"/>
      <c r="AZ182" s="54"/>
      <c r="BA182" s="54"/>
      <c r="BB182" s="54"/>
      <c r="BC182" s="55">
        <f t="shared" si="433"/>
        <v>511.91999999999996</v>
      </c>
      <c r="BD182" s="55"/>
      <c r="BE182" s="55"/>
      <c r="BF182" s="55"/>
      <c r="BG182" s="55"/>
      <c r="BH182" s="56"/>
      <c r="BI182" s="3">
        <f t="shared" si="314"/>
        <v>14220</v>
      </c>
    </row>
    <row r="183" spans="1:61" ht="22.15" customHeight="1" x14ac:dyDescent="0.25">
      <c r="A183" s="41" t="str">
        <f t="shared" ref="A183" si="490">A135</f>
        <v>肆</v>
      </c>
      <c r="B183" s="42"/>
      <c r="C183" s="42"/>
      <c r="D183" s="43"/>
      <c r="E183" s="44" t="str">
        <f t="shared" ref="E183" si="491">E135</f>
        <v>包商利潤及管理費(約壹*7%)</v>
      </c>
      <c r="F183" s="45"/>
      <c r="G183" s="45"/>
      <c r="H183" s="45"/>
      <c r="I183" s="45"/>
      <c r="J183" s="45"/>
      <c r="K183" s="45"/>
      <c r="L183" s="45"/>
      <c r="M183" s="45"/>
      <c r="N183" s="45"/>
      <c r="O183" s="45"/>
      <c r="P183" s="45"/>
      <c r="Q183" s="45"/>
      <c r="R183" s="45"/>
      <c r="S183" s="45"/>
      <c r="T183" s="46"/>
      <c r="U183" s="47" t="str">
        <f t="shared" ref="U183" si="492">U135</f>
        <v>式</v>
      </c>
      <c r="V183" s="48"/>
      <c r="W183" s="48"/>
      <c r="X183" s="49"/>
      <c r="Y183" s="50">
        <f t="shared" ref="Y183" si="493">Y135</f>
        <v>1</v>
      </c>
      <c r="Z183" s="51"/>
      <c r="AA183" s="51"/>
      <c r="AB183" s="51"/>
      <c r="AC183" s="51"/>
      <c r="AD183" s="52"/>
      <c r="AE183" s="53">
        <f t="shared" ref="AE183" si="494">AE135</f>
        <v>99540</v>
      </c>
      <c r="AF183" s="53"/>
      <c r="AG183" s="53"/>
      <c r="AH183" s="53"/>
      <c r="AI183" s="53"/>
      <c r="AJ183" s="53"/>
      <c r="AK183" s="54">
        <v>8.9999999999999993E-3</v>
      </c>
      <c r="AL183" s="54"/>
      <c r="AM183" s="54"/>
      <c r="AN183" s="54"/>
      <c r="AO183" s="54"/>
      <c r="AP183" s="54"/>
      <c r="AQ183" s="53">
        <f t="shared" si="432"/>
        <v>895.8599999999999</v>
      </c>
      <c r="AR183" s="53"/>
      <c r="AS183" s="53"/>
      <c r="AT183" s="53"/>
      <c r="AU183" s="53"/>
      <c r="AV183" s="53"/>
      <c r="AW183" s="54">
        <f t="shared" si="489"/>
        <v>3.5999999999999997E-2</v>
      </c>
      <c r="AX183" s="54"/>
      <c r="AY183" s="54"/>
      <c r="AZ183" s="54"/>
      <c r="BA183" s="54"/>
      <c r="BB183" s="54"/>
      <c r="BC183" s="55">
        <f t="shared" si="433"/>
        <v>3583.4399999999996</v>
      </c>
      <c r="BD183" s="55"/>
      <c r="BE183" s="55"/>
      <c r="BF183" s="55"/>
      <c r="BG183" s="55"/>
      <c r="BH183" s="56"/>
      <c r="BI183" s="3">
        <f t="shared" si="314"/>
        <v>99540</v>
      </c>
    </row>
    <row r="184" spans="1:61" ht="22.15" customHeight="1" x14ac:dyDescent="0.25">
      <c r="A184" s="41" t="str">
        <f t="shared" ref="A184" si="495">A136</f>
        <v>伍</v>
      </c>
      <c r="B184" s="42"/>
      <c r="C184" s="42"/>
      <c r="D184" s="43"/>
      <c r="E184" s="44" t="str">
        <f t="shared" ref="E184" si="496">E136</f>
        <v>營造綜合保險費</v>
      </c>
      <c r="F184" s="45"/>
      <c r="G184" s="45"/>
      <c r="H184" s="45"/>
      <c r="I184" s="45"/>
      <c r="J184" s="45"/>
      <c r="K184" s="45"/>
      <c r="L184" s="45"/>
      <c r="M184" s="45"/>
      <c r="N184" s="45"/>
      <c r="O184" s="45"/>
      <c r="P184" s="45"/>
      <c r="Q184" s="45"/>
      <c r="R184" s="45"/>
      <c r="S184" s="45"/>
      <c r="T184" s="46"/>
      <c r="U184" s="47" t="str">
        <f t="shared" ref="U184" si="497">U136</f>
        <v>式</v>
      </c>
      <c r="V184" s="48"/>
      <c r="W184" s="48"/>
      <c r="X184" s="49"/>
      <c r="Y184" s="50">
        <f t="shared" ref="Y184" si="498">Y136</f>
        <v>1</v>
      </c>
      <c r="Z184" s="51"/>
      <c r="AA184" s="51"/>
      <c r="AB184" s="51"/>
      <c r="AC184" s="51"/>
      <c r="AD184" s="52"/>
      <c r="AE184" s="53">
        <f t="shared" ref="AE184" si="499">AE136</f>
        <v>4650</v>
      </c>
      <c r="AF184" s="53"/>
      <c r="AG184" s="53"/>
      <c r="AH184" s="53"/>
      <c r="AI184" s="53"/>
      <c r="AJ184" s="53"/>
      <c r="AK184" s="55">
        <v>0</v>
      </c>
      <c r="AL184" s="55"/>
      <c r="AM184" s="55"/>
      <c r="AN184" s="55"/>
      <c r="AO184" s="55"/>
      <c r="AP184" s="55"/>
      <c r="AQ184" s="53">
        <f t="shared" si="432"/>
        <v>0</v>
      </c>
      <c r="AR184" s="53"/>
      <c r="AS184" s="53"/>
      <c r="AT184" s="53"/>
      <c r="AU184" s="53"/>
      <c r="AV184" s="53"/>
      <c r="AW184" s="55">
        <f t="shared" si="489"/>
        <v>1</v>
      </c>
      <c r="AX184" s="55"/>
      <c r="AY184" s="55"/>
      <c r="AZ184" s="55"/>
      <c r="BA184" s="55"/>
      <c r="BB184" s="55"/>
      <c r="BC184" s="55">
        <f t="shared" si="433"/>
        <v>4650</v>
      </c>
      <c r="BD184" s="55"/>
      <c r="BE184" s="55"/>
      <c r="BF184" s="55"/>
      <c r="BG184" s="55"/>
      <c r="BH184" s="56"/>
      <c r="BI184" s="3">
        <f t="shared" si="314"/>
        <v>4650</v>
      </c>
    </row>
    <row r="185" spans="1:61" ht="22.15" customHeight="1" x14ac:dyDescent="0.25">
      <c r="A185" s="41" t="str">
        <f t="shared" ref="A185" si="500">A137</f>
        <v>陸</v>
      </c>
      <c r="B185" s="42"/>
      <c r="C185" s="42"/>
      <c r="D185" s="43"/>
      <c r="E185" s="44" t="str">
        <f t="shared" ref="E185" si="501">E137</f>
        <v>營業稅((壹~伍)*5%)</v>
      </c>
      <c r="F185" s="45"/>
      <c r="G185" s="45"/>
      <c r="H185" s="45"/>
      <c r="I185" s="45"/>
      <c r="J185" s="45"/>
      <c r="K185" s="45"/>
      <c r="L185" s="45"/>
      <c r="M185" s="45"/>
      <c r="N185" s="45"/>
      <c r="O185" s="45"/>
      <c r="P185" s="45"/>
      <c r="Q185" s="45"/>
      <c r="R185" s="45"/>
      <c r="S185" s="45"/>
      <c r="T185" s="46"/>
      <c r="U185" s="47" t="str">
        <f t="shared" ref="U185" si="502">U137</f>
        <v>式</v>
      </c>
      <c r="V185" s="48"/>
      <c r="W185" s="48"/>
      <c r="X185" s="49"/>
      <c r="Y185" s="50">
        <f t="shared" ref="Y185" si="503">Y137</f>
        <v>1</v>
      </c>
      <c r="Z185" s="51"/>
      <c r="AA185" s="51"/>
      <c r="AB185" s="51"/>
      <c r="AC185" s="51"/>
      <c r="AD185" s="52"/>
      <c r="AE185" s="53">
        <f t="shared" ref="AE185" si="504">AE137</f>
        <v>77731</v>
      </c>
      <c r="AF185" s="53"/>
      <c r="AG185" s="53"/>
      <c r="AH185" s="53"/>
      <c r="AI185" s="53"/>
      <c r="AJ185" s="53"/>
      <c r="AK185" s="54">
        <v>8.9999999999999993E-3</v>
      </c>
      <c r="AL185" s="54"/>
      <c r="AM185" s="54"/>
      <c r="AN185" s="54"/>
      <c r="AO185" s="54"/>
      <c r="AP185" s="54"/>
      <c r="AQ185" s="53">
        <f t="shared" si="432"/>
        <v>699.57899999999995</v>
      </c>
      <c r="AR185" s="53"/>
      <c r="AS185" s="53"/>
      <c r="AT185" s="53"/>
      <c r="AU185" s="53"/>
      <c r="AV185" s="53"/>
      <c r="AW185" s="54">
        <f t="shared" si="489"/>
        <v>3.5999999999999997E-2</v>
      </c>
      <c r="AX185" s="54"/>
      <c r="AY185" s="54"/>
      <c r="AZ185" s="54"/>
      <c r="BA185" s="54"/>
      <c r="BB185" s="54"/>
      <c r="BC185" s="55">
        <f t="shared" si="433"/>
        <v>2798.3159999999998</v>
      </c>
      <c r="BD185" s="55"/>
      <c r="BE185" s="55"/>
      <c r="BF185" s="55"/>
      <c r="BG185" s="55"/>
      <c r="BH185" s="56"/>
      <c r="BI185" s="3">
        <v>77731</v>
      </c>
    </row>
    <row r="186" spans="1:61" ht="21.95" customHeight="1" x14ac:dyDescent="0.25">
      <c r="A186" s="30"/>
      <c r="B186" s="31"/>
      <c r="C186" s="31"/>
      <c r="D186" s="32"/>
      <c r="E186" s="57" t="s">
        <v>76</v>
      </c>
      <c r="F186" s="58"/>
      <c r="G186" s="58"/>
      <c r="H186" s="58"/>
      <c r="I186" s="58"/>
      <c r="J186" s="58"/>
      <c r="K186" s="58"/>
      <c r="L186" s="58"/>
      <c r="M186" s="58"/>
      <c r="N186" s="58"/>
      <c r="O186" s="58"/>
      <c r="P186" s="58"/>
      <c r="Q186" s="58"/>
      <c r="R186" s="58"/>
      <c r="S186" s="58"/>
      <c r="T186" s="59"/>
      <c r="U186" s="47"/>
      <c r="V186" s="48"/>
      <c r="W186" s="48"/>
      <c r="X186" s="49"/>
      <c r="Y186" s="50"/>
      <c r="Z186" s="51"/>
      <c r="AA186" s="51"/>
      <c r="AB186" s="51"/>
      <c r="AC186" s="51"/>
      <c r="AD186" s="52"/>
      <c r="AE186" s="60"/>
      <c r="AF186" s="61"/>
      <c r="AG186" s="61"/>
      <c r="AH186" s="61"/>
      <c r="AI186" s="61"/>
      <c r="AJ186" s="62"/>
      <c r="AK186" s="50"/>
      <c r="AL186" s="51"/>
      <c r="AM186" s="51"/>
      <c r="AN186" s="51"/>
      <c r="AO186" s="51"/>
      <c r="AP186" s="52"/>
      <c r="AQ186" s="60">
        <f>SUM(AQ150:AQ185)</f>
        <v>69904.598999999987</v>
      </c>
      <c r="AR186" s="61"/>
      <c r="AS186" s="61"/>
      <c r="AT186" s="61"/>
      <c r="AU186" s="61"/>
      <c r="AV186" s="62"/>
      <c r="AW186" s="50"/>
      <c r="AX186" s="51"/>
      <c r="AY186" s="51"/>
      <c r="AZ186" s="51"/>
      <c r="BA186" s="51"/>
      <c r="BB186" s="52"/>
      <c r="BC186" s="50">
        <f>SUM(BC150:BC185)</f>
        <v>88308.796000000002</v>
      </c>
      <c r="BD186" s="51"/>
      <c r="BE186" s="51"/>
      <c r="BF186" s="51"/>
      <c r="BG186" s="51"/>
      <c r="BH186" s="63"/>
      <c r="BI186" s="17">
        <f>SUM(BI149:BI185)</f>
        <v>1632355</v>
      </c>
    </row>
    <row r="187" spans="1:61" ht="21.95" customHeight="1" x14ac:dyDescent="0.25">
      <c r="A187" s="20"/>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2"/>
      <c r="AK187" s="23"/>
      <c r="AL187" s="24"/>
      <c r="AM187" s="24"/>
      <c r="AN187" s="24"/>
      <c r="AO187" s="24"/>
      <c r="AP187" s="25"/>
      <c r="AQ187" s="26"/>
      <c r="AR187" s="27"/>
      <c r="AS187" s="27"/>
      <c r="AT187" s="27"/>
      <c r="AU187" s="27"/>
      <c r="AV187" s="28"/>
      <c r="AW187" s="23"/>
      <c r="AX187" s="24"/>
      <c r="AY187" s="24"/>
      <c r="AZ187" s="24"/>
      <c r="BA187" s="24"/>
      <c r="BB187" s="25"/>
      <c r="BC187" s="23"/>
      <c r="BD187" s="24"/>
      <c r="BE187" s="24"/>
      <c r="BF187" s="24"/>
      <c r="BG187" s="24"/>
      <c r="BH187" s="29"/>
      <c r="BI187" s="15">
        <f>Y187*AE187</f>
        <v>0</v>
      </c>
    </row>
    <row r="188" spans="1:61" ht="21.95" customHeight="1" x14ac:dyDescent="0.25">
      <c r="A188" s="20" t="s">
        <v>11</v>
      </c>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2"/>
      <c r="AK188" s="23"/>
      <c r="AL188" s="24"/>
      <c r="AM188" s="24"/>
      <c r="AN188" s="24"/>
      <c r="AO188" s="24"/>
      <c r="AP188" s="25"/>
      <c r="AQ188" s="26">
        <f>BC186/BI186</f>
        <v>5.4099014001243603E-2</v>
      </c>
      <c r="AR188" s="27"/>
      <c r="AS188" s="27"/>
      <c r="AT188" s="27"/>
      <c r="AU188" s="27"/>
      <c r="AV188" s="28"/>
      <c r="AW188" s="23"/>
      <c r="AX188" s="24"/>
      <c r="AY188" s="24"/>
      <c r="AZ188" s="24"/>
      <c r="BA188" s="24"/>
      <c r="BB188" s="25"/>
      <c r="BC188" s="23"/>
      <c r="BD188" s="24"/>
      <c r="BE188" s="24"/>
      <c r="BF188" s="24"/>
      <c r="BG188" s="24"/>
      <c r="BH188" s="29"/>
      <c r="BI188" s="15">
        <f>AQ188</f>
        <v>5.4099014001243603E-2</v>
      </c>
    </row>
    <row r="189" spans="1:61" ht="18.75" customHeight="1" x14ac:dyDescent="0.25">
      <c r="A189" s="30" t="s">
        <v>15</v>
      </c>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2"/>
      <c r="AE189" s="33" t="s">
        <v>14</v>
      </c>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4"/>
    </row>
    <row r="190" spans="1:61" x14ac:dyDescent="0.25">
      <c r="A190" s="35"/>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9"/>
    </row>
    <row r="191" spans="1:61" x14ac:dyDescent="0.25">
      <c r="A191" s="35"/>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9"/>
    </row>
    <row r="192" spans="1:61" ht="17.25" thickBot="1" x14ac:dyDescent="0.3">
      <c r="A192" s="37"/>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40"/>
    </row>
    <row r="193" spans="1:69" ht="27.75" x14ac:dyDescent="0.25">
      <c r="A193" s="73" t="s">
        <v>78</v>
      </c>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9" ht="27.75" x14ac:dyDescent="0.25">
      <c r="A194" s="74" t="s">
        <v>12</v>
      </c>
      <c r="B194" s="74"/>
      <c r="C194" s="74"/>
      <c r="D194" s="74"/>
      <c r="E194" s="74"/>
      <c r="F194" s="74"/>
      <c r="G194" s="74"/>
      <c r="H194" s="74"/>
      <c r="I194" s="74"/>
      <c r="J194" s="75" t="s">
        <v>81</v>
      </c>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c r="BL194" s="76"/>
      <c r="BM194" s="76"/>
      <c r="BN194" s="76"/>
      <c r="BO194" s="76"/>
      <c r="BP194" s="76"/>
      <c r="BQ194" s="76"/>
    </row>
    <row r="195" spans="1:69" ht="17.25" thickBot="1" x14ac:dyDescent="0.3">
      <c r="A195" s="77" t="s">
        <v>10</v>
      </c>
      <c r="B195" s="77"/>
      <c r="C195" s="77"/>
      <c r="D195" s="77"/>
      <c r="E195" s="77"/>
      <c r="F195" s="77"/>
      <c r="G195" s="77"/>
      <c r="H195" s="77"/>
      <c r="I195" s="78" t="s">
        <v>82</v>
      </c>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9" t="s">
        <v>9</v>
      </c>
      <c r="AP195" s="79"/>
      <c r="AQ195" s="79"/>
      <c r="AR195" s="79"/>
      <c r="AS195" s="79"/>
      <c r="AT195" s="79"/>
      <c r="AU195" s="79"/>
      <c r="AV195" s="79"/>
      <c r="AW195" s="80">
        <f>AW147+1</f>
        <v>46159</v>
      </c>
      <c r="AX195" s="80"/>
      <c r="AY195" s="80"/>
      <c r="AZ195" s="80"/>
      <c r="BA195" s="80"/>
      <c r="BB195" s="80"/>
      <c r="BC195" s="80"/>
      <c r="BD195" s="80"/>
      <c r="BE195" s="80"/>
      <c r="BF195" s="80"/>
      <c r="BG195" s="80"/>
      <c r="BH195" s="80"/>
    </row>
    <row r="196" spans="1:69" ht="36" customHeight="1" x14ac:dyDescent="0.25">
      <c r="A196" s="81" t="s">
        <v>0</v>
      </c>
      <c r="B196" s="82"/>
      <c r="C196" s="82"/>
      <c r="D196" s="82"/>
      <c r="E196" s="82" t="s">
        <v>6</v>
      </c>
      <c r="F196" s="82"/>
      <c r="G196" s="82"/>
      <c r="H196" s="82"/>
      <c r="I196" s="82"/>
      <c r="J196" s="82"/>
      <c r="K196" s="82"/>
      <c r="L196" s="82"/>
      <c r="M196" s="82"/>
      <c r="N196" s="82"/>
      <c r="O196" s="82"/>
      <c r="P196" s="82"/>
      <c r="Q196" s="82"/>
      <c r="R196" s="82"/>
      <c r="S196" s="82"/>
      <c r="T196" s="82"/>
      <c r="U196" s="82" t="s">
        <v>7</v>
      </c>
      <c r="V196" s="82"/>
      <c r="W196" s="82"/>
      <c r="X196" s="82"/>
      <c r="Y196" s="83" t="s">
        <v>1</v>
      </c>
      <c r="Z196" s="83"/>
      <c r="AA196" s="83"/>
      <c r="AB196" s="83"/>
      <c r="AC196" s="83"/>
      <c r="AD196" s="83"/>
      <c r="AE196" s="82" t="s">
        <v>8</v>
      </c>
      <c r="AF196" s="82"/>
      <c r="AG196" s="82"/>
      <c r="AH196" s="82"/>
      <c r="AI196" s="82"/>
      <c r="AJ196" s="82"/>
      <c r="AK196" s="83" t="s">
        <v>2</v>
      </c>
      <c r="AL196" s="83"/>
      <c r="AM196" s="83"/>
      <c r="AN196" s="83"/>
      <c r="AO196" s="83"/>
      <c r="AP196" s="83"/>
      <c r="AQ196" s="84" t="s">
        <v>3</v>
      </c>
      <c r="AR196" s="84"/>
      <c r="AS196" s="84"/>
      <c r="AT196" s="84"/>
      <c r="AU196" s="84"/>
      <c r="AV196" s="84"/>
      <c r="AW196" s="83" t="s">
        <v>4</v>
      </c>
      <c r="AX196" s="83"/>
      <c r="AY196" s="83"/>
      <c r="AZ196" s="83"/>
      <c r="BA196" s="83"/>
      <c r="BB196" s="83"/>
      <c r="BC196" s="84" t="s">
        <v>5</v>
      </c>
      <c r="BD196" s="84"/>
      <c r="BE196" s="84"/>
      <c r="BF196" s="84"/>
      <c r="BG196" s="84"/>
      <c r="BH196" s="85"/>
      <c r="BI196" s="1"/>
    </row>
    <row r="197" spans="1:69" ht="21.95" customHeight="1" x14ac:dyDescent="0.25">
      <c r="A197" s="41" t="str">
        <f t="shared" ref="A197" si="505">A149</f>
        <v>壹</v>
      </c>
      <c r="B197" s="42"/>
      <c r="C197" s="42"/>
      <c r="D197" s="43"/>
      <c r="E197" s="64" t="str">
        <f t="shared" ref="E197" si="506">E149</f>
        <v>直接工程費</v>
      </c>
      <c r="F197" s="21"/>
      <c r="G197" s="21"/>
      <c r="H197" s="21"/>
      <c r="I197" s="21"/>
      <c r="J197" s="21"/>
      <c r="K197" s="21"/>
      <c r="L197" s="21"/>
      <c r="M197" s="21"/>
      <c r="N197" s="21"/>
      <c r="O197" s="21"/>
      <c r="P197" s="21"/>
      <c r="Q197" s="21"/>
      <c r="R197" s="21"/>
      <c r="S197" s="21"/>
      <c r="T197" s="22"/>
      <c r="U197" s="47"/>
      <c r="V197" s="48"/>
      <c r="W197" s="48"/>
      <c r="X197" s="49"/>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2"/>
      <c r="BI197" s="3">
        <f t="shared" ref="BI197:BI232" si="507">Y197*AE197</f>
        <v>0</v>
      </c>
    </row>
    <row r="198" spans="1:69" s="19" customFormat="1" ht="32.25" customHeight="1" x14ac:dyDescent="0.25">
      <c r="A198" s="41">
        <f t="shared" ref="A198" si="508">A150</f>
        <v>1</v>
      </c>
      <c r="B198" s="42"/>
      <c r="C198" s="42"/>
      <c r="D198" s="43"/>
      <c r="E198" s="64" t="str">
        <f t="shared" ref="E198" si="509">E150</f>
        <v>乙種施工圍籬、警示帶、安全警示燈等安全措施(租用)</v>
      </c>
      <c r="F198" s="21"/>
      <c r="G198" s="21"/>
      <c r="H198" s="21"/>
      <c r="I198" s="21"/>
      <c r="J198" s="21"/>
      <c r="K198" s="21"/>
      <c r="L198" s="21"/>
      <c r="M198" s="21"/>
      <c r="N198" s="21"/>
      <c r="O198" s="21"/>
      <c r="P198" s="21"/>
      <c r="Q198" s="21"/>
      <c r="R198" s="21"/>
      <c r="S198" s="21"/>
      <c r="T198" s="22"/>
      <c r="U198" s="47" t="str">
        <f t="shared" ref="U198" si="510">U150</f>
        <v>式</v>
      </c>
      <c r="V198" s="48"/>
      <c r="W198" s="48"/>
      <c r="X198" s="49"/>
      <c r="Y198" s="50">
        <f t="shared" ref="Y198" si="511">Y150</f>
        <v>1</v>
      </c>
      <c r="Z198" s="51"/>
      <c r="AA198" s="51"/>
      <c r="AB198" s="51"/>
      <c r="AC198" s="51"/>
      <c r="AD198" s="52"/>
      <c r="AE198" s="53">
        <f t="shared" ref="AE198" si="512">AE150</f>
        <v>2200</v>
      </c>
      <c r="AF198" s="53"/>
      <c r="AG198" s="53"/>
      <c r="AH198" s="53"/>
      <c r="AI198" s="53"/>
      <c r="AJ198" s="53"/>
      <c r="AK198" s="55"/>
      <c r="AL198" s="55"/>
      <c r="AM198" s="55"/>
      <c r="AN198" s="55"/>
      <c r="AO198" s="55"/>
      <c r="AP198" s="55"/>
      <c r="AQ198" s="53">
        <f>AK198*AE198</f>
        <v>0</v>
      </c>
      <c r="AR198" s="53"/>
      <c r="AS198" s="53"/>
      <c r="AT198" s="53"/>
      <c r="AU198" s="53"/>
      <c r="AV198" s="53"/>
      <c r="AW198" s="55">
        <f t="shared" ref="AW198:AW228" si="513">AW150+AK198</f>
        <v>1</v>
      </c>
      <c r="AX198" s="55"/>
      <c r="AY198" s="55"/>
      <c r="AZ198" s="55"/>
      <c r="BA198" s="55"/>
      <c r="BB198" s="55"/>
      <c r="BC198" s="55">
        <f>AE198*AW198</f>
        <v>2200</v>
      </c>
      <c r="BD198" s="55"/>
      <c r="BE198" s="55"/>
      <c r="BF198" s="55"/>
      <c r="BG198" s="55"/>
      <c r="BH198" s="56"/>
      <c r="BI198" s="18">
        <f t="shared" si="507"/>
        <v>2200</v>
      </c>
    </row>
    <row r="199" spans="1:69" s="19" customFormat="1" ht="21.95" customHeight="1" x14ac:dyDescent="0.25">
      <c r="A199" s="68">
        <f t="shared" ref="A199" si="514">A151</f>
        <v>2</v>
      </c>
      <c r="B199" s="69"/>
      <c r="C199" s="69"/>
      <c r="D199" s="70"/>
      <c r="E199" s="64" t="str">
        <f t="shared" ref="E199" si="515">E151</f>
        <v>工程告示牌與職安衛告示牌(租用)</v>
      </c>
      <c r="F199" s="21"/>
      <c r="G199" s="21"/>
      <c r="H199" s="21"/>
      <c r="I199" s="21"/>
      <c r="J199" s="21"/>
      <c r="K199" s="21"/>
      <c r="L199" s="21"/>
      <c r="M199" s="21"/>
      <c r="N199" s="21"/>
      <c r="O199" s="21"/>
      <c r="P199" s="21"/>
      <c r="Q199" s="21"/>
      <c r="R199" s="21"/>
      <c r="S199" s="21"/>
      <c r="T199" s="22"/>
      <c r="U199" s="47" t="str">
        <f t="shared" ref="U199" si="516">U151</f>
        <v>式</v>
      </c>
      <c r="V199" s="48"/>
      <c r="W199" s="48"/>
      <c r="X199" s="49"/>
      <c r="Y199" s="65">
        <f t="shared" ref="Y199" si="517">Y151</f>
        <v>1</v>
      </c>
      <c r="Z199" s="66"/>
      <c r="AA199" s="66"/>
      <c r="AB199" s="66"/>
      <c r="AC199" s="66"/>
      <c r="AD199" s="67"/>
      <c r="AE199" s="60">
        <f t="shared" ref="AE199" si="518">AE151</f>
        <v>6000</v>
      </c>
      <c r="AF199" s="61"/>
      <c r="AG199" s="61"/>
      <c r="AH199" s="61"/>
      <c r="AI199" s="61"/>
      <c r="AJ199" s="62"/>
      <c r="AK199" s="55"/>
      <c r="AL199" s="55"/>
      <c r="AM199" s="55"/>
      <c r="AN199" s="55"/>
      <c r="AO199" s="55"/>
      <c r="AP199" s="55"/>
      <c r="AQ199" s="53">
        <f>AK199*AE199</f>
        <v>0</v>
      </c>
      <c r="AR199" s="53"/>
      <c r="AS199" s="53"/>
      <c r="AT199" s="53"/>
      <c r="AU199" s="53"/>
      <c r="AV199" s="53"/>
      <c r="AW199" s="55">
        <f t="shared" si="513"/>
        <v>1</v>
      </c>
      <c r="AX199" s="55"/>
      <c r="AY199" s="55"/>
      <c r="AZ199" s="55"/>
      <c r="BA199" s="55"/>
      <c r="BB199" s="55"/>
      <c r="BC199" s="55">
        <f>AE199*AW199</f>
        <v>6000</v>
      </c>
      <c r="BD199" s="55"/>
      <c r="BE199" s="55"/>
      <c r="BF199" s="55"/>
      <c r="BG199" s="55"/>
      <c r="BH199" s="56"/>
      <c r="BI199" s="18">
        <f t="shared" si="507"/>
        <v>6000</v>
      </c>
    </row>
    <row r="200" spans="1:69" s="19" customFormat="1" ht="34.5" customHeight="1" x14ac:dyDescent="0.25">
      <c r="A200" s="68">
        <f t="shared" ref="A200" si="519">A152</f>
        <v>3</v>
      </c>
      <c r="B200" s="69"/>
      <c r="C200" s="69"/>
      <c r="D200" s="70"/>
      <c r="E200" s="64" t="str">
        <f t="shared" ref="E200" si="520">E152</f>
        <v>施工動線開闢與損壞復原，既有設備管線遷移與復原；測量與放樣</v>
      </c>
      <c r="F200" s="21"/>
      <c r="G200" s="21"/>
      <c r="H200" s="21"/>
      <c r="I200" s="21"/>
      <c r="J200" s="21"/>
      <c r="K200" s="21"/>
      <c r="L200" s="21"/>
      <c r="M200" s="21"/>
      <c r="N200" s="21"/>
      <c r="O200" s="21"/>
      <c r="P200" s="21"/>
      <c r="Q200" s="21"/>
      <c r="R200" s="21"/>
      <c r="S200" s="21"/>
      <c r="T200" s="22"/>
      <c r="U200" s="47" t="str">
        <f t="shared" ref="U200" si="521">U152</f>
        <v>式</v>
      </c>
      <c r="V200" s="48"/>
      <c r="W200" s="48"/>
      <c r="X200" s="49"/>
      <c r="Y200" s="65">
        <f t="shared" ref="Y200" si="522">Y152</f>
        <v>1</v>
      </c>
      <c r="Z200" s="66"/>
      <c r="AA200" s="66"/>
      <c r="AB200" s="66"/>
      <c r="AC200" s="66"/>
      <c r="AD200" s="67"/>
      <c r="AE200" s="60">
        <f t="shared" ref="AE200" si="523">AE152</f>
        <v>9000</v>
      </c>
      <c r="AF200" s="61"/>
      <c r="AG200" s="61"/>
      <c r="AH200" s="61"/>
      <c r="AI200" s="61"/>
      <c r="AJ200" s="62"/>
      <c r="AK200" s="55">
        <v>0</v>
      </c>
      <c r="AL200" s="55"/>
      <c r="AM200" s="55"/>
      <c r="AN200" s="55"/>
      <c r="AO200" s="55"/>
      <c r="AP200" s="55"/>
      <c r="AQ200" s="53">
        <f t="shared" ref="AQ200:AQ203" si="524">AK200*AE200</f>
        <v>0</v>
      </c>
      <c r="AR200" s="53"/>
      <c r="AS200" s="53"/>
      <c r="AT200" s="53"/>
      <c r="AU200" s="53"/>
      <c r="AV200" s="53"/>
      <c r="AW200" s="55">
        <f t="shared" si="513"/>
        <v>0.4</v>
      </c>
      <c r="AX200" s="55"/>
      <c r="AY200" s="55"/>
      <c r="AZ200" s="55"/>
      <c r="BA200" s="55"/>
      <c r="BB200" s="55"/>
      <c r="BC200" s="55">
        <f t="shared" ref="BC200:BC203" si="525">AE200*AW200</f>
        <v>3600</v>
      </c>
      <c r="BD200" s="55"/>
      <c r="BE200" s="55"/>
      <c r="BF200" s="55"/>
      <c r="BG200" s="55"/>
      <c r="BH200" s="56"/>
      <c r="BI200" s="18">
        <f t="shared" si="507"/>
        <v>9000</v>
      </c>
    </row>
    <row r="201" spans="1:69" ht="66.75" customHeight="1" x14ac:dyDescent="0.25">
      <c r="A201" s="41">
        <f t="shared" ref="A201" si="526">A153</f>
        <v>4</v>
      </c>
      <c r="B201" s="42"/>
      <c r="C201" s="42"/>
      <c r="D201" s="43"/>
      <c r="E201" s="64" t="str">
        <f t="shared" ref="E201" si="527">E153</f>
        <v>既有牆面、地坪、磁磚、衛生設備、給排水設施、搗擺及天花板等拆除(含切割)及運棄(含合法證明);環境保護與清潔</v>
      </c>
      <c r="F201" s="21"/>
      <c r="G201" s="21"/>
      <c r="H201" s="21"/>
      <c r="I201" s="21"/>
      <c r="J201" s="21"/>
      <c r="K201" s="21"/>
      <c r="L201" s="21"/>
      <c r="M201" s="21"/>
      <c r="N201" s="21"/>
      <c r="O201" s="21"/>
      <c r="P201" s="21"/>
      <c r="Q201" s="21"/>
      <c r="R201" s="21"/>
      <c r="S201" s="21"/>
      <c r="T201" s="22"/>
      <c r="U201" s="47" t="str">
        <f t="shared" ref="U201" si="528">U153</f>
        <v>式</v>
      </c>
      <c r="V201" s="48"/>
      <c r="W201" s="48"/>
      <c r="X201" s="49"/>
      <c r="Y201" s="65">
        <f t="shared" ref="Y201" si="529">Y153</f>
        <v>1</v>
      </c>
      <c r="Z201" s="66"/>
      <c r="AA201" s="66"/>
      <c r="AB201" s="66"/>
      <c r="AC201" s="66"/>
      <c r="AD201" s="67"/>
      <c r="AE201" s="60">
        <f t="shared" ref="AE201" si="530">AE153</f>
        <v>214844</v>
      </c>
      <c r="AF201" s="61"/>
      <c r="AG201" s="61"/>
      <c r="AH201" s="61"/>
      <c r="AI201" s="61"/>
      <c r="AJ201" s="62"/>
      <c r="AK201" s="55">
        <v>0.3</v>
      </c>
      <c r="AL201" s="55"/>
      <c r="AM201" s="55"/>
      <c r="AN201" s="55"/>
      <c r="AO201" s="55"/>
      <c r="AP201" s="55"/>
      <c r="AQ201" s="53">
        <f t="shared" si="524"/>
        <v>64453.2</v>
      </c>
      <c r="AR201" s="53"/>
      <c r="AS201" s="53"/>
      <c r="AT201" s="53"/>
      <c r="AU201" s="53"/>
      <c r="AV201" s="53"/>
      <c r="AW201" s="55">
        <f t="shared" si="513"/>
        <v>0.6</v>
      </c>
      <c r="AX201" s="55"/>
      <c r="AY201" s="55"/>
      <c r="AZ201" s="55"/>
      <c r="BA201" s="55"/>
      <c r="BB201" s="55"/>
      <c r="BC201" s="55">
        <f t="shared" si="525"/>
        <v>128906.4</v>
      </c>
      <c r="BD201" s="55"/>
      <c r="BE201" s="55"/>
      <c r="BF201" s="55"/>
      <c r="BG201" s="55"/>
      <c r="BH201" s="56"/>
      <c r="BI201" s="16">
        <f t="shared" si="507"/>
        <v>214844</v>
      </c>
    </row>
    <row r="202" spans="1:69" ht="34.5" customHeight="1" x14ac:dyDescent="0.25">
      <c r="A202" s="41">
        <f t="shared" ref="A202" si="531">A154</f>
        <v>5</v>
      </c>
      <c r="B202" s="42"/>
      <c r="C202" s="42"/>
      <c r="D202" s="43"/>
      <c r="E202" s="64" t="str">
        <f t="shared" ref="E202" si="532">E154</f>
        <v>既有污水處理設施抽水肥(含清潔孔開挖與復原)</v>
      </c>
      <c r="F202" s="21"/>
      <c r="G202" s="21"/>
      <c r="H202" s="21"/>
      <c r="I202" s="21"/>
      <c r="J202" s="21"/>
      <c r="K202" s="21"/>
      <c r="L202" s="21"/>
      <c r="M202" s="21"/>
      <c r="N202" s="21"/>
      <c r="O202" s="21"/>
      <c r="P202" s="21"/>
      <c r="Q202" s="21"/>
      <c r="R202" s="21"/>
      <c r="S202" s="21"/>
      <c r="T202" s="22"/>
      <c r="U202" s="47" t="str">
        <f t="shared" ref="U202" si="533">U154</f>
        <v>式</v>
      </c>
      <c r="V202" s="48"/>
      <c r="W202" s="48"/>
      <c r="X202" s="49"/>
      <c r="Y202" s="65">
        <f t="shared" ref="Y202" si="534">Y154</f>
        <v>1</v>
      </c>
      <c r="Z202" s="66"/>
      <c r="AA202" s="66"/>
      <c r="AB202" s="66"/>
      <c r="AC202" s="66"/>
      <c r="AD202" s="67"/>
      <c r="AE202" s="60">
        <f t="shared" ref="AE202" si="535">AE154</f>
        <v>10000</v>
      </c>
      <c r="AF202" s="61"/>
      <c r="AG202" s="61"/>
      <c r="AH202" s="61"/>
      <c r="AI202" s="61"/>
      <c r="AJ202" s="62"/>
      <c r="AK202" s="55">
        <v>0</v>
      </c>
      <c r="AL202" s="55"/>
      <c r="AM202" s="55"/>
      <c r="AN202" s="55"/>
      <c r="AO202" s="55"/>
      <c r="AP202" s="55"/>
      <c r="AQ202" s="53">
        <f t="shared" si="524"/>
        <v>0</v>
      </c>
      <c r="AR202" s="53"/>
      <c r="AS202" s="53"/>
      <c r="AT202" s="53"/>
      <c r="AU202" s="53"/>
      <c r="AV202" s="53"/>
      <c r="AW202" s="55">
        <f t="shared" si="513"/>
        <v>0</v>
      </c>
      <c r="AX202" s="55"/>
      <c r="AY202" s="55"/>
      <c r="AZ202" s="55"/>
      <c r="BA202" s="55"/>
      <c r="BB202" s="55"/>
      <c r="BC202" s="55">
        <f t="shared" si="525"/>
        <v>0</v>
      </c>
      <c r="BD202" s="55"/>
      <c r="BE202" s="55"/>
      <c r="BF202" s="55"/>
      <c r="BG202" s="55"/>
      <c r="BH202" s="56"/>
      <c r="BI202" s="16">
        <f t="shared" si="507"/>
        <v>10000</v>
      </c>
    </row>
    <row r="203" spans="1:69" ht="21.6" customHeight="1" x14ac:dyDescent="0.25">
      <c r="A203" s="41">
        <f t="shared" ref="A203" si="536">A155</f>
        <v>6</v>
      </c>
      <c r="B203" s="42"/>
      <c r="C203" s="42"/>
      <c r="D203" s="43"/>
      <c r="E203" s="64" t="str">
        <f t="shared" ref="E203" si="537">E155</f>
        <v>地坪與蹲便台階增築</v>
      </c>
      <c r="F203" s="21"/>
      <c r="G203" s="21"/>
      <c r="H203" s="21"/>
      <c r="I203" s="21"/>
      <c r="J203" s="21"/>
      <c r="K203" s="21"/>
      <c r="L203" s="21"/>
      <c r="M203" s="21"/>
      <c r="N203" s="21"/>
      <c r="O203" s="21"/>
      <c r="P203" s="21"/>
      <c r="Q203" s="21"/>
      <c r="R203" s="21"/>
      <c r="S203" s="21"/>
      <c r="T203" s="22"/>
      <c r="U203" s="47" t="str">
        <f t="shared" ref="U203" si="538">U155</f>
        <v>式</v>
      </c>
      <c r="V203" s="48"/>
      <c r="W203" s="48"/>
      <c r="X203" s="49"/>
      <c r="Y203" s="65">
        <f t="shared" ref="Y203" si="539">Y155</f>
        <v>1</v>
      </c>
      <c r="Z203" s="66"/>
      <c r="AA203" s="66"/>
      <c r="AB203" s="66"/>
      <c r="AC203" s="66"/>
      <c r="AD203" s="67"/>
      <c r="AE203" s="60">
        <f t="shared" ref="AE203" si="540">AE155</f>
        <v>35000</v>
      </c>
      <c r="AF203" s="61"/>
      <c r="AG203" s="61"/>
      <c r="AH203" s="61"/>
      <c r="AI203" s="61"/>
      <c r="AJ203" s="62"/>
      <c r="AK203" s="55">
        <v>0</v>
      </c>
      <c r="AL203" s="55"/>
      <c r="AM203" s="55"/>
      <c r="AN203" s="55"/>
      <c r="AO203" s="55"/>
      <c r="AP203" s="55"/>
      <c r="AQ203" s="53">
        <f t="shared" si="524"/>
        <v>0</v>
      </c>
      <c r="AR203" s="53"/>
      <c r="AS203" s="53"/>
      <c r="AT203" s="53"/>
      <c r="AU203" s="53"/>
      <c r="AV203" s="53"/>
      <c r="AW203" s="55">
        <f t="shared" si="513"/>
        <v>0</v>
      </c>
      <c r="AX203" s="55"/>
      <c r="AY203" s="55"/>
      <c r="AZ203" s="55"/>
      <c r="BA203" s="55"/>
      <c r="BB203" s="55"/>
      <c r="BC203" s="55">
        <f t="shared" si="525"/>
        <v>0</v>
      </c>
      <c r="BD203" s="55"/>
      <c r="BE203" s="55"/>
      <c r="BF203" s="55"/>
      <c r="BG203" s="55"/>
      <c r="BH203" s="56"/>
      <c r="BI203" s="16">
        <f t="shared" si="507"/>
        <v>35000</v>
      </c>
    </row>
    <row r="204" spans="1:69" ht="21.6" customHeight="1" x14ac:dyDescent="0.25">
      <c r="A204" s="41">
        <f t="shared" ref="A204" si="541">A156</f>
        <v>7</v>
      </c>
      <c r="B204" s="42"/>
      <c r="C204" s="42"/>
      <c r="D204" s="43"/>
      <c r="E204" s="64" t="str">
        <f t="shared" ref="E204" si="542">E156</f>
        <v>砌1/2B磚牆</v>
      </c>
      <c r="F204" s="21"/>
      <c r="G204" s="21"/>
      <c r="H204" s="21"/>
      <c r="I204" s="21"/>
      <c r="J204" s="21"/>
      <c r="K204" s="21"/>
      <c r="L204" s="21"/>
      <c r="M204" s="21"/>
      <c r="N204" s="21"/>
      <c r="O204" s="21"/>
      <c r="P204" s="21"/>
      <c r="Q204" s="21"/>
      <c r="R204" s="21"/>
      <c r="S204" s="21"/>
      <c r="T204" s="22"/>
      <c r="U204" s="47" t="str">
        <f t="shared" ref="U204" si="543">U156</f>
        <v>M2</v>
      </c>
      <c r="V204" s="48"/>
      <c r="W204" s="48"/>
      <c r="X204" s="49"/>
      <c r="Y204" s="65">
        <f t="shared" ref="Y204" si="544">Y156</f>
        <v>13</v>
      </c>
      <c r="Z204" s="66"/>
      <c r="AA204" s="66"/>
      <c r="AB204" s="66"/>
      <c r="AC204" s="66"/>
      <c r="AD204" s="67"/>
      <c r="AE204" s="60">
        <f t="shared" ref="AE204" si="545">AE156</f>
        <v>1500</v>
      </c>
      <c r="AF204" s="61"/>
      <c r="AG204" s="61"/>
      <c r="AH204" s="61"/>
      <c r="AI204" s="61"/>
      <c r="AJ204" s="62"/>
      <c r="AK204" s="55">
        <v>0</v>
      </c>
      <c r="AL204" s="55"/>
      <c r="AM204" s="55"/>
      <c r="AN204" s="55"/>
      <c r="AO204" s="55"/>
      <c r="AP204" s="55"/>
      <c r="AQ204" s="53">
        <f>AK204*AE204</f>
        <v>0</v>
      </c>
      <c r="AR204" s="53"/>
      <c r="AS204" s="53"/>
      <c r="AT204" s="53"/>
      <c r="AU204" s="53"/>
      <c r="AV204" s="53"/>
      <c r="AW204" s="55">
        <f t="shared" si="513"/>
        <v>0</v>
      </c>
      <c r="AX204" s="55"/>
      <c r="AY204" s="55"/>
      <c r="AZ204" s="55"/>
      <c r="BA204" s="55"/>
      <c r="BB204" s="55"/>
      <c r="BC204" s="55">
        <f>AE204*AW204</f>
        <v>0</v>
      </c>
      <c r="BD204" s="55"/>
      <c r="BE204" s="55"/>
      <c r="BF204" s="55"/>
      <c r="BG204" s="55"/>
      <c r="BH204" s="56"/>
      <c r="BI204" s="16">
        <f t="shared" si="507"/>
        <v>19500</v>
      </c>
    </row>
    <row r="205" spans="1:69" ht="51.75" customHeight="1" x14ac:dyDescent="0.25">
      <c r="A205" s="41">
        <f t="shared" ref="A205" si="546">A157</f>
        <v>8</v>
      </c>
      <c r="B205" s="42"/>
      <c r="C205" s="42"/>
      <c r="D205" s="43"/>
      <c r="E205" s="64" t="str">
        <f t="shared" ref="E205" si="547">E157</f>
        <v>施工範圍內樓板穿管處與既有無用穿管及孔洞需以水泥砂漿封閉並刷防水層；樓板防水層試水</v>
      </c>
      <c r="F205" s="21"/>
      <c r="G205" s="21"/>
      <c r="H205" s="21"/>
      <c r="I205" s="21"/>
      <c r="J205" s="21"/>
      <c r="K205" s="21"/>
      <c r="L205" s="21"/>
      <c r="M205" s="21"/>
      <c r="N205" s="21"/>
      <c r="O205" s="21"/>
      <c r="P205" s="21"/>
      <c r="Q205" s="21"/>
      <c r="R205" s="21"/>
      <c r="S205" s="21"/>
      <c r="T205" s="22"/>
      <c r="U205" s="47" t="str">
        <f t="shared" ref="U205" si="548">U157</f>
        <v>式</v>
      </c>
      <c r="V205" s="48"/>
      <c r="W205" s="48"/>
      <c r="X205" s="49"/>
      <c r="Y205" s="65">
        <f t="shared" ref="Y205" si="549">Y157</f>
        <v>1</v>
      </c>
      <c r="Z205" s="66"/>
      <c r="AA205" s="66"/>
      <c r="AB205" s="66"/>
      <c r="AC205" s="66"/>
      <c r="AD205" s="67"/>
      <c r="AE205" s="60">
        <f t="shared" ref="AE205" si="550">AE157</f>
        <v>9000</v>
      </c>
      <c r="AF205" s="61"/>
      <c r="AG205" s="61"/>
      <c r="AH205" s="61"/>
      <c r="AI205" s="61"/>
      <c r="AJ205" s="62"/>
      <c r="AK205" s="55">
        <v>0</v>
      </c>
      <c r="AL205" s="55"/>
      <c r="AM205" s="55"/>
      <c r="AN205" s="55"/>
      <c r="AO205" s="55"/>
      <c r="AP205" s="55"/>
      <c r="AQ205" s="53">
        <f t="shared" ref="AQ205:AQ209" si="551">AK205*AE205</f>
        <v>0</v>
      </c>
      <c r="AR205" s="53"/>
      <c r="AS205" s="53"/>
      <c r="AT205" s="53"/>
      <c r="AU205" s="53"/>
      <c r="AV205" s="53"/>
      <c r="AW205" s="55">
        <f t="shared" si="513"/>
        <v>0</v>
      </c>
      <c r="AX205" s="55"/>
      <c r="AY205" s="55"/>
      <c r="AZ205" s="55"/>
      <c r="BA205" s="55"/>
      <c r="BB205" s="55"/>
      <c r="BC205" s="55">
        <f t="shared" ref="BC205:BC209" si="552">AE205*AW205</f>
        <v>0</v>
      </c>
      <c r="BD205" s="55"/>
      <c r="BE205" s="55"/>
      <c r="BF205" s="55"/>
      <c r="BG205" s="55"/>
      <c r="BH205" s="56"/>
      <c r="BI205" s="16">
        <f t="shared" si="507"/>
        <v>9000</v>
      </c>
    </row>
    <row r="206" spans="1:69" ht="21.6" customHeight="1" x14ac:dyDescent="0.25">
      <c r="A206" s="41">
        <f t="shared" ref="A206" si="553">A158</f>
        <v>9</v>
      </c>
      <c r="B206" s="42"/>
      <c r="C206" s="42"/>
      <c r="D206" s="43"/>
      <c r="E206" s="64" t="str">
        <f t="shared" ref="E206" si="554">E158</f>
        <v>地坪、牆面1:3水泥砂漿粉刷</v>
      </c>
      <c r="F206" s="21"/>
      <c r="G206" s="21"/>
      <c r="H206" s="21"/>
      <c r="I206" s="21"/>
      <c r="J206" s="21"/>
      <c r="K206" s="21"/>
      <c r="L206" s="21"/>
      <c r="M206" s="21"/>
      <c r="N206" s="21"/>
      <c r="O206" s="21"/>
      <c r="P206" s="21"/>
      <c r="Q206" s="21"/>
      <c r="R206" s="21"/>
      <c r="S206" s="21"/>
      <c r="T206" s="22"/>
      <c r="U206" s="47" t="str">
        <f t="shared" ref="U206" si="555">U158</f>
        <v>M2</v>
      </c>
      <c r="V206" s="48"/>
      <c r="W206" s="48"/>
      <c r="X206" s="49"/>
      <c r="Y206" s="65">
        <f t="shared" ref="Y206" si="556">Y158</f>
        <v>207</v>
      </c>
      <c r="Z206" s="66"/>
      <c r="AA206" s="66"/>
      <c r="AB206" s="66"/>
      <c r="AC206" s="66"/>
      <c r="AD206" s="67"/>
      <c r="AE206" s="60">
        <f t="shared" ref="AE206" si="557">AE158</f>
        <v>800</v>
      </c>
      <c r="AF206" s="61"/>
      <c r="AG206" s="61"/>
      <c r="AH206" s="61"/>
      <c r="AI206" s="61"/>
      <c r="AJ206" s="62"/>
      <c r="AK206" s="55">
        <v>0</v>
      </c>
      <c r="AL206" s="55"/>
      <c r="AM206" s="55"/>
      <c r="AN206" s="55"/>
      <c r="AO206" s="55"/>
      <c r="AP206" s="55"/>
      <c r="AQ206" s="53">
        <f t="shared" si="551"/>
        <v>0</v>
      </c>
      <c r="AR206" s="53"/>
      <c r="AS206" s="53"/>
      <c r="AT206" s="53"/>
      <c r="AU206" s="53"/>
      <c r="AV206" s="53"/>
      <c r="AW206" s="55">
        <f t="shared" si="513"/>
        <v>0</v>
      </c>
      <c r="AX206" s="55"/>
      <c r="AY206" s="55"/>
      <c r="AZ206" s="55"/>
      <c r="BA206" s="55"/>
      <c r="BB206" s="55"/>
      <c r="BC206" s="55">
        <f t="shared" si="552"/>
        <v>0</v>
      </c>
      <c r="BD206" s="55"/>
      <c r="BE206" s="55"/>
      <c r="BF206" s="55"/>
      <c r="BG206" s="55"/>
      <c r="BH206" s="56"/>
      <c r="BI206" s="16">
        <f t="shared" si="507"/>
        <v>165600</v>
      </c>
    </row>
    <row r="207" spans="1:69" ht="21.95" customHeight="1" x14ac:dyDescent="0.25">
      <c r="A207" s="41">
        <f t="shared" ref="A207" si="558">A159</f>
        <v>10</v>
      </c>
      <c r="B207" s="42"/>
      <c r="C207" s="42"/>
      <c r="D207" s="43"/>
      <c r="E207" s="44" t="str">
        <f t="shared" ref="E207" si="559">E159</f>
        <v>地坪及牆面(H=1.5m)塗刷防水層</v>
      </c>
      <c r="F207" s="45"/>
      <c r="G207" s="45"/>
      <c r="H207" s="45"/>
      <c r="I207" s="45"/>
      <c r="J207" s="45"/>
      <c r="K207" s="45"/>
      <c r="L207" s="45"/>
      <c r="M207" s="45"/>
      <c r="N207" s="45"/>
      <c r="O207" s="45"/>
      <c r="P207" s="45"/>
      <c r="Q207" s="45"/>
      <c r="R207" s="45"/>
      <c r="S207" s="45"/>
      <c r="T207" s="46"/>
      <c r="U207" s="47" t="str">
        <f t="shared" ref="U207" si="560">U159</f>
        <v>M2</v>
      </c>
      <c r="V207" s="48"/>
      <c r="W207" s="48"/>
      <c r="X207" s="49"/>
      <c r="Y207" s="50">
        <f t="shared" ref="Y207" si="561">Y159</f>
        <v>113</v>
      </c>
      <c r="Z207" s="51"/>
      <c r="AA207" s="51"/>
      <c r="AB207" s="51"/>
      <c r="AC207" s="51"/>
      <c r="AD207" s="52"/>
      <c r="AE207" s="60">
        <f t="shared" ref="AE207" si="562">AE159</f>
        <v>700</v>
      </c>
      <c r="AF207" s="61"/>
      <c r="AG207" s="61"/>
      <c r="AH207" s="61"/>
      <c r="AI207" s="61"/>
      <c r="AJ207" s="62"/>
      <c r="AK207" s="50">
        <v>0</v>
      </c>
      <c r="AL207" s="51"/>
      <c r="AM207" s="51"/>
      <c r="AN207" s="51"/>
      <c r="AO207" s="51"/>
      <c r="AP207" s="52"/>
      <c r="AQ207" s="60">
        <f t="shared" si="551"/>
        <v>0</v>
      </c>
      <c r="AR207" s="61"/>
      <c r="AS207" s="61"/>
      <c r="AT207" s="61"/>
      <c r="AU207" s="61"/>
      <c r="AV207" s="62"/>
      <c r="AW207" s="50">
        <f t="shared" si="513"/>
        <v>0</v>
      </c>
      <c r="AX207" s="51"/>
      <c r="AY207" s="51"/>
      <c r="AZ207" s="51"/>
      <c r="BA207" s="51"/>
      <c r="BB207" s="52"/>
      <c r="BC207" s="50">
        <f t="shared" si="552"/>
        <v>0</v>
      </c>
      <c r="BD207" s="51"/>
      <c r="BE207" s="51"/>
      <c r="BF207" s="51"/>
      <c r="BG207" s="51"/>
      <c r="BH207" s="63"/>
      <c r="BI207" s="3">
        <f t="shared" si="507"/>
        <v>79100</v>
      </c>
    </row>
    <row r="208" spans="1:69" ht="21.95" customHeight="1" x14ac:dyDescent="0.25">
      <c r="A208" s="41">
        <f t="shared" ref="A208" si="563">A160</f>
        <v>11</v>
      </c>
      <c r="B208" s="42"/>
      <c r="C208" s="42"/>
      <c r="D208" s="43"/>
      <c r="E208" s="64" t="str">
        <f t="shared" ref="E208" si="564">E160</f>
        <v>安裝不銹鋼方形地板落水頭(10cm*10cm,連工帶料)</v>
      </c>
      <c r="F208" s="21"/>
      <c r="G208" s="21"/>
      <c r="H208" s="21"/>
      <c r="I208" s="21"/>
      <c r="J208" s="21"/>
      <c r="K208" s="21"/>
      <c r="L208" s="21"/>
      <c r="M208" s="21"/>
      <c r="N208" s="21"/>
      <c r="O208" s="21"/>
      <c r="P208" s="21"/>
      <c r="Q208" s="21"/>
      <c r="R208" s="21"/>
      <c r="S208" s="21"/>
      <c r="T208" s="22"/>
      <c r="U208" s="47" t="str">
        <f t="shared" ref="U208" si="565">U160</f>
        <v>組</v>
      </c>
      <c r="V208" s="48"/>
      <c r="W208" s="48"/>
      <c r="X208" s="49"/>
      <c r="Y208" s="71">
        <f t="shared" ref="Y208" si="566">Y160</f>
        <v>9</v>
      </c>
      <c r="Z208" s="71"/>
      <c r="AA208" s="71"/>
      <c r="AB208" s="71"/>
      <c r="AC208" s="71"/>
      <c r="AD208" s="71"/>
      <c r="AE208" s="71">
        <f t="shared" ref="AE208" si="567">AE160</f>
        <v>750</v>
      </c>
      <c r="AF208" s="71"/>
      <c r="AG208" s="71"/>
      <c r="AH208" s="71"/>
      <c r="AI208" s="71"/>
      <c r="AJ208" s="71"/>
      <c r="AK208" s="55">
        <v>0</v>
      </c>
      <c r="AL208" s="55"/>
      <c r="AM208" s="55"/>
      <c r="AN208" s="55"/>
      <c r="AO208" s="55"/>
      <c r="AP208" s="55"/>
      <c r="AQ208" s="53">
        <f t="shared" si="551"/>
        <v>0</v>
      </c>
      <c r="AR208" s="53"/>
      <c r="AS208" s="53"/>
      <c r="AT208" s="53"/>
      <c r="AU208" s="53"/>
      <c r="AV208" s="53"/>
      <c r="AW208" s="55">
        <f t="shared" si="513"/>
        <v>0</v>
      </c>
      <c r="AX208" s="55"/>
      <c r="AY208" s="55"/>
      <c r="AZ208" s="55"/>
      <c r="BA208" s="55"/>
      <c r="BB208" s="55"/>
      <c r="BC208" s="55">
        <f t="shared" si="552"/>
        <v>0</v>
      </c>
      <c r="BD208" s="55"/>
      <c r="BE208" s="55"/>
      <c r="BF208" s="55"/>
      <c r="BG208" s="55"/>
      <c r="BH208" s="56"/>
      <c r="BI208" s="3">
        <f t="shared" si="507"/>
        <v>6750</v>
      </c>
    </row>
    <row r="209" spans="1:61" s="19" customFormat="1" ht="36.75" customHeight="1" x14ac:dyDescent="0.25">
      <c r="A209" s="41">
        <f t="shared" ref="A209" si="568">A161</f>
        <v>12</v>
      </c>
      <c r="B209" s="42"/>
      <c r="C209" s="42"/>
      <c r="D209" s="43"/>
      <c r="E209" s="64" t="str">
        <f t="shared" ref="E209" si="569">E161</f>
        <v>地坪貼止滑石英磚30cm*30cm，本色水泥勾縫(連工帶料)</v>
      </c>
      <c r="F209" s="21"/>
      <c r="G209" s="21"/>
      <c r="H209" s="21"/>
      <c r="I209" s="21"/>
      <c r="J209" s="21"/>
      <c r="K209" s="21"/>
      <c r="L209" s="21"/>
      <c r="M209" s="21"/>
      <c r="N209" s="21"/>
      <c r="O209" s="21"/>
      <c r="P209" s="21"/>
      <c r="Q209" s="21"/>
      <c r="R209" s="21"/>
      <c r="S209" s="21"/>
      <c r="T209" s="22"/>
      <c r="U209" s="47" t="str">
        <f t="shared" ref="U209" si="570">U161</f>
        <v>M2</v>
      </c>
      <c r="V209" s="48"/>
      <c r="W209" s="48"/>
      <c r="X209" s="49"/>
      <c r="Y209" s="50">
        <f t="shared" ref="Y209" si="571">Y161</f>
        <v>48</v>
      </c>
      <c r="Z209" s="51"/>
      <c r="AA209" s="51"/>
      <c r="AB209" s="51"/>
      <c r="AC209" s="51"/>
      <c r="AD209" s="52"/>
      <c r="AE209" s="53">
        <f t="shared" ref="AE209" si="572">AE161</f>
        <v>1300</v>
      </c>
      <c r="AF209" s="53"/>
      <c r="AG209" s="53"/>
      <c r="AH209" s="53"/>
      <c r="AI209" s="53"/>
      <c r="AJ209" s="53"/>
      <c r="AK209" s="55">
        <v>0</v>
      </c>
      <c r="AL209" s="55"/>
      <c r="AM209" s="55"/>
      <c r="AN209" s="55"/>
      <c r="AO209" s="55"/>
      <c r="AP209" s="55"/>
      <c r="AQ209" s="53">
        <f t="shared" si="551"/>
        <v>0</v>
      </c>
      <c r="AR209" s="53"/>
      <c r="AS209" s="53"/>
      <c r="AT209" s="53"/>
      <c r="AU209" s="53"/>
      <c r="AV209" s="53"/>
      <c r="AW209" s="55">
        <f t="shared" si="513"/>
        <v>0</v>
      </c>
      <c r="AX209" s="55"/>
      <c r="AY209" s="55"/>
      <c r="AZ209" s="55"/>
      <c r="BA209" s="55"/>
      <c r="BB209" s="55"/>
      <c r="BC209" s="55">
        <f t="shared" si="552"/>
        <v>0</v>
      </c>
      <c r="BD209" s="55"/>
      <c r="BE209" s="55"/>
      <c r="BF209" s="55"/>
      <c r="BG209" s="55"/>
      <c r="BH209" s="56"/>
      <c r="BI209" s="18">
        <f t="shared" si="507"/>
        <v>62400</v>
      </c>
    </row>
    <row r="210" spans="1:61" s="19" customFormat="1" ht="35.25" customHeight="1" x14ac:dyDescent="0.25">
      <c r="A210" s="68">
        <f t="shared" ref="A210" si="573">A162</f>
        <v>13</v>
      </c>
      <c r="B210" s="69"/>
      <c r="C210" s="69"/>
      <c r="D210" s="70"/>
      <c r="E210" s="64" t="str">
        <f t="shared" ref="E210" si="574">E162</f>
        <v>地坪貼60cm*60cm止滑石英磚，本色水泥勾縫(連工帶料)</v>
      </c>
      <c r="F210" s="21"/>
      <c r="G210" s="21"/>
      <c r="H210" s="21"/>
      <c r="I210" s="21"/>
      <c r="J210" s="21"/>
      <c r="K210" s="21"/>
      <c r="L210" s="21"/>
      <c r="M210" s="21"/>
      <c r="N210" s="21"/>
      <c r="O210" s="21"/>
      <c r="P210" s="21"/>
      <c r="Q210" s="21"/>
      <c r="R210" s="21"/>
      <c r="S210" s="21"/>
      <c r="T210" s="22"/>
      <c r="U210" s="47" t="str">
        <f t="shared" ref="U210" si="575">U162</f>
        <v>M2</v>
      </c>
      <c r="V210" s="48"/>
      <c r="W210" s="48"/>
      <c r="X210" s="49"/>
      <c r="Y210" s="65">
        <f t="shared" ref="Y210" si="576">Y162</f>
        <v>2</v>
      </c>
      <c r="Z210" s="66"/>
      <c r="AA210" s="66"/>
      <c r="AB210" s="66"/>
      <c r="AC210" s="66"/>
      <c r="AD210" s="67"/>
      <c r="AE210" s="60">
        <f t="shared" ref="AE210" si="577">AE162</f>
        <v>1700</v>
      </c>
      <c r="AF210" s="61"/>
      <c r="AG210" s="61"/>
      <c r="AH210" s="61"/>
      <c r="AI210" s="61"/>
      <c r="AJ210" s="62"/>
      <c r="AK210" s="55">
        <v>0</v>
      </c>
      <c r="AL210" s="55"/>
      <c r="AM210" s="55"/>
      <c r="AN210" s="55"/>
      <c r="AO210" s="55"/>
      <c r="AP210" s="55"/>
      <c r="AQ210" s="53">
        <f>AK210*AE210</f>
        <v>0</v>
      </c>
      <c r="AR210" s="53"/>
      <c r="AS210" s="53"/>
      <c r="AT210" s="53"/>
      <c r="AU210" s="53"/>
      <c r="AV210" s="53"/>
      <c r="AW210" s="55">
        <f t="shared" si="513"/>
        <v>0</v>
      </c>
      <c r="AX210" s="55"/>
      <c r="AY210" s="55"/>
      <c r="AZ210" s="55"/>
      <c r="BA210" s="55"/>
      <c r="BB210" s="55"/>
      <c r="BC210" s="55">
        <f>AE210*AW210</f>
        <v>0</v>
      </c>
      <c r="BD210" s="55"/>
      <c r="BE210" s="55"/>
      <c r="BF210" s="55"/>
      <c r="BG210" s="55"/>
      <c r="BH210" s="56"/>
      <c r="BI210" s="18">
        <f t="shared" si="507"/>
        <v>3400</v>
      </c>
    </row>
    <row r="211" spans="1:61" s="19" customFormat="1" ht="35.25" customHeight="1" x14ac:dyDescent="0.25">
      <c r="A211" s="68">
        <f t="shared" ref="A211" si="578">A163</f>
        <v>14</v>
      </c>
      <c r="B211" s="69"/>
      <c r="C211" s="69"/>
      <c r="D211" s="70"/>
      <c r="E211" s="64" t="str">
        <f t="shared" ref="E211" si="579">E163</f>
        <v>牆面貼數位噴印石英磚30*60cm，白色水泥抹縫(連工帶料)</v>
      </c>
      <c r="F211" s="21"/>
      <c r="G211" s="21"/>
      <c r="H211" s="21"/>
      <c r="I211" s="21"/>
      <c r="J211" s="21"/>
      <c r="K211" s="21"/>
      <c r="L211" s="21"/>
      <c r="M211" s="21"/>
      <c r="N211" s="21"/>
      <c r="O211" s="21"/>
      <c r="P211" s="21"/>
      <c r="Q211" s="21"/>
      <c r="R211" s="21"/>
      <c r="S211" s="21"/>
      <c r="T211" s="22"/>
      <c r="U211" s="47" t="str">
        <f t="shared" ref="U211" si="580">U163</f>
        <v>M2</v>
      </c>
      <c r="V211" s="48"/>
      <c r="W211" s="48"/>
      <c r="X211" s="49"/>
      <c r="Y211" s="65">
        <f t="shared" ref="Y211" si="581">Y163</f>
        <v>85</v>
      </c>
      <c r="Z211" s="66"/>
      <c r="AA211" s="66"/>
      <c r="AB211" s="66"/>
      <c r="AC211" s="66"/>
      <c r="AD211" s="67"/>
      <c r="AE211" s="60">
        <f t="shared" ref="AE211" si="582">AE163</f>
        <v>1700</v>
      </c>
      <c r="AF211" s="61"/>
      <c r="AG211" s="61"/>
      <c r="AH211" s="61"/>
      <c r="AI211" s="61"/>
      <c r="AJ211" s="62"/>
      <c r="AK211" s="55">
        <v>0</v>
      </c>
      <c r="AL211" s="55"/>
      <c r="AM211" s="55"/>
      <c r="AN211" s="55"/>
      <c r="AO211" s="55"/>
      <c r="AP211" s="55"/>
      <c r="AQ211" s="53">
        <f t="shared" ref="AQ211:AQ217" si="583">AK211*AE211</f>
        <v>0</v>
      </c>
      <c r="AR211" s="53"/>
      <c r="AS211" s="53"/>
      <c r="AT211" s="53"/>
      <c r="AU211" s="53"/>
      <c r="AV211" s="53"/>
      <c r="AW211" s="55">
        <f t="shared" si="513"/>
        <v>0</v>
      </c>
      <c r="AX211" s="55"/>
      <c r="AY211" s="55"/>
      <c r="AZ211" s="55"/>
      <c r="BA211" s="55"/>
      <c r="BB211" s="55"/>
      <c r="BC211" s="55">
        <f t="shared" ref="BC211:BC217" si="584">AE211*AW211</f>
        <v>0</v>
      </c>
      <c r="BD211" s="55"/>
      <c r="BE211" s="55"/>
      <c r="BF211" s="55"/>
      <c r="BG211" s="55"/>
      <c r="BH211" s="56"/>
      <c r="BI211" s="18">
        <f t="shared" si="507"/>
        <v>144500</v>
      </c>
    </row>
    <row r="212" spans="1:61" ht="34.5" customHeight="1" x14ac:dyDescent="0.25">
      <c r="A212" s="41">
        <f t="shared" ref="A212" si="585">A164</f>
        <v>15</v>
      </c>
      <c r="B212" s="42"/>
      <c r="C212" s="42"/>
      <c r="D212" s="43"/>
      <c r="E212" s="64" t="str">
        <f t="shared" ref="E212" si="586">E164</f>
        <v>牆面貼地鐵磚10cm*20cm，白色水泥勾縫(連工帶料)</v>
      </c>
      <c r="F212" s="21"/>
      <c r="G212" s="21"/>
      <c r="H212" s="21"/>
      <c r="I212" s="21"/>
      <c r="J212" s="21"/>
      <c r="K212" s="21"/>
      <c r="L212" s="21"/>
      <c r="M212" s="21"/>
      <c r="N212" s="21"/>
      <c r="O212" s="21"/>
      <c r="P212" s="21"/>
      <c r="Q212" s="21"/>
      <c r="R212" s="21"/>
      <c r="S212" s="21"/>
      <c r="T212" s="22"/>
      <c r="U212" s="47" t="str">
        <f t="shared" ref="U212" si="587">U164</f>
        <v>M2</v>
      </c>
      <c r="V212" s="48"/>
      <c r="W212" s="48"/>
      <c r="X212" s="49"/>
      <c r="Y212" s="65">
        <f t="shared" ref="Y212" si="588">Y164</f>
        <v>13</v>
      </c>
      <c r="Z212" s="66"/>
      <c r="AA212" s="66"/>
      <c r="AB212" s="66"/>
      <c r="AC212" s="66"/>
      <c r="AD212" s="67"/>
      <c r="AE212" s="60">
        <f t="shared" ref="AE212" si="589">AE164</f>
        <v>1500</v>
      </c>
      <c r="AF212" s="61"/>
      <c r="AG212" s="61"/>
      <c r="AH212" s="61"/>
      <c r="AI212" s="61"/>
      <c r="AJ212" s="62"/>
      <c r="AK212" s="55">
        <v>0</v>
      </c>
      <c r="AL212" s="55"/>
      <c r="AM212" s="55"/>
      <c r="AN212" s="55"/>
      <c r="AO212" s="55"/>
      <c r="AP212" s="55"/>
      <c r="AQ212" s="53">
        <f t="shared" si="583"/>
        <v>0</v>
      </c>
      <c r="AR212" s="53"/>
      <c r="AS212" s="53"/>
      <c r="AT212" s="53"/>
      <c r="AU212" s="53"/>
      <c r="AV212" s="53"/>
      <c r="AW212" s="55">
        <f t="shared" si="513"/>
        <v>0</v>
      </c>
      <c r="AX212" s="55"/>
      <c r="AY212" s="55"/>
      <c r="AZ212" s="55"/>
      <c r="BA212" s="55"/>
      <c r="BB212" s="55"/>
      <c r="BC212" s="55">
        <f t="shared" si="584"/>
        <v>0</v>
      </c>
      <c r="BD212" s="55"/>
      <c r="BE212" s="55"/>
      <c r="BF212" s="55"/>
      <c r="BG212" s="55"/>
      <c r="BH212" s="56"/>
      <c r="BI212" s="16">
        <f t="shared" si="507"/>
        <v>19500</v>
      </c>
    </row>
    <row r="213" spans="1:61" ht="21.6" customHeight="1" x14ac:dyDescent="0.25">
      <c r="A213" s="41">
        <f t="shared" ref="A213" si="590">A165</f>
        <v>16</v>
      </c>
      <c r="B213" s="42"/>
      <c r="C213" s="42"/>
      <c r="D213" s="43"/>
      <c r="E213" s="64" t="str">
        <f t="shared" ref="E213" si="591">E165</f>
        <v>安裝鋁合金陽角收邊條</v>
      </c>
      <c r="F213" s="21"/>
      <c r="G213" s="21"/>
      <c r="H213" s="21"/>
      <c r="I213" s="21"/>
      <c r="J213" s="21"/>
      <c r="K213" s="21"/>
      <c r="L213" s="21"/>
      <c r="M213" s="21"/>
      <c r="N213" s="21"/>
      <c r="O213" s="21"/>
      <c r="P213" s="21"/>
      <c r="Q213" s="21"/>
      <c r="R213" s="21"/>
      <c r="S213" s="21"/>
      <c r="T213" s="22"/>
      <c r="U213" s="47" t="str">
        <f t="shared" ref="U213" si="592">U165</f>
        <v>M</v>
      </c>
      <c r="V213" s="48"/>
      <c r="W213" s="48"/>
      <c r="X213" s="49"/>
      <c r="Y213" s="65">
        <f t="shared" ref="Y213" si="593">Y165</f>
        <v>30</v>
      </c>
      <c r="Z213" s="66"/>
      <c r="AA213" s="66"/>
      <c r="AB213" s="66"/>
      <c r="AC213" s="66"/>
      <c r="AD213" s="67"/>
      <c r="AE213" s="60">
        <f t="shared" ref="AE213" si="594">AE165</f>
        <v>550</v>
      </c>
      <c r="AF213" s="61"/>
      <c r="AG213" s="61"/>
      <c r="AH213" s="61"/>
      <c r="AI213" s="61"/>
      <c r="AJ213" s="62"/>
      <c r="AK213" s="55">
        <v>0</v>
      </c>
      <c r="AL213" s="55"/>
      <c r="AM213" s="55"/>
      <c r="AN213" s="55"/>
      <c r="AO213" s="55"/>
      <c r="AP213" s="55"/>
      <c r="AQ213" s="53">
        <f t="shared" si="583"/>
        <v>0</v>
      </c>
      <c r="AR213" s="53"/>
      <c r="AS213" s="53"/>
      <c r="AT213" s="53"/>
      <c r="AU213" s="53"/>
      <c r="AV213" s="53"/>
      <c r="AW213" s="55">
        <f t="shared" si="513"/>
        <v>0</v>
      </c>
      <c r="AX213" s="55"/>
      <c r="AY213" s="55"/>
      <c r="AZ213" s="55"/>
      <c r="BA213" s="55"/>
      <c r="BB213" s="55"/>
      <c r="BC213" s="55">
        <f t="shared" si="584"/>
        <v>0</v>
      </c>
      <c r="BD213" s="55"/>
      <c r="BE213" s="55"/>
      <c r="BF213" s="55"/>
      <c r="BG213" s="55"/>
      <c r="BH213" s="56"/>
      <c r="BI213" s="16">
        <f t="shared" si="507"/>
        <v>16500</v>
      </c>
    </row>
    <row r="214" spans="1:61" ht="33" customHeight="1" x14ac:dyDescent="0.25">
      <c r="A214" s="41">
        <f t="shared" ref="A214" si="595">A166</f>
        <v>17</v>
      </c>
      <c r="B214" s="42"/>
      <c r="C214" s="42"/>
      <c r="D214" s="43"/>
      <c r="E214" s="64" t="str">
        <f t="shared" ref="E214" si="596">E166</f>
        <v>施做抿石子(1~2分霓虹石，抿石子專用泥)</v>
      </c>
      <c r="F214" s="21"/>
      <c r="G214" s="21"/>
      <c r="H214" s="21"/>
      <c r="I214" s="21"/>
      <c r="J214" s="21"/>
      <c r="K214" s="21"/>
      <c r="L214" s="21"/>
      <c r="M214" s="21"/>
      <c r="N214" s="21"/>
      <c r="O214" s="21"/>
      <c r="P214" s="21"/>
      <c r="Q214" s="21"/>
      <c r="R214" s="21"/>
      <c r="S214" s="21"/>
      <c r="T214" s="22"/>
      <c r="U214" s="47" t="str">
        <f t="shared" ref="U214" si="597">U166</f>
        <v>M2</v>
      </c>
      <c r="V214" s="48"/>
      <c r="W214" s="48"/>
      <c r="X214" s="49"/>
      <c r="Y214" s="65">
        <f t="shared" ref="Y214" si="598">Y166</f>
        <v>9</v>
      </c>
      <c r="Z214" s="66"/>
      <c r="AA214" s="66"/>
      <c r="AB214" s="66"/>
      <c r="AC214" s="66"/>
      <c r="AD214" s="67"/>
      <c r="AE214" s="60">
        <f t="shared" ref="AE214" si="599">AE166</f>
        <v>1200</v>
      </c>
      <c r="AF214" s="61"/>
      <c r="AG214" s="61"/>
      <c r="AH214" s="61"/>
      <c r="AI214" s="61"/>
      <c r="AJ214" s="62"/>
      <c r="AK214" s="55">
        <v>0</v>
      </c>
      <c r="AL214" s="55"/>
      <c r="AM214" s="55"/>
      <c r="AN214" s="55"/>
      <c r="AO214" s="55"/>
      <c r="AP214" s="55"/>
      <c r="AQ214" s="53">
        <f t="shared" si="583"/>
        <v>0</v>
      </c>
      <c r="AR214" s="53"/>
      <c r="AS214" s="53"/>
      <c r="AT214" s="53"/>
      <c r="AU214" s="53"/>
      <c r="AV214" s="53"/>
      <c r="AW214" s="55">
        <f t="shared" si="513"/>
        <v>0</v>
      </c>
      <c r="AX214" s="55"/>
      <c r="AY214" s="55"/>
      <c r="AZ214" s="55"/>
      <c r="BA214" s="55"/>
      <c r="BB214" s="55"/>
      <c r="BC214" s="55">
        <f t="shared" si="584"/>
        <v>0</v>
      </c>
      <c r="BD214" s="55"/>
      <c r="BE214" s="55"/>
      <c r="BF214" s="55"/>
      <c r="BG214" s="55"/>
      <c r="BH214" s="56"/>
      <c r="BI214" s="16">
        <f t="shared" si="507"/>
        <v>10800</v>
      </c>
    </row>
    <row r="215" spans="1:61" ht="49.5" customHeight="1" x14ac:dyDescent="0.25">
      <c r="A215" s="41">
        <f t="shared" ref="A215" si="600">A167</f>
        <v>18</v>
      </c>
      <c r="B215" s="42"/>
      <c r="C215" s="42"/>
      <c r="D215" s="43"/>
      <c r="E215" s="64" t="str">
        <f t="shared" ref="E215" si="601">E167</f>
        <v>牆壁面貼圖案排版釉面馬賽克(方型馬賽克寬1.8cm，12色以上排版，含排版費，白色抺縫，連工帶料)</v>
      </c>
      <c r="F215" s="21"/>
      <c r="G215" s="21"/>
      <c r="H215" s="21"/>
      <c r="I215" s="21"/>
      <c r="J215" s="21"/>
      <c r="K215" s="21"/>
      <c r="L215" s="21"/>
      <c r="M215" s="21"/>
      <c r="N215" s="21"/>
      <c r="O215" s="21"/>
      <c r="P215" s="21"/>
      <c r="Q215" s="21"/>
      <c r="R215" s="21"/>
      <c r="S215" s="21"/>
      <c r="T215" s="22"/>
      <c r="U215" s="47" t="str">
        <f t="shared" ref="U215" si="602">U167</f>
        <v>才</v>
      </c>
      <c r="V215" s="48"/>
      <c r="W215" s="48"/>
      <c r="X215" s="49"/>
      <c r="Y215" s="65">
        <f t="shared" ref="Y215" si="603">Y167</f>
        <v>58</v>
      </c>
      <c r="Z215" s="66"/>
      <c r="AA215" s="66"/>
      <c r="AB215" s="66"/>
      <c r="AC215" s="66"/>
      <c r="AD215" s="67"/>
      <c r="AE215" s="60">
        <f t="shared" ref="AE215" si="604">AE167</f>
        <v>750</v>
      </c>
      <c r="AF215" s="61"/>
      <c r="AG215" s="61"/>
      <c r="AH215" s="61"/>
      <c r="AI215" s="61"/>
      <c r="AJ215" s="62"/>
      <c r="AK215" s="55">
        <v>0</v>
      </c>
      <c r="AL215" s="55"/>
      <c r="AM215" s="55"/>
      <c r="AN215" s="55"/>
      <c r="AO215" s="55"/>
      <c r="AP215" s="55"/>
      <c r="AQ215" s="53">
        <f t="shared" si="583"/>
        <v>0</v>
      </c>
      <c r="AR215" s="53"/>
      <c r="AS215" s="53"/>
      <c r="AT215" s="53"/>
      <c r="AU215" s="53"/>
      <c r="AV215" s="53"/>
      <c r="AW215" s="55">
        <f t="shared" si="513"/>
        <v>0</v>
      </c>
      <c r="AX215" s="55"/>
      <c r="AY215" s="55"/>
      <c r="AZ215" s="55"/>
      <c r="BA215" s="55"/>
      <c r="BB215" s="55"/>
      <c r="BC215" s="55">
        <f t="shared" si="584"/>
        <v>0</v>
      </c>
      <c r="BD215" s="55"/>
      <c r="BE215" s="55"/>
      <c r="BF215" s="55"/>
      <c r="BG215" s="55"/>
      <c r="BH215" s="56"/>
      <c r="BI215" s="16">
        <f t="shared" si="507"/>
        <v>43500</v>
      </c>
    </row>
    <row r="216" spans="1:61" ht="34.5" customHeight="1" x14ac:dyDescent="0.25">
      <c r="A216" s="41">
        <f t="shared" ref="A216" si="605">A168</f>
        <v>19</v>
      </c>
      <c r="B216" s="42"/>
      <c r="C216" s="42"/>
      <c r="D216" s="43"/>
      <c r="E216" s="64" t="str">
        <f t="shared" ref="E216" si="606">E168</f>
        <v>牆面與平頂塗刷水泥漆(含清潔，批土整平，一底漆二度面漆)</v>
      </c>
      <c r="F216" s="21"/>
      <c r="G216" s="21"/>
      <c r="H216" s="21"/>
      <c r="I216" s="21"/>
      <c r="J216" s="21"/>
      <c r="K216" s="21"/>
      <c r="L216" s="21"/>
      <c r="M216" s="21"/>
      <c r="N216" s="21"/>
      <c r="O216" s="21"/>
      <c r="P216" s="21"/>
      <c r="Q216" s="21"/>
      <c r="R216" s="21"/>
      <c r="S216" s="21"/>
      <c r="T216" s="22"/>
      <c r="U216" s="47" t="str">
        <f t="shared" ref="U216" si="607">U168</f>
        <v>M2</v>
      </c>
      <c r="V216" s="48"/>
      <c r="W216" s="48"/>
      <c r="X216" s="49"/>
      <c r="Y216" s="65">
        <f t="shared" ref="Y216" si="608">Y168</f>
        <v>82</v>
      </c>
      <c r="Z216" s="66"/>
      <c r="AA216" s="66"/>
      <c r="AB216" s="66"/>
      <c r="AC216" s="66"/>
      <c r="AD216" s="67"/>
      <c r="AE216" s="60">
        <f t="shared" ref="AE216" si="609">AE168</f>
        <v>200</v>
      </c>
      <c r="AF216" s="61"/>
      <c r="AG216" s="61"/>
      <c r="AH216" s="61"/>
      <c r="AI216" s="61"/>
      <c r="AJ216" s="62"/>
      <c r="AK216" s="55">
        <v>0</v>
      </c>
      <c r="AL216" s="55"/>
      <c r="AM216" s="55"/>
      <c r="AN216" s="55"/>
      <c r="AO216" s="55"/>
      <c r="AP216" s="55"/>
      <c r="AQ216" s="53">
        <f t="shared" si="583"/>
        <v>0</v>
      </c>
      <c r="AR216" s="53"/>
      <c r="AS216" s="53"/>
      <c r="AT216" s="53"/>
      <c r="AU216" s="53"/>
      <c r="AV216" s="53"/>
      <c r="AW216" s="55">
        <f t="shared" si="513"/>
        <v>0</v>
      </c>
      <c r="AX216" s="55"/>
      <c r="AY216" s="55"/>
      <c r="AZ216" s="55"/>
      <c r="BA216" s="55"/>
      <c r="BB216" s="55"/>
      <c r="BC216" s="55">
        <f t="shared" si="584"/>
        <v>0</v>
      </c>
      <c r="BD216" s="55"/>
      <c r="BE216" s="55"/>
      <c r="BF216" s="55"/>
      <c r="BG216" s="55"/>
      <c r="BH216" s="56"/>
      <c r="BI216" s="16">
        <f t="shared" si="507"/>
        <v>16400</v>
      </c>
    </row>
    <row r="217" spans="1:61" ht="21.6" customHeight="1" x14ac:dyDescent="0.25">
      <c r="A217" s="41">
        <f t="shared" ref="A217" si="610">A169</f>
        <v>20</v>
      </c>
      <c r="B217" s="42"/>
      <c r="C217" s="42"/>
      <c r="D217" s="43"/>
      <c r="E217" s="64" t="str">
        <f t="shared" ref="E217" si="611">E169</f>
        <v>安裝13mm熱固性樹脂板隔間含門片(頂面H=200cm以上)</v>
      </c>
      <c r="F217" s="21"/>
      <c r="G217" s="21"/>
      <c r="H217" s="21"/>
      <c r="I217" s="21"/>
      <c r="J217" s="21"/>
      <c r="K217" s="21"/>
      <c r="L217" s="21"/>
      <c r="M217" s="21"/>
      <c r="N217" s="21"/>
      <c r="O217" s="21"/>
      <c r="P217" s="21"/>
      <c r="Q217" s="21"/>
      <c r="R217" s="21"/>
      <c r="S217" s="21"/>
      <c r="T217" s="22"/>
      <c r="U217" s="47" t="str">
        <f t="shared" ref="U217" si="612">U169</f>
        <v>M2</v>
      </c>
      <c r="V217" s="48"/>
      <c r="W217" s="48"/>
      <c r="X217" s="49"/>
      <c r="Y217" s="65">
        <f t="shared" ref="Y217" si="613">Y169</f>
        <v>38</v>
      </c>
      <c r="Z217" s="66"/>
      <c r="AA217" s="66"/>
      <c r="AB217" s="66"/>
      <c r="AC217" s="66"/>
      <c r="AD217" s="67"/>
      <c r="AE217" s="60">
        <f t="shared" ref="AE217" si="614">AE169</f>
        <v>3500</v>
      </c>
      <c r="AF217" s="61"/>
      <c r="AG217" s="61"/>
      <c r="AH217" s="61"/>
      <c r="AI217" s="61"/>
      <c r="AJ217" s="62"/>
      <c r="AK217" s="55">
        <v>0</v>
      </c>
      <c r="AL217" s="55"/>
      <c r="AM217" s="55"/>
      <c r="AN217" s="55"/>
      <c r="AO217" s="55"/>
      <c r="AP217" s="55"/>
      <c r="AQ217" s="53">
        <f t="shared" si="583"/>
        <v>0</v>
      </c>
      <c r="AR217" s="53"/>
      <c r="AS217" s="53"/>
      <c r="AT217" s="53"/>
      <c r="AU217" s="53"/>
      <c r="AV217" s="53"/>
      <c r="AW217" s="55">
        <f t="shared" si="513"/>
        <v>0</v>
      </c>
      <c r="AX217" s="55"/>
      <c r="AY217" s="55"/>
      <c r="AZ217" s="55"/>
      <c r="BA217" s="55"/>
      <c r="BB217" s="55"/>
      <c r="BC217" s="55">
        <f t="shared" si="584"/>
        <v>0</v>
      </c>
      <c r="BD217" s="55"/>
      <c r="BE217" s="55"/>
      <c r="BF217" s="55"/>
      <c r="BG217" s="55"/>
      <c r="BH217" s="56"/>
      <c r="BI217" s="16">
        <f t="shared" si="507"/>
        <v>133000</v>
      </c>
    </row>
    <row r="218" spans="1:61" s="19" customFormat="1" ht="21.95" customHeight="1" x14ac:dyDescent="0.25">
      <c r="A218" s="68">
        <f t="shared" ref="A218" si="615">A170</f>
        <v>21</v>
      </c>
      <c r="B218" s="69"/>
      <c r="C218" s="69"/>
      <c r="D218" s="70"/>
      <c r="E218" s="64" t="str">
        <f t="shared" ref="E218" si="616">E170</f>
        <v>廁間安裝不鏽鋼掛鈎與置物板</v>
      </c>
      <c r="F218" s="21"/>
      <c r="G218" s="21"/>
      <c r="H218" s="21"/>
      <c r="I218" s="21"/>
      <c r="J218" s="21"/>
      <c r="K218" s="21"/>
      <c r="L218" s="21"/>
      <c r="M218" s="21"/>
      <c r="N218" s="21"/>
      <c r="O218" s="21"/>
      <c r="P218" s="21"/>
      <c r="Q218" s="21"/>
      <c r="R218" s="21"/>
      <c r="S218" s="21"/>
      <c r="T218" s="22"/>
      <c r="U218" s="47" t="str">
        <f t="shared" ref="U218" si="617">U170</f>
        <v>間</v>
      </c>
      <c r="V218" s="48"/>
      <c r="W218" s="48"/>
      <c r="X218" s="49"/>
      <c r="Y218" s="65">
        <f t="shared" ref="Y218" si="618">Y170</f>
        <v>6</v>
      </c>
      <c r="Z218" s="66"/>
      <c r="AA218" s="66"/>
      <c r="AB218" s="66"/>
      <c r="AC218" s="66"/>
      <c r="AD218" s="67"/>
      <c r="AE218" s="60">
        <f t="shared" ref="AE218" si="619">AE170</f>
        <v>1200</v>
      </c>
      <c r="AF218" s="61"/>
      <c r="AG218" s="61"/>
      <c r="AH218" s="61"/>
      <c r="AI218" s="61"/>
      <c r="AJ218" s="62"/>
      <c r="AK218" s="55">
        <v>0</v>
      </c>
      <c r="AL218" s="55"/>
      <c r="AM218" s="55"/>
      <c r="AN218" s="55"/>
      <c r="AO218" s="55"/>
      <c r="AP218" s="55"/>
      <c r="AQ218" s="53">
        <f>AK218*AE218</f>
        <v>0</v>
      </c>
      <c r="AR218" s="53"/>
      <c r="AS218" s="53"/>
      <c r="AT218" s="53"/>
      <c r="AU218" s="53"/>
      <c r="AV218" s="53"/>
      <c r="AW218" s="55">
        <f t="shared" si="513"/>
        <v>0</v>
      </c>
      <c r="AX218" s="55"/>
      <c r="AY218" s="55"/>
      <c r="AZ218" s="55"/>
      <c r="BA218" s="55"/>
      <c r="BB218" s="55"/>
      <c r="BC218" s="55">
        <f>AE218*AW218</f>
        <v>0</v>
      </c>
      <c r="BD218" s="55"/>
      <c r="BE218" s="55"/>
      <c r="BF218" s="55"/>
      <c r="BG218" s="55"/>
      <c r="BH218" s="56"/>
      <c r="BI218" s="18">
        <f t="shared" si="507"/>
        <v>7200</v>
      </c>
    </row>
    <row r="219" spans="1:61" s="19" customFormat="1" ht="21.95" customHeight="1" x14ac:dyDescent="0.25">
      <c r="A219" s="68">
        <f t="shared" ref="A219" si="620">A171</f>
        <v>22</v>
      </c>
      <c r="B219" s="69"/>
      <c r="C219" s="69"/>
      <c r="D219" s="70"/>
      <c r="E219" s="64" t="str">
        <f t="shared" ref="E219" si="621">E171</f>
        <v>新設砌磚洗手台</v>
      </c>
      <c r="F219" s="21"/>
      <c r="G219" s="21"/>
      <c r="H219" s="21"/>
      <c r="I219" s="21"/>
      <c r="J219" s="21"/>
      <c r="K219" s="21"/>
      <c r="L219" s="21"/>
      <c r="M219" s="21"/>
      <c r="N219" s="21"/>
      <c r="O219" s="21"/>
      <c r="P219" s="21"/>
      <c r="Q219" s="21"/>
      <c r="R219" s="21"/>
      <c r="S219" s="21"/>
      <c r="T219" s="22"/>
      <c r="U219" s="47" t="str">
        <f t="shared" ref="U219" si="622">U171</f>
        <v>式</v>
      </c>
      <c r="V219" s="48"/>
      <c r="W219" s="48"/>
      <c r="X219" s="49"/>
      <c r="Y219" s="65">
        <f t="shared" ref="Y219" si="623">Y171</f>
        <v>1</v>
      </c>
      <c r="Z219" s="66"/>
      <c r="AA219" s="66"/>
      <c r="AB219" s="66"/>
      <c r="AC219" s="66"/>
      <c r="AD219" s="67"/>
      <c r="AE219" s="60">
        <f t="shared" ref="AE219" si="624">AE171</f>
        <v>54000</v>
      </c>
      <c r="AF219" s="61"/>
      <c r="AG219" s="61"/>
      <c r="AH219" s="61"/>
      <c r="AI219" s="61"/>
      <c r="AJ219" s="62"/>
      <c r="AK219" s="55">
        <v>0</v>
      </c>
      <c r="AL219" s="55"/>
      <c r="AM219" s="55"/>
      <c r="AN219" s="55"/>
      <c r="AO219" s="55"/>
      <c r="AP219" s="55"/>
      <c r="AQ219" s="53">
        <f t="shared" ref="AQ219:AQ233" si="625">AK219*AE219</f>
        <v>0</v>
      </c>
      <c r="AR219" s="53"/>
      <c r="AS219" s="53"/>
      <c r="AT219" s="53"/>
      <c r="AU219" s="53"/>
      <c r="AV219" s="53"/>
      <c r="AW219" s="55">
        <f t="shared" si="513"/>
        <v>0</v>
      </c>
      <c r="AX219" s="55"/>
      <c r="AY219" s="55"/>
      <c r="AZ219" s="55"/>
      <c r="BA219" s="55"/>
      <c r="BB219" s="55"/>
      <c r="BC219" s="55">
        <f t="shared" ref="BC219:BC233" si="626">AE219*AW219</f>
        <v>0</v>
      </c>
      <c r="BD219" s="55"/>
      <c r="BE219" s="55"/>
      <c r="BF219" s="55"/>
      <c r="BG219" s="55"/>
      <c r="BH219" s="56"/>
      <c r="BI219" s="18">
        <f t="shared" si="507"/>
        <v>54000</v>
      </c>
    </row>
    <row r="220" spans="1:61" ht="21.75" customHeight="1" x14ac:dyDescent="0.25">
      <c r="A220" s="41">
        <f t="shared" ref="A220" si="627">A172</f>
        <v>23</v>
      </c>
      <c r="B220" s="42"/>
      <c r="C220" s="42"/>
      <c r="D220" s="43"/>
      <c r="E220" s="64" t="str">
        <f t="shared" ref="E220" si="628">E172</f>
        <v>貼深色石材檯面(t=2cm，倒圓角)</v>
      </c>
      <c r="F220" s="21"/>
      <c r="G220" s="21"/>
      <c r="H220" s="21"/>
      <c r="I220" s="21"/>
      <c r="J220" s="21"/>
      <c r="K220" s="21"/>
      <c r="L220" s="21"/>
      <c r="M220" s="21"/>
      <c r="N220" s="21"/>
      <c r="O220" s="21"/>
      <c r="P220" s="21"/>
      <c r="Q220" s="21"/>
      <c r="R220" s="21"/>
      <c r="S220" s="21"/>
      <c r="T220" s="22"/>
      <c r="U220" s="47" t="str">
        <f t="shared" ref="U220" si="629">U172</f>
        <v>才</v>
      </c>
      <c r="V220" s="48"/>
      <c r="W220" s="48"/>
      <c r="X220" s="49"/>
      <c r="Y220" s="65">
        <f t="shared" ref="Y220" si="630">Y172</f>
        <v>4</v>
      </c>
      <c r="Z220" s="66"/>
      <c r="AA220" s="66"/>
      <c r="AB220" s="66"/>
      <c r="AC220" s="66"/>
      <c r="AD220" s="67"/>
      <c r="AE220" s="60">
        <f t="shared" ref="AE220" si="631">AE172</f>
        <v>750</v>
      </c>
      <c r="AF220" s="61"/>
      <c r="AG220" s="61"/>
      <c r="AH220" s="61"/>
      <c r="AI220" s="61"/>
      <c r="AJ220" s="62"/>
      <c r="AK220" s="55">
        <v>0</v>
      </c>
      <c r="AL220" s="55"/>
      <c r="AM220" s="55"/>
      <c r="AN220" s="55"/>
      <c r="AO220" s="55"/>
      <c r="AP220" s="55"/>
      <c r="AQ220" s="53">
        <f t="shared" si="625"/>
        <v>0</v>
      </c>
      <c r="AR220" s="53"/>
      <c r="AS220" s="53"/>
      <c r="AT220" s="53"/>
      <c r="AU220" s="53"/>
      <c r="AV220" s="53"/>
      <c r="AW220" s="55">
        <f t="shared" si="513"/>
        <v>0</v>
      </c>
      <c r="AX220" s="55"/>
      <c r="AY220" s="55"/>
      <c r="AZ220" s="55"/>
      <c r="BA220" s="55"/>
      <c r="BB220" s="55"/>
      <c r="BC220" s="55">
        <f t="shared" si="626"/>
        <v>0</v>
      </c>
      <c r="BD220" s="55"/>
      <c r="BE220" s="55"/>
      <c r="BF220" s="55"/>
      <c r="BG220" s="55"/>
      <c r="BH220" s="56"/>
      <c r="BI220" s="16">
        <f t="shared" si="507"/>
        <v>3000</v>
      </c>
    </row>
    <row r="221" spans="1:61" ht="51" customHeight="1" x14ac:dyDescent="0.25">
      <c r="A221" s="41">
        <f t="shared" ref="A221" si="632">A173</f>
        <v>24</v>
      </c>
      <c r="B221" s="42"/>
      <c r="C221" s="42"/>
      <c r="D221" s="43"/>
      <c r="E221" s="64" t="str">
        <f t="shared" ref="E221" si="633">E173</f>
        <v>安裝輕鋼架、金屬烤漆透空網與耐燃一級貼皮天花板(含必要之側封板與窗簾盒批土刷漆)</v>
      </c>
      <c r="F221" s="21"/>
      <c r="G221" s="21"/>
      <c r="H221" s="21"/>
      <c r="I221" s="21"/>
      <c r="J221" s="21"/>
      <c r="K221" s="21"/>
      <c r="L221" s="21"/>
      <c r="M221" s="21"/>
      <c r="N221" s="21"/>
      <c r="O221" s="21"/>
      <c r="P221" s="21"/>
      <c r="Q221" s="21"/>
      <c r="R221" s="21"/>
      <c r="S221" s="21"/>
      <c r="T221" s="22"/>
      <c r="U221" s="47" t="str">
        <f t="shared" ref="U221" si="634">U173</f>
        <v>式</v>
      </c>
      <c r="V221" s="48"/>
      <c r="W221" s="48"/>
      <c r="X221" s="49"/>
      <c r="Y221" s="65">
        <f t="shared" ref="Y221" si="635">Y173</f>
        <v>1</v>
      </c>
      <c r="Z221" s="66"/>
      <c r="AA221" s="66"/>
      <c r="AB221" s="66"/>
      <c r="AC221" s="66"/>
      <c r="AD221" s="67"/>
      <c r="AE221" s="60">
        <f t="shared" ref="AE221" si="636">AE173</f>
        <v>53000</v>
      </c>
      <c r="AF221" s="61"/>
      <c r="AG221" s="61"/>
      <c r="AH221" s="61"/>
      <c r="AI221" s="61"/>
      <c r="AJ221" s="62"/>
      <c r="AK221" s="55">
        <v>0</v>
      </c>
      <c r="AL221" s="55"/>
      <c r="AM221" s="55"/>
      <c r="AN221" s="55"/>
      <c r="AO221" s="55"/>
      <c r="AP221" s="55"/>
      <c r="AQ221" s="53">
        <f t="shared" si="625"/>
        <v>0</v>
      </c>
      <c r="AR221" s="53"/>
      <c r="AS221" s="53"/>
      <c r="AT221" s="53"/>
      <c r="AU221" s="53"/>
      <c r="AV221" s="53"/>
      <c r="AW221" s="55">
        <f t="shared" si="513"/>
        <v>0</v>
      </c>
      <c r="AX221" s="55"/>
      <c r="AY221" s="55"/>
      <c r="AZ221" s="55"/>
      <c r="BA221" s="55"/>
      <c r="BB221" s="55"/>
      <c r="BC221" s="55">
        <f t="shared" si="626"/>
        <v>0</v>
      </c>
      <c r="BD221" s="55"/>
      <c r="BE221" s="55"/>
      <c r="BF221" s="55"/>
      <c r="BG221" s="55"/>
      <c r="BH221" s="56"/>
      <c r="BI221" s="16">
        <f t="shared" si="507"/>
        <v>53000</v>
      </c>
    </row>
    <row r="222" spans="1:61" ht="21.6" customHeight="1" x14ac:dyDescent="0.25">
      <c r="A222" s="41">
        <f t="shared" ref="A222" si="637">A174</f>
        <v>25</v>
      </c>
      <c r="B222" s="42"/>
      <c r="C222" s="42"/>
      <c r="D222" s="43"/>
      <c r="E222" s="64" t="str">
        <f t="shared" ref="E222" si="638">E174</f>
        <v>廁所安裝衛生設備(連工帶料)</v>
      </c>
      <c r="F222" s="21"/>
      <c r="G222" s="21"/>
      <c r="H222" s="21"/>
      <c r="I222" s="21"/>
      <c r="J222" s="21"/>
      <c r="K222" s="21"/>
      <c r="L222" s="21"/>
      <c r="M222" s="21"/>
      <c r="N222" s="21"/>
      <c r="O222" s="21"/>
      <c r="P222" s="21"/>
      <c r="Q222" s="21"/>
      <c r="R222" s="21"/>
      <c r="S222" s="21"/>
      <c r="T222" s="22"/>
      <c r="U222" s="47" t="str">
        <f t="shared" ref="U222" si="639">U174</f>
        <v>式</v>
      </c>
      <c r="V222" s="48"/>
      <c r="W222" s="48"/>
      <c r="X222" s="49"/>
      <c r="Y222" s="65">
        <f t="shared" ref="Y222" si="640">Y174</f>
        <v>1</v>
      </c>
      <c r="Z222" s="66"/>
      <c r="AA222" s="66"/>
      <c r="AB222" s="66"/>
      <c r="AC222" s="66"/>
      <c r="AD222" s="67"/>
      <c r="AE222" s="60">
        <f t="shared" ref="AE222" si="641">AE174</f>
        <v>90400</v>
      </c>
      <c r="AF222" s="61"/>
      <c r="AG222" s="61"/>
      <c r="AH222" s="61"/>
      <c r="AI222" s="61"/>
      <c r="AJ222" s="62"/>
      <c r="AK222" s="55">
        <v>0</v>
      </c>
      <c r="AL222" s="55"/>
      <c r="AM222" s="55"/>
      <c r="AN222" s="55"/>
      <c r="AO222" s="55"/>
      <c r="AP222" s="55"/>
      <c r="AQ222" s="53">
        <f t="shared" si="625"/>
        <v>0</v>
      </c>
      <c r="AR222" s="53"/>
      <c r="AS222" s="53"/>
      <c r="AT222" s="53"/>
      <c r="AU222" s="53"/>
      <c r="AV222" s="53"/>
      <c r="AW222" s="55">
        <f t="shared" si="513"/>
        <v>0</v>
      </c>
      <c r="AX222" s="55"/>
      <c r="AY222" s="55"/>
      <c r="AZ222" s="55"/>
      <c r="BA222" s="55"/>
      <c r="BB222" s="55"/>
      <c r="BC222" s="55">
        <f t="shared" si="626"/>
        <v>0</v>
      </c>
      <c r="BD222" s="55"/>
      <c r="BE222" s="55"/>
      <c r="BF222" s="55"/>
      <c r="BG222" s="55"/>
      <c r="BH222" s="56"/>
      <c r="BI222" s="16">
        <f t="shared" si="507"/>
        <v>90400</v>
      </c>
    </row>
    <row r="223" spans="1:61" ht="21.6" customHeight="1" x14ac:dyDescent="0.25">
      <c r="A223" s="41">
        <f t="shared" ref="A223" si="642">A175</f>
        <v>26</v>
      </c>
      <c r="B223" s="42"/>
      <c r="C223" s="42"/>
      <c r="D223" s="43"/>
      <c r="E223" s="64" t="str">
        <f t="shared" ref="E223" si="643">E175</f>
        <v>安裝開關、插座與燈具(連工帶料)</v>
      </c>
      <c r="F223" s="21"/>
      <c r="G223" s="21"/>
      <c r="H223" s="21"/>
      <c r="I223" s="21"/>
      <c r="J223" s="21"/>
      <c r="K223" s="21"/>
      <c r="L223" s="21"/>
      <c r="M223" s="21"/>
      <c r="N223" s="21"/>
      <c r="O223" s="21"/>
      <c r="P223" s="21"/>
      <c r="Q223" s="21"/>
      <c r="R223" s="21"/>
      <c r="S223" s="21"/>
      <c r="T223" s="22"/>
      <c r="U223" s="47" t="str">
        <f t="shared" ref="U223" si="644">U175</f>
        <v>式</v>
      </c>
      <c r="V223" s="48"/>
      <c r="W223" s="48"/>
      <c r="X223" s="49"/>
      <c r="Y223" s="65">
        <f t="shared" ref="Y223" si="645">Y175</f>
        <v>1</v>
      </c>
      <c r="Z223" s="66"/>
      <c r="AA223" s="66"/>
      <c r="AB223" s="66"/>
      <c r="AC223" s="66"/>
      <c r="AD223" s="67"/>
      <c r="AE223" s="60">
        <f t="shared" ref="AE223" si="646">AE175</f>
        <v>28500</v>
      </c>
      <c r="AF223" s="61"/>
      <c r="AG223" s="61"/>
      <c r="AH223" s="61"/>
      <c r="AI223" s="61"/>
      <c r="AJ223" s="62"/>
      <c r="AK223" s="55">
        <v>0</v>
      </c>
      <c r="AL223" s="55"/>
      <c r="AM223" s="55"/>
      <c r="AN223" s="55"/>
      <c r="AO223" s="55"/>
      <c r="AP223" s="55"/>
      <c r="AQ223" s="53">
        <f t="shared" si="625"/>
        <v>0</v>
      </c>
      <c r="AR223" s="53"/>
      <c r="AS223" s="53"/>
      <c r="AT223" s="53"/>
      <c r="AU223" s="53"/>
      <c r="AV223" s="53"/>
      <c r="AW223" s="55">
        <f t="shared" si="513"/>
        <v>0</v>
      </c>
      <c r="AX223" s="55"/>
      <c r="AY223" s="55"/>
      <c r="AZ223" s="55"/>
      <c r="BA223" s="55"/>
      <c r="BB223" s="55"/>
      <c r="BC223" s="55">
        <f t="shared" si="626"/>
        <v>0</v>
      </c>
      <c r="BD223" s="55"/>
      <c r="BE223" s="55"/>
      <c r="BF223" s="55"/>
      <c r="BG223" s="55"/>
      <c r="BH223" s="56"/>
      <c r="BI223" s="16">
        <f t="shared" si="507"/>
        <v>28500</v>
      </c>
    </row>
    <row r="224" spans="1:61" ht="21.6" customHeight="1" x14ac:dyDescent="0.25">
      <c r="A224" s="41">
        <f t="shared" ref="A224" si="647">A176</f>
        <v>27</v>
      </c>
      <c r="B224" s="42"/>
      <c r="C224" s="42"/>
      <c r="D224" s="43"/>
      <c r="E224" s="64" t="str">
        <f t="shared" ref="E224" si="648">E176</f>
        <v>給排水系統配管與安裝(連工帶料)</v>
      </c>
      <c r="F224" s="21"/>
      <c r="G224" s="21"/>
      <c r="H224" s="21"/>
      <c r="I224" s="21"/>
      <c r="J224" s="21"/>
      <c r="K224" s="21"/>
      <c r="L224" s="21"/>
      <c r="M224" s="21"/>
      <c r="N224" s="21"/>
      <c r="O224" s="21"/>
      <c r="P224" s="21"/>
      <c r="Q224" s="21"/>
      <c r="R224" s="21"/>
      <c r="S224" s="21"/>
      <c r="T224" s="22"/>
      <c r="U224" s="47" t="str">
        <f t="shared" ref="U224" si="649">U176</f>
        <v>式</v>
      </c>
      <c r="V224" s="48"/>
      <c r="W224" s="48"/>
      <c r="X224" s="49"/>
      <c r="Y224" s="65">
        <f t="shared" ref="Y224" si="650">Y176</f>
        <v>1</v>
      </c>
      <c r="Z224" s="66"/>
      <c r="AA224" s="66"/>
      <c r="AB224" s="66"/>
      <c r="AC224" s="66"/>
      <c r="AD224" s="67"/>
      <c r="AE224" s="60">
        <f t="shared" ref="AE224" si="651">AE176</f>
        <v>80500</v>
      </c>
      <c r="AF224" s="61"/>
      <c r="AG224" s="61"/>
      <c r="AH224" s="61"/>
      <c r="AI224" s="61"/>
      <c r="AJ224" s="62"/>
      <c r="AK224" s="55">
        <v>0</v>
      </c>
      <c r="AL224" s="55"/>
      <c r="AM224" s="55"/>
      <c r="AN224" s="55"/>
      <c r="AO224" s="55"/>
      <c r="AP224" s="55"/>
      <c r="AQ224" s="53">
        <f t="shared" si="625"/>
        <v>0</v>
      </c>
      <c r="AR224" s="53"/>
      <c r="AS224" s="53"/>
      <c r="AT224" s="53"/>
      <c r="AU224" s="53"/>
      <c r="AV224" s="53"/>
      <c r="AW224" s="55">
        <f t="shared" si="513"/>
        <v>0</v>
      </c>
      <c r="AX224" s="55"/>
      <c r="AY224" s="55"/>
      <c r="AZ224" s="55"/>
      <c r="BA224" s="55"/>
      <c r="BB224" s="55"/>
      <c r="BC224" s="55">
        <f t="shared" si="626"/>
        <v>0</v>
      </c>
      <c r="BD224" s="55"/>
      <c r="BE224" s="55"/>
      <c r="BF224" s="55"/>
      <c r="BG224" s="55"/>
      <c r="BH224" s="56"/>
      <c r="BI224" s="16">
        <f t="shared" si="507"/>
        <v>80500</v>
      </c>
    </row>
    <row r="225" spans="1:61" ht="66.75" customHeight="1" x14ac:dyDescent="0.25">
      <c r="A225" s="41">
        <f t="shared" ref="A225" si="652">A177</f>
        <v>28</v>
      </c>
      <c r="B225" s="42"/>
      <c r="C225" s="42"/>
      <c r="D225" s="43"/>
      <c r="E225" s="44" t="str">
        <f t="shared" ref="E225" si="653">E177</f>
        <v>施做緊急求救按鈕(含閃光與蜂嗚警報器、線材、五金配件, 各層樓每間廁所皆有求救鈕，連工帶料，責任施工)</v>
      </c>
      <c r="F225" s="45"/>
      <c r="G225" s="45"/>
      <c r="H225" s="45"/>
      <c r="I225" s="45"/>
      <c r="J225" s="45"/>
      <c r="K225" s="45"/>
      <c r="L225" s="45"/>
      <c r="M225" s="45"/>
      <c r="N225" s="45"/>
      <c r="O225" s="45"/>
      <c r="P225" s="45"/>
      <c r="Q225" s="45"/>
      <c r="R225" s="45"/>
      <c r="S225" s="45"/>
      <c r="T225" s="46"/>
      <c r="U225" s="47" t="str">
        <f t="shared" ref="U225" si="654">U177</f>
        <v>式</v>
      </c>
      <c r="V225" s="48"/>
      <c r="W225" s="48"/>
      <c r="X225" s="49"/>
      <c r="Y225" s="50">
        <f t="shared" ref="Y225" si="655">Y177</f>
        <v>1</v>
      </c>
      <c r="Z225" s="51"/>
      <c r="AA225" s="51"/>
      <c r="AB225" s="51"/>
      <c r="AC225" s="51"/>
      <c r="AD225" s="52"/>
      <c r="AE225" s="60">
        <f t="shared" ref="AE225" si="656">AE177</f>
        <v>12500</v>
      </c>
      <c r="AF225" s="61"/>
      <c r="AG225" s="61"/>
      <c r="AH225" s="61"/>
      <c r="AI225" s="61"/>
      <c r="AJ225" s="62"/>
      <c r="AK225" s="50">
        <v>0</v>
      </c>
      <c r="AL225" s="51"/>
      <c r="AM225" s="51"/>
      <c r="AN225" s="51"/>
      <c r="AO225" s="51"/>
      <c r="AP225" s="52"/>
      <c r="AQ225" s="60">
        <f t="shared" si="625"/>
        <v>0</v>
      </c>
      <c r="AR225" s="61"/>
      <c r="AS225" s="61"/>
      <c r="AT225" s="61"/>
      <c r="AU225" s="61"/>
      <c r="AV225" s="62"/>
      <c r="AW225" s="50">
        <f t="shared" si="513"/>
        <v>0</v>
      </c>
      <c r="AX225" s="51"/>
      <c r="AY225" s="51"/>
      <c r="AZ225" s="51"/>
      <c r="BA225" s="51"/>
      <c r="BB225" s="52"/>
      <c r="BC225" s="50">
        <f t="shared" si="626"/>
        <v>0</v>
      </c>
      <c r="BD225" s="51"/>
      <c r="BE225" s="51"/>
      <c r="BF225" s="51"/>
      <c r="BG225" s="51"/>
      <c r="BH225" s="63"/>
      <c r="BI225" s="3">
        <f t="shared" si="507"/>
        <v>12500</v>
      </c>
    </row>
    <row r="226" spans="1:61" ht="34.5" customHeight="1" x14ac:dyDescent="0.25">
      <c r="A226" s="41">
        <f t="shared" ref="A226" si="657">A178</f>
        <v>29</v>
      </c>
      <c r="B226" s="42"/>
      <c r="C226" s="42"/>
      <c r="D226" s="43"/>
      <c r="E226" s="64" t="str">
        <f t="shared" ref="E226" si="658">E178</f>
        <v>施做拖布盆(砌磚粉刷貼磁磚，H=30cm)</v>
      </c>
      <c r="F226" s="21"/>
      <c r="G226" s="21"/>
      <c r="H226" s="21"/>
      <c r="I226" s="21"/>
      <c r="J226" s="21"/>
      <c r="K226" s="21"/>
      <c r="L226" s="21"/>
      <c r="M226" s="21"/>
      <c r="N226" s="21"/>
      <c r="O226" s="21"/>
      <c r="P226" s="21"/>
      <c r="Q226" s="21"/>
      <c r="R226" s="21"/>
      <c r="S226" s="21"/>
      <c r="T226" s="22"/>
      <c r="U226" s="47" t="str">
        <f t="shared" ref="U226" si="659">U178</f>
        <v>式</v>
      </c>
      <c r="V226" s="48"/>
      <c r="W226" s="48"/>
      <c r="X226" s="49"/>
      <c r="Y226" s="65">
        <f t="shared" ref="Y226" si="660">Y178</f>
        <v>1</v>
      </c>
      <c r="Z226" s="66"/>
      <c r="AA226" s="66"/>
      <c r="AB226" s="66"/>
      <c r="AC226" s="66"/>
      <c r="AD226" s="67"/>
      <c r="AE226" s="60">
        <f t="shared" ref="AE226" si="661">AE178</f>
        <v>6000</v>
      </c>
      <c r="AF226" s="61"/>
      <c r="AG226" s="61"/>
      <c r="AH226" s="61"/>
      <c r="AI226" s="61"/>
      <c r="AJ226" s="62"/>
      <c r="AK226" s="55">
        <v>0</v>
      </c>
      <c r="AL226" s="55"/>
      <c r="AM226" s="55"/>
      <c r="AN226" s="55"/>
      <c r="AO226" s="55"/>
      <c r="AP226" s="55"/>
      <c r="AQ226" s="53">
        <f t="shared" si="625"/>
        <v>0</v>
      </c>
      <c r="AR226" s="53"/>
      <c r="AS226" s="53"/>
      <c r="AT226" s="53"/>
      <c r="AU226" s="53"/>
      <c r="AV226" s="53"/>
      <c r="AW226" s="55">
        <f t="shared" si="513"/>
        <v>0</v>
      </c>
      <c r="AX226" s="55"/>
      <c r="AY226" s="55"/>
      <c r="AZ226" s="55"/>
      <c r="BA226" s="55"/>
      <c r="BB226" s="55"/>
      <c r="BC226" s="55">
        <f t="shared" si="626"/>
        <v>0</v>
      </c>
      <c r="BD226" s="55"/>
      <c r="BE226" s="55"/>
      <c r="BF226" s="55"/>
      <c r="BG226" s="55"/>
      <c r="BH226" s="56"/>
      <c r="BI226" s="16">
        <f t="shared" si="507"/>
        <v>6000</v>
      </c>
    </row>
    <row r="227" spans="1:61" ht="34.5" customHeight="1" x14ac:dyDescent="0.25">
      <c r="A227" s="41">
        <f t="shared" ref="A227" si="662">A179</f>
        <v>30</v>
      </c>
      <c r="B227" s="42"/>
      <c r="C227" s="42"/>
      <c r="D227" s="43"/>
      <c r="E227" s="44" t="str">
        <f t="shared" ref="E227" si="663">E179</f>
        <v>安裝廁所指標系統、拖把夾(連工帶料，責任施工)</v>
      </c>
      <c r="F227" s="45"/>
      <c r="G227" s="45"/>
      <c r="H227" s="45"/>
      <c r="I227" s="45"/>
      <c r="J227" s="45"/>
      <c r="K227" s="45"/>
      <c r="L227" s="45"/>
      <c r="M227" s="45"/>
      <c r="N227" s="45"/>
      <c r="O227" s="45"/>
      <c r="P227" s="45"/>
      <c r="Q227" s="45"/>
      <c r="R227" s="45"/>
      <c r="S227" s="45"/>
      <c r="T227" s="46"/>
      <c r="U227" s="47" t="str">
        <f t="shared" ref="U227" si="664">U179</f>
        <v>式</v>
      </c>
      <c r="V227" s="48"/>
      <c r="W227" s="48"/>
      <c r="X227" s="49"/>
      <c r="Y227" s="50">
        <f t="shared" ref="Y227" si="665">Y179</f>
        <v>1</v>
      </c>
      <c r="Z227" s="51"/>
      <c r="AA227" s="51"/>
      <c r="AB227" s="51"/>
      <c r="AC227" s="51"/>
      <c r="AD227" s="52"/>
      <c r="AE227" s="60">
        <f t="shared" ref="AE227" si="666">AE179</f>
        <v>16500</v>
      </c>
      <c r="AF227" s="61"/>
      <c r="AG227" s="61"/>
      <c r="AH227" s="61"/>
      <c r="AI227" s="61"/>
      <c r="AJ227" s="62"/>
      <c r="AK227" s="50">
        <v>0</v>
      </c>
      <c r="AL227" s="51"/>
      <c r="AM227" s="51"/>
      <c r="AN227" s="51"/>
      <c r="AO227" s="51"/>
      <c r="AP227" s="52"/>
      <c r="AQ227" s="60">
        <f t="shared" si="625"/>
        <v>0</v>
      </c>
      <c r="AR227" s="61"/>
      <c r="AS227" s="61"/>
      <c r="AT227" s="61"/>
      <c r="AU227" s="61"/>
      <c r="AV227" s="62"/>
      <c r="AW227" s="50">
        <f t="shared" si="513"/>
        <v>0</v>
      </c>
      <c r="AX227" s="51"/>
      <c r="AY227" s="51"/>
      <c r="AZ227" s="51"/>
      <c r="BA227" s="51"/>
      <c r="BB227" s="52"/>
      <c r="BC227" s="50">
        <f t="shared" si="626"/>
        <v>0</v>
      </c>
      <c r="BD227" s="51"/>
      <c r="BE227" s="51"/>
      <c r="BF227" s="51"/>
      <c r="BG227" s="51"/>
      <c r="BH227" s="63"/>
      <c r="BI227" s="3">
        <f t="shared" si="507"/>
        <v>16500</v>
      </c>
    </row>
    <row r="228" spans="1:61" ht="21.6" customHeight="1" x14ac:dyDescent="0.25">
      <c r="A228" s="41">
        <f t="shared" ref="A228" si="667">A180</f>
        <v>31</v>
      </c>
      <c r="B228" s="42"/>
      <c r="C228" s="42"/>
      <c r="D228" s="43"/>
      <c r="E228" s="64" t="str">
        <f t="shared" ref="E228" si="668">E180</f>
        <v>門窗與雜項工程</v>
      </c>
      <c r="F228" s="21"/>
      <c r="G228" s="21"/>
      <c r="H228" s="21"/>
      <c r="I228" s="21"/>
      <c r="J228" s="21"/>
      <c r="K228" s="21"/>
      <c r="L228" s="21"/>
      <c r="M228" s="21"/>
      <c r="N228" s="21"/>
      <c r="O228" s="21"/>
      <c r="P228" s="21"/>
      <c r="Q228" s="21"/>
      <c r="R228" s="21"/>
      <c r="S228" s="21"/>
      <c r="T228" s="22"/>
      <c r="U228" s="47" t="str">
        <f t="shared" ref="U228" si="669">U180</f>
        <v>式</v>
      </c>
      <c r="V228" s="48"/>
      <c r="W228" s="48"/>
      <c r="X228" s="49"/>
      <c r="Y228" s="65">
        <f t="shared" ref="Y228" si="670">Y180</f>
        <v>1</v>
      </c>
      <c r="Z228" s="66"/>
      <c r="AA228" s="66"/>
      <c r="AB228" s="66"/>
      <c r="AC228" s="66"/>
      <c r="AD228" s="67"/>
      <c r="AE228" s="60">
        <f t="shared" ref="AE228" si="671">AE180</f>
        <v>63400</v>
      </c>
      <c r="AF228" s="61"/>
      <c r="AG228" s="61"/>
      <c r="AH228" s="61"/>
      <c r="AI228" s="61"/>
      <c r="AJ228" s="62"/>
      <c r="AK228" s="55">
        <v>0</v>
      </c>
      <c r="AL228" s="55"/>
      <c r="AM228" s="55"/>
      <c r="AN228" s="55"/>
      <c r="AO228" s="55"/>
      <c r="AP228" s="55"/>
      <c r="AQ228" s="53">
        <f t="shared" si="625"/>
        <v>0</v>
      </c>
      <c r="AR228" s="53"/>
      <c r="AS228" s="53"/>
      <c r="AT228" s="53"/>
      <c r="AU228" s="53"/>
      <c r="AV228" s="53"/>
      <c r="AW228" s="55">
        <f t="shared" si="513"/>
        <v>0</v>
      </c>
      <c r="AX228" s="55"/>
      <c r="AY228" s="55"/>
      <c r="AZ228" s="55"/>
      <c r="BA228" s="55"/>
      <c r="BB228" s="55"/>
      <c r="BC228" s="55">
        <f t="shared" si="626"/>
        <v>0</v>
      </c>
      <c r="BD228" s="55"/>
      <c r="BE228" s="55"/>
      <c r="BF228" s="55"/>
      <c r="BG228" s="55"/>
      <c r="BH228" s="56"/>
      <c r="BI228" s="16">
        <f t="shared" si="507"/>
        <v>63400</v>
      </c>
    </row>
    <row r="229" spans="1:61" ht="22.15" customHeight="1" x14ac:dyDescent="0.25">
      <c r="A229" s="41" t="str">
        <f t="shared" ref="A229" si="672">A181</f>
        <v>貳</v>
      </c>
      <c r="B229" s="42"/>
      <c r="C229" s="42"/>
      <c r="D229" s="43"/>
      <c r="E229" s="44" t="str">
        <f t="shared" ref="E229" si="673">E181</f>
        <v>職業安全衛生管理費(壹*1%)</v>
      </c>
      <c r="F229" s="45"/>
      <c r="G229" s="45"/>
      <c r="H229" s="45"/>
      <c r="I229" s="45"/>
      <c r="J229" s="45"/>
      <c r="K229" s="45"/>
      <c r="L229" s="45"/>
      <c r="M229" s="45"/>
      <c r="N229" s="45"/>
      <c r="O229" s="45"/>
      <c r="P229" s="45"/>
      <c r="Q229" s="45"/>
      <c r="R229" s="45"/>
      <c r="S229" s="45"/>
      <c r="T229" s="46"/>
      <c r="U229" s="47" t="str">
        <f t="shared" ref="U229" si="674">U181</f>
        <v>式</v>
      </c>
      <c r="V229" s="48"/>
      <c r="W229" s="48"/>
      <c r="X229" s="49"/>
      <c r="Y229" s="50">
        <f t="shared" ref="Y229" si="675">Y181</f>
        <v>1</v>
      </c>
      <c r="Z229" s="51"/>
      <c r="AA229" s="51"/>
      <c r="AB229" s="51"/>
      <c r="AC229" s="51"/>
      <c r="AD229" s="52"/>
      <c r="AE229" s="53">
        <f t="shared" ref="AE229" si="676">AE181</f>
        <v>14220</v>
      </c>
      <c r="AF229" s="53"/>
      <c r="AG229" s="53"/>
      <c r="AH229" s="53"/>
      <c r="AI229" s="53"/>
      <c r="AJ229" s="53"/>
      <c r="AK229" s="54">
        <v>8.9999999999999993E-3</v>
      </c>
      <c r="AL229" s="54"/>
      <c r="AM229" s="54"/>
      <c r="AN229" s="54"/>
      <c r="AO229" s="54"/>
      <c r="AP229" s="54"/>
      <c r="AQ229" s="53">
        <f t="shared" si="625"/>
        <v>127.97999999999999</v>
      </c>
      <c r="AR229" s="53"/>
      <c r="AS229" s="53"/>
      <c r="AT229" s="53"/>
      <c r="AU229" s="53"/>
      <c r="AV229" s="53"/>
      <c r="AW229" s="54">
        <f>AW181+AK229</f>
        <v>4.4999999999999998E-2</v>
      </c>
      <c r="AX229" s="54"/>
      <c r="AY229" s="54"/>
      <c r="AZ229" s="54"/>
      <c r="BA229" s="54"/>
      <c r="BB229" s="54"/>
      <c r="BC229" s="55">
        <f t="shared" si="626"/>
        <v>639.9</v>
      </c>
      <c r="BD229" s="55"/>
      <c r="BE229" s="55"/>
      <c r="BF229" s="55"/>
      <c r="BG229" s="55"/>
      <c r="BH229" s="56"/>
      <c r="BI229" s="3">
        <f t="shared" si="507"/>
        <v>14220</v>
      </c>
    </row>
    <row r="230" spans="1:61" ht="22.15" customHeight="1" x14ac:dyDescent="0.25">
      <c r="A230" s="41" t="str">
        <f t="shared" ref="A230" si="677">A182</f>
        <v>參</v>
      </c>
      <c r="B230" s="42"/>
      <c r="C230" s="42"/>
      <c r="D230" s="43"/>
      <c r="E230" s="44" t="str">
        <f t="shared" ref="E230" si="678">E182</f>
        <v>公共工程品質管制作業費(壹*1%)</v>
      </c>
      <c r="F230" s="45"/>
      <c r="G230" s="45"/>
      <c r="H230" s="45"/>
      <c r="I230" s="45"/>
      <c r="J230" s="45"/>
      <c r="K230" s="45"/>
      <c r="L230" s="45"/>
      <c r="M230" s="45"/>
      <c r="N230" s="45"/>
      <c r="O230" s="45"/>
      <c r="P230" s="45"/>
      <c r="Q230" s="45"/>
      <c r="R230" s="45"/>
      <c r="S230" s="45"/>
      <c r="T230" s="46"/>
      <c r="U230" s="47" t="str">
        <f t="shared" ref="U230" si="679">U182</f>
        <v>式</v>
      </c>
      <c r="V230" s="48"/>
      <c r="W230" s="48"/>
      <c r="X230" s="49"/>
      <c r="Y230" s="50">
        <f t="shared" ref="Y230" si="680">Y182</f>
        <v>1</v>
      </c>
      <c r="Z230" s="51"/>
      <c r="AA230" s="51"/>
      <c r="AB230" s="51"/>
      <c r="AC230" s="51"/>
      <c r="AD230" s="52"/>
      <c r="AE230" s="53">
        <f t="shared" ref="AE230" si="681">AE182</f>
        <v>14220</v>
      </c>
      <c r="AF230" s="53"/>
      <c r="AG230" s="53"/>
      <c r="AH230" s="53"/>
      <c r="AI230" s="53"/>
      <c r="AJ230" s="53"/>
      <c r="AK230" s="54">
        <v>8.9999999999999993E-3</v>
      </c>
      <c r="AL230" s="54"/>
      <c r="AM230" s="54"/>
      <c r="AN230" s="54"/>
      <c r="AO230" s="54"/>
      <c r="AP230" s="54"/>
      <c r="AQ230" s="53">
        <f t="shared" si="625"/>
        <v>127.97999999999999</v>
      </c>
      <c r="AR230" s="53"/>
      <c r="AS230" s="53"/>
      <c r="AT230" s="53"/>
      <c r="AU230" s="53"/>
      <c r="AV230" s="53"/>
      <c r="AW230" s="54">
        <f t="shared" ref="AW230:AW233" si="682">AW182+AK230</f>
        <v>4.4999999999999998E-2</v>
      </c>
      <c r="AX230" s="54"/>
      <c r="AY230" s="54"/>
      <c r="AZ230" s="54"/>
      <c r="BA230" s="54"/>
      <c r="BB230" s="54"/>
      <c r="BC230" s="55">
        <f t="shared" si="626"/>
        <v>639.9</v>
      </c>
      <c r="BD230" s="55"/>
      <c r="BE230" s="55"/>
      <c r="BF230" s="55"/>
      <c r="BG230" s="55"/>
      <c r="BH230" s="56"/>
      <c r="BI230" s="3">
        <f t="shared" si="507"/>
        <v>14220</v>
      </c>
    </row>
    <row r="231" spans="1:61" ht="22.15" customHeight="1" x14ac:dyDescent="0.25">
      <c r="A231" s="41" t="str">
        <f t="shared" ref="A231" si="683">A183</f>
        <v>肆</v>
      </c>
      <c r="B231" s="42"/>
      <c r="C231" s="42"/>
      <c r="D231" s="43"/>
      <c r="E231" s="44" t="str">
        <f t="shared" ref="E231" si="684">E183</f>
        <v>包商利潤及管理費(約壹*7%)</v>
      </c>
      <c r="F231" s="45"/>
      <c r="G231" s="45"/>
      <c r="H231" s="45"/>
      <c r="I231" s="45"/>
      <c r="J231" s="45"/>
      <c r="K231" s="45"/>
      <c r="L231" s="45"/>
      <c r="M231" s="45"/>
      <c r="N231" s="45"/>
      <c r="O231" s="45"/>
      <c r="P231" s="45"/>
      <c r="Q231" s="45"/>
      <c r="R231" s="45"/>
      <c r="S231" s="45"/>
      <c r="T231" s="46"/>
      <c r="U231" s="47" t="str">
        <f t="shared" ref="U231" si="685">U183</f>
        <v>式</v>
      </c>
      <c r="V231" s="48"/>
      <c r="W231" s="48"/>
      <c r="X231" s="49"/>
      <c r="Y231" s="50">
        <f t="shared" ref="Y231" si="686">Y183</f>
        <v>1</v>
      </c>
      <c r="Z231" s="51"/>
      <c r="AA231" s="51"/>
      <c r="AB231" s="51"/>
      <c r="AC231" s="51"/>
      <c r="AD231" s="52"/>
      <c r="AE231" s="53">
        <f t="shared" ref="AE231" si="687">AE183</f>
        <v>99540</v>
      </c>
      <c r="AF231" s="53"/>
      <c r="AG231" s="53"/>
      <c r="AH231" s="53"/>
      <c r="AI231" s="53"/>
      <c r="AJ231" s="53"/>
      <c r="AK231" s="54">
        <v>8.9999999999999993E-3</v>
      </c>
      <c r="AL231" s="54"/>
      <c r="AM231" s="54"/>
      <c r="AN231" s="54"/>
      <c r="AO231" s="54"/>
      <c r="AP231" s="54"/>
      <c r="AQ231" s="53">
        <f t="shared" si="625"/>
        <v>895.8599999999999</v>
      </c>
      <c r="AR231" s="53"/>
      <c r="AS231" s="53"/>
      <c r="AT231" s="53"/>
      <c r="AU231" s="53"/>
      <c r="AV231" s="53"/>
      <c r="AW231" s="54">
        <f t="shared" si="682"/>
        <v>4.4999999999999998E-2</v>
      </c>
      <c r="AX231" s="54"/>
      <c r="AY231" s="54"/>
      <c r="AZ231" s="54"/>
      <c r="BA231" s="54"/>
      <c r="BB231" s="54"/>
      <c r="BC231" s="55">
        <f t="shared" si="626"/>
        <v>4479.3</v>
      </c>
      <c r="BD231" s="55"/>
      <c r="BE231" s="55"/>
      <c r="BF231" s="55"/>
      <c r="BG231" s="55"/>
      <c r="BH231" s="56"/>
      <c r="BI231" s="3">
        <f t="shared" si="507"/>
        <v>99540</v>
      </c>
    </row>
    <row r="232" spans="1:61" ht="22.15" customHeight="1" x14ac:dyDescent="0.25">
      <c r="A232" s="41" t="str">
        <f t="shared" ref="A232" si="688">A184</f>
        <v>伍</v>
      </c>
      <c r="B232" s="42"/>
      <c r="C232" s="42"/>
      <c r="D232" s="43"/>
      <c r="E232" s="44" t="str">
        <f t="shared" ref="E232" si="689">E184</f>
        <v>營造綜合保險費</v>
      </c>
      <c r="F232" s="45"/>
      <c r="G232" s="45"/>
      <c r="H232" s="45"/>
      <c r="I232" s="45"/>
      <c r="J232" s="45"/>
      <c r="K232" s="45"/>
      <c r="L232" s="45"/>
      <c r="M232" s="45"/>
      <c r="N232" s="45"/>
      <c r="O232" s="45"/>
      <c r="P232" s="45"/>
      <c r="Q232" s="45"/>
      <c r="R232" s="45"/>
      <c r="S232" s="45"/>
      <c r="T232" s="46"/>
      <c r="U232" s="47" t="str">
        <f t="shared" ref="U232" si="690">U184</f>
        <v>式</v>
      </c>
      <c r="V232" s="48"/>
      <c r="W232" s="48"/>
      <c r="X232" s="49"/>
      <c r="Y232" s="50">
        <f t="shared" ref="Y232" si="691">Y184</f>
        <v>1</v>
      </c>
      <c r="Z232" s="51"/>
      <c r="AA232" s="51"/>
      <c r="AB232" s="51"/>
      <c r="AC232" s="51"/>
      <c r="AD232" s="52"/>
      <c r="AE232" s="53">
        <f t="shared" ref="AE232" si="692">AE184</f>
        <v>4650</v>
      </c>
      <c r="AF232" s="53"/>
      <c r="AG232" s="53"/>
      <c r="AH232" s="53"/>
      <c r="AI232" s="53"/>
      <c r="AJ232" s="53"/>
      <c r="AK232" s="55">
        <v>0</v>
      </c>
      <c r="AL232" s="55"/>
      <c r="AM232" s="55"/>
      <c r="AN232" s="55"/>
      <c r="AO232" s="55"/>
      <c r="AP232" s="55"/>
      <c r="AQ232" s="53">
        <f t="shared" si="625"/>
        <v>0</v>
      </c>
      <c r="AR232" s="53"/>
      <c r="AS232" s="53"/>
      <c r="AT232" s="53"/>
      <c r="AU232" s="53"/>
      <c r="AV232" s="53"/>
      <c r="AW232" s="55">
        <f t="shared" si="682"/>
        <v>1</v>
      </c>
      <c r="AX232" s="55"/>
      <c r="AY232" s="55"/>
      <c r="AZ232" s="55"/>
      <c r="BA232" s="55"/>
      <c r="BB232" s="55"/>
      <c r="BC232" s="55">
        <f t="shared" si="626"/>
        <v>4650</v>
      </c>
      <c r="BD232" s="55"/>
      <c r="BE232" s="55"/>
      <c r="BF232" s="55"/>
      <c r="BG232" s="55"/>
      <c r="BH232" s="56"/>
      <c r="BI232" s="3">
        <f t="shared" si="507"/>
        <v>4650</v>
      </c>
    </row>
    <row r="233" spans="1:61" ht="22.15" customHeight="1" x14ac:dyDescent="0.25">
      <c r="A233" s="41" t="str">
        <f t="shared" ref="A233" si="693">A185</f>
        <v>陸</v>
      </c>
      <c r="B233" s="42"/>
      <c r="C233" s="42"/>
      <c r="D233" s="43"/>
      <c r="E233" s="44" t="str">
        <f t="shared" ref="E233" si="694">E185</f>
        <v>營業稅((壹~伍)*5%)</v>
      </c>
      <c r="F233" s="45"/>
      <c r="G233" s="45"/>
      <c r="H233" s="45"/>
      <c r="I233" s="45"/>
      <c r="J233" s="45"/>
      <c r="K233" s="45"/>
      <c r="L233" s="45"/>
      <c r="M233" s="45"/>
      <c r="N233" s="45"/>
      <c r="O233" s="45"/>
      <c r="P233" s="45"/>
      <c r="Q233" s="45"/>
      <c r="R233" s="45"/>
      <c r="S233" s="45"/>
      <c r="T233" s="46"/>
      <c r="U233" s="47" t="str">
        <f t="shared" ref="U233" si="695">U185</f>
        <v>式</v>
      </c>
      <c r="V233" s="48"/>
      <c r="W233" s="48"/>
      <c r="X233" s="49"/>
      <c r="Y233" s="50">
        <f t="shared" ref="Y233" si="696">Y185</f>
        <v>1</v>
      </c>
      <c r="Z233" s="51"/>
      <c r="AA233" s="51"/>
      <c r="AB233" s="51"/>
      <c r="AC233" s="51"/>
      <c r="AD233" s="52"/>
      <c r="AE233" s="53">
        <f t="shared" ref="AE233" si="697">AE185</f>
        <v>77731</v>
      </c>
      <c r="AF233" s="53"/>
      <c r="AG233" s="53"/>
      <c r="AH233" s="53"/>
      <c r="AI233" s="53"/>
      <c r="AJ233" s="53"/>
      <c r="AK233" s="54">
        <v>8.9999999999999993E-3</v>
      </c>
      <c r="AL233" s="54"/>
      <c r="AM233" s="54"/>
      <c r="AN233" s="54"/>
      <c r="AO233" s="54"/>
      <c r="AP233" s="54"/>
      <c r="AQ233" s="53">
        <f t="shared" si="625"/>
        <v>699.57899999999995</v>
      </c>
      <c r="AR233" s="53"/>
      <c r="AS233" s="53"/>
      <c r="AT233" s="53"/>
      <c r="AU233" s="53"/>
      <c r="AV233" s="53"/>
      <c r="AW233" s="54">
        <f t="shared" si="682"/>
        <v>4.4999999999999998E-2</v>
      </c>
      <c r="AX233" s="54"/>
      <c r="AY233" s="54"/>
      <c r="AZ233" s="54"/>
      <c r="BA233" s="54"/>
      <c r="BB233" s="54"/>
      <c r="BC233" s="55">
        <f t="shared" si="626"/>
        <v>3497.895</v>
      </c>
      <c r="BD233" s="55"/>
      <c r="BE233" s="55"/>
      <c r="BF233" s="55"/>
      <c r="BG233" s="55"/>
      <c r="BH233" s="56"/>
      <c r="BI233" s="3">
        <v>77731</v>
      </c>
    </row>
    <row r="234" spans="1:61" ht="21.95" customHeight="1" x14ac:dyDescent="0.25">
      <c r="A234" s="30"/>
      <c r="B234" s="31"/>
      <c r="C234" s="31"/>
      <c r="D234" s="32"/>
      <c r="E234" s="57" t="s">
        <v>76</v>
      </c>
      <c r="F234" s="58"/>
      <c r="G234" s="58"/>
      <c r="H234" s="58"/>
      <c r="I234" s="58"/>
      <c r="J234" s="58"/>
      <c r="K234" s="58"/>
      <c r="L234" s="58"/>
      <c r="M234" s="58"/>
      <c r="N234" s="58"/>
      <c r="O234" s="58"/>
      <c r="P234" s="58"/>
      <c r="Q234" s="58"/>
      <c r="R234" s="58"/>
      <c r="S234" s="58"/>
      <c r="T234" s="59"/>
      <c r="U234" s="47"/>
      <c r="V234" s="48"/>
      <c r="W234" s="48"/>
      <c r="X234" s="49"/>
      <c r="Y234" s="50"/>
      <c r="Z234" s="51"/>
      <c r="AA234" s="51"/>
      <c r="AB234" s="51"/>
      <c r="AC234" s="51"/>
      <c r="AD234" s="52"/>
      <c r="AE234" s="60"/>
      <c r="AF234" s="61"/>
      <c r="AG234" s="61"/>
      <c r="AH234" s="61"/>
      <c r="AI234" s="61"/>
      <c r="AJ234" s="62"/>
      <c r="AK234" s="50"/>
      <c r="AL234" s="51"/>
      <c r="AM234" s="51"/>
      <c r="AN234" s="51"/>
      <c r="AO234" s="51"/>
      <c r="AP234" s="52"/>
      <c r="AQ234" s="60">
        <f>SUM(AQ198:AQ233)</f>
        <v>66304.599000000002</v>
      </c>
      <c r="AR234" s="61"/>
      <c r="AS234" s="61"/>
      <c r="AT234" s="61"/>
      <c r="AU234" s="61"/>
      <c r="AV234" s="62"/>
      <c r="AW234" s="50"/>
      <c r="AX234" s="51"/>
      <c r="AY234" s="51"/>
      <c r="AZ234" s="51"/>
      <c r="BA234" s="51"/>
      <c r="BB234" s="52"/>
      <c r="BC234" s="50">
        <f>SUM(BC198:BC233)</f>
        <v>154613.39499999996</v>
      </c>
      <c r="BD234" s="51"/>
      <c r="BE234" s="51"/>
      <c r="BF234" s="51"/>
      <c r="BG234" s="51"/>
      <c r="BH234" s="63"/>
      <c r="BI234" s="17">
        <f>SUM(BI197:BI233)</f>
        <v>1632355</v>
      </c>
    </row>
    <row r="235" spans="1:61" ht="21.95" customHeight="1" x14ac:dyDescent="0.25">
      <c r="A235" s="20"/>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2"/>
      <c r="AK235" s="23"/>
      <c r="AL235" s="24"/>
      <c r="AM235" s="24"/>
      <c r="AN235" s="24"/>
      <c r="AO235" s="24"/>
      <c r="AP235" s="25"/>
      <c r="AQ235" s="26"/>
      <c r="AR235" s="27"/>
      <c r="AS235" s="27"/>
      <c r="AT235" s="27"/>
      <c r="AU235" s="27"/>
      <c r="AV235" s="28"/>
      <c r="AW235" s="23"/>
      <c r="AX235" s="24"/>
      <c r="AY235" s="24"/>
      <c r="AZ235" s="24"/>
      <c r="BA235" s="24"/>
      <c r="BB235" s="25"/>
      <c r="BC235" s="23"/>
      <c r="BD235" s="24"/>
      <c r="BE235" s="24"/>
      <c r="BF235" s="24"/>
      <c r="BG235" s="24"/>
      <c r="BH235" s="29"/>
      <c r="BI235" s="15">
        <f>Y235*AE235</f>
        <v>0</v>
      </c>
    </row>
    <row r="236" spans="1:61" ht="21.95" customHeight="1" x14ac:dyDescent="0.25">
      <c r="A236" s="20" t="s">
        <v>11</v>
      </c>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2"/>
      <c r="AK236" s="23"/>
      <c r="AL236" s="24"/>
      <c r="AM236" s="24"/>
      <c r="AN236" s="24"/>
      <c r="AO236" s="24"/>
      <c r="AP236" s="25"/>
      <c r="AQ236" s="26">
        <f>BC234/BI234</f>
        <v>9.4717996391716242E-2</v>
      </c>
      <c r="AR236" s="27"/>
      <c r="AS236" s="27"/>
      <c r="AT236" s="27"/>
      <c r="AU236" s="27"/>
      <c r="AV236" s="28"/>
      <c r="AW236" s="23"/>
      <c r="AX236" s="24"/>
      <c r="AY236" s="24"/>
      <c r="AZ236" s="24"/>
      <c r="BA236" s="24"/>
      <c r="BB236" s="25"/>
      <c r="BC236" s="23"/>
      <c r="BD236" s="24"/>
      <c r="BE236" s="24"/>
      <c r="BF236" s="24"/>
      <c r="BG236" s="24"/>
      <c r="BH236" s="29"/>
      <c r="BI236" s="15">
        <f>AQ236</f>
        <v>9.4717996391716242E-2</v>
      </c>
    </row>
    <row r="237" spans="1:61" ht="18.75" customHeight="1" x14ac:dyDescent="0.25">
      <c r="A237" s="30" t="s">
        <v>15</v>
      </c>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2"/>
      <c r="AE237" s="33" t="s">
        <v>14</v>
      </c>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4"/>
    </row>
    <row r="238" spans="1:61" x14ac:dyDescent="0.25">
      <c r="A238" s="35"/>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9"/>
    </row>
    <row r="239" spans="1:61" x14ac:dyDescent="0.25">
      <c r="A239" s="35"/>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9"/>
    </row>
    <row r="240" spans="1:61" ht="17.25" thickBot="1" x14ac:dyDescent="0.3">
      <c r="A240" s="37"/>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c r="BF240" s="38"/>
      <c r="BG240" s="38"/>
      <c r="BH240" s="40"/>
    </row>
    <row r="241" spans="1:69" ht="27.75" x14ac:dyDescent="0.25">
      <c r="A241" s="73" t="s">
        <v>78</v>
      </c>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9" ht="27.75" x14ac:dyDescent="0.25">
      <c r="A242" s="74" t="s">
        <v>12</v>
      </c>
      <c r="B242" s="74"/>
      <c r="C242" s="74"/>
      <c r="D242" s="74"/>
      <c r="E242" s="74"/>
      <c r="F242" s="74"/>
      <c r="G242" s="74"/>
      <c r="H242" s="74"/>
      <c r="I242" s="74"/>
      <c r="J242" s="75" t="s">
        <v>81</v>
      </c>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c r="BL242" s="76"/>
      <c r="BM242" s="76"/>
      <c r="BN242" s="76"/>
      <c r="BO242" s="76"/>
      <c r="BP242" s="76"/>
      <c r="BQ242" s="76"/>
    </row>
    <row r="243" spans="1:69" ht="17.25" thickBot="1" x14ac:dyDescent="0.3">
      <c r="A243" s="77" t="s">
        <v>10</v>
      </c>
      <c r="B243" s="77"/>
      <c r="C243" s="77"/>
      <c r="D243" s="77"/>
      <c r="E243" s="77"/>
      <c r="F243" s="77"/>
      <c r="G243" s="77"/>
      <c r="H243" s="77"/>
      <c r="I243" s="78" t="s">
        <v>82</v>
      </c>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9" t="s">
        <v>9</v>
      </c>
      <c r="AP243" s="79"/>
      <c r="AQ243" s="79"/>
      <c r="AR243" s="79"/>
      <c r="AS243" s="79"/>
      <c r="AT243" s="79"/>
      <c r="AU243" s="79"/>
      <c r="AV243" s="79"/>
      <c r="AW243" s="80">
        <f>AW195+1</f>
        <v>46160</v>
      </c>
      <c r="AX243" s="80"/>
      <c r="AY243" s="80"/>
      <c r="AZ243" s="80"/>
      <c r="BA243" s="80"/>
      <c r="BB243" s="80"/>
      <c r="BC243" s="80"/>
      <c r="BD243" s="80"/>
      <c r="BE243" s="80"/>
      <c r="BF243" s="80"/>
      <c r="BG243" s="80"/>
      <c r="BH243" s="80"/>
    </row>
    <row r="244" spans="1:69" ht="36" customHeight="1" x14ac:dyDescent="0.25">
      <c r="A244" s="81" t="s">
        <v>0</v>
      </c>
      <c r="B244" s="82"/>
      <c r="C244" s="82"/>
      <c r="D244" s="82"/>
      <c r="E244" s="82" t="s">
        <v>6</v>
      </c>
      <c r="F244" s="82"/>
      <c r="G244" s="82"/>
      <c r="H244" s="82"/>
      <c r="I244" s="82"/>
      <c r="J244" s="82"/>
      <c r="K244" s="82"/>
      <c r="L244" s="82"/>
      <c r="M244" s="82"/>
      <c r="N244" s="82"/>
      <c r="O244" s="82"/>
      <c r="P244" s="82"/>
      <c r="Q244" s="82"/>
      <c r="R244" s="82"/>
      <c r="S244" s="82"/>
      <c r="T244" s="82"/>
      <c r="U244" s="82" t="s">
        <v>7</v>
      </c>
      <c r="V244" s="82"/>
      <c r="W244" s="82"/>
      <c r="X244" s="82"/>
      <c r="Y244" s="83" t="s">
        <v>1</v>
      </c>
      <c r="Z244" s="83"/>
      <c r="AA244" s="83"/>
      <c r="AB244" s="83"/>
      <c r="AC244" s="83"/>
      <c r="AD244" s="83"/>
      <c r="AE244" s="82" t="s">
        <v>8</v>
      </c>
      <c r="AF244" s="82"/>
      <c r="AG244" s="82"/>
      <c r="AH244" s="82"/>
      <c r="AI244" s="82"/>
      <c r="AJ244" s="82"/>
      <c r="AK244" s="83" t="s">
        <v>2</v>
      </c>
      <c r="AL244" s="83"/>
      <c r="AM244" s="83"/>
      <c r="AN244" s="83"/>
      <c r="AO244" s="83"/>
      <c r="AP244" s="83"/>
      <c r="AQ244" s="84" t="s">
        <v>3</v>
      </c>
      <c r="AR244" s="84"/>
      <c r="AS244" s="84"/>
      <c r="AT244" s="84"/>
      <c r="AU244" s="84"/>
      <c r="AV244" s="84"/>
      <c r="AW244" s="83" t="s">
        <v>4</v>
      </c>
      <c r="AX244" s="83"/>
      <c r="AY244" s="83"/>
      <c r="AZ244" s="83"/>
      <c r="BA244" s="83"/>
      <c r="BB244" s="83"/>
      <c r="BC244" s="84" t="s">
        <v>5</v>
      </c>
      <c r="BD244" s="84"/>
      <c r="BE244" s="84"/>
      <c r="BF244" s="84"/>
      <c r="BG244" s="84"/>
      <c r="BH244" s="85"/>
      <c r="BI244" s="1"/>
    </row>
    <row r="245" spans="1:69" ht="21.95" customHeight="1" x14ac:dyDescent="0.25">
      <c r="A245" s="41" t="str">
        <f t="shared" ref="A245" si="698">A197</f>
        <v>壹</v>
      </c>
      <c r="B245" s="42"/>
      <c r="C245" s="42"/>
      <c r="D245" s="43"/>
      <c r="E245" s="64" t="str">
        <f t="shared" ref="E245" si="699">E197</f>
        <v>直接工程費</v>
      </c>
      <c r="F245" s="21"/>
      <c r="G245" s="21"/>
      <c r="H245" s="21"/>
      <c r="I245" s="21"/>
      <c r="J245" s="21"/>
      <c r="K245" s="21"/>
      <c r="L245" s="21"/>
      <c r="M245" s="21"/>
      <c r="N245" s="21"/>
      <c r="O245" s="21"/>
      <c r="P245" s="21"/>
      <c r="Q245" s="21"/>
      <c r="R245" s="21"/>
      <c r="S245" s="21"/>
      <c r="T245" s="22"/>
      <c r="U245" s="47"/>
      <c r="V245" s="48"/>
      <c r="W245" s="48"/>
      <c r="X245" s="49"/>
      <c r="Y245" s="71"/>
      <c r="Z245" s="71"/>
      <c r="AA245" s="71"/>
      <c r="AB245" s="71"/>
      <c r="AC245" s="71"/>
      <c r="AD245" s="71"/>
      <c r="AE245" s="71"/>
      <c r="AF245" s="71"/>
      <c r="AG245" s="71"/>
      <c r="AH245" s="71"/>
      <c r="AI245" s="71"/>
      <c r="AJ245" s="71"/>
      <c r="AK245" s="71"/>
      <c r="AL245" s="71"/>
      <c r="AM245" s="71"/>
      <c r="AN245" s="71"/>
      <c r="AO245" s="71"/>
      <c r="AP245" s="71"/>
      <c r="AQ245" s="71"/>
      <c r="AR245" s="71"/>
      <c r="AS245" s="71"/>
      <c r="AT245" s="71"/>
      <c r="AU245" s="71"/>
      <c r="AV245" s="71"/>
      <c r="AW245" s="71"/>
      <c r="AX245" s="71"/>
      <c r="AY245" s="71"/>
      <c r="AZ245" s="71"/>
      <c r="BA245" s="71"/>
      <c r="BB245" s="71"/>
      <c r="BC245" s="71"/>
      <c r="BD245" s="71"/>
      <c r="BE245" s="71"/>
      <c r="BF245" s="71"/>
      <c r="BG245" s="71"/>
      <c r="BH245" s="72"/>
      <c r="BI245" s="3">
        <f t="shared" ref="BI245:BI280" si="700">Y245*AE245</f>
        <v>0</v>
      </c>
    </row>
    <row r="246" spans="1:69" s="19" customFormat="1" ht="32.25" customHeight="1" x14ac:dyDescent="0.25">
      <c r="A246" s="41">
        <f t="shared" ref="A246" si="701">A198</f>
        <v>1</v>
      </c>
      <c r="B246" s="42"/>
      <c r="C246" s="42"/>
      <c r="D246" s="43"/>
      <c r="E246" s="64" t="str">
        <f t="shared" ref="E246" si="702">E198</f>
        <v>乙種施工圍籬、警示帶、安全警示燈等安全措施(租用)</v>
      </c>
      <c r="F246" s="21"/>
      <c r="G246" s="21"/>
      <c r="H246" s="21"/>
      <c r="I246" s="21"/>
      <c r="J246" s="21"/>
      <c r="K246" s="21"/>
      <c r="L246" s="21"/>
      <c r="M246" s="21"/>
      <c r="N246" s="21"/>
      <c r="O246" s="21"/>
      <c r="P246" s="21"/>
      <c r="Q246" s="21"/>
      <c r="R246" s="21"/>
      <c r="S246" s="21"/>
      <c r="T246" s="22"/>
      <c r="U246" s="47" t="str">
        <f t="shared" ref="U246" si="703">U198</f>
        <v>式</v>
      </c>
      <c r="V246" s="48"/>
      <c r="W246" s="48"/>
      <c r="X246" s="49"/>
      <c r="Y246" s="50">
        <f t="shared" ref="Y246" si="704">Y198</f>
        <v>1</v>
      </c>
      <c r="Z246" s="51"/>
      <c r="AA246" s="51"/>
      <c r="AB246" s="51"/>
      <c r="AC246" s="51"/>
      <c r="AD246" s="52"/>
      <c r="AE246" s="53">
        <f t="shared" ref="AE246" si="705">AE198</f>
        <v>2200</v>
      </c>
      <c r="AF246" s="53"/>
      <c r="AG246" s="53"/>
      <c r="AH246" s="53"/>
      <c r="AI246" s="53"/>
      <c r="AJ246" s="53"/>
      <c r="AK246" s="55"/>
      <c r="AL246" s="55"/>
      <c r="AM246" s="55"/>
      <c r="AN246" s="55"/>
      <c r="AO246" s="55"/>
      <c r="AP246" s="55"/>
      <c r="AQ246" s="53">
        <f>AK246*AE246</f>
        <v>0</v>
      </c>
      <c r="AR246" s="53"/>
      <c r="AS246" s="53"/>
      <c r="AT246" s="53"/>
      <c r="AU246" s="53"/>
      <c r="AV246" s="53"/>
      <c r="AW246" s="55">
        <f t="shared" ref="AW246:AW276" si="706">AW198+AK246</f>
        <v>1</v>
      </c>
      <c r="AX246" s="55"/>
      <c r="AY246" s="55"/>
      <c r="AZ246" s="55"/>
      <c r="BA246" s="55"/>
      <c r="BB246" s="55"/>
      <c r="BC246" s="55">
        <f>AE246*AW246</f>
        <v>2200</v>
      </c>
      <c r="BD246" s="55"/>
      <c r="BE246" s="55"/>
      <c r="BF246" s="55"/>
      <c r="BG246" s="55"/>
      <c r="BH246" s="56"/>
      <c r="BI246" s="18">
        <f t="shared" si="700"/>
        <v>2200</v>
      </c>
    </row>
    <row r="247" spans="1:69" s="19" customFormat="1" ht="21.95" customHeight="1" x14ac:dyDescent="0.25">
      <c r="A247" s="68">
        <f t="shared" ref="A247" si="707">A199</f>
        <v>2</v>
      </c>
      <c r="B247" s="69"/>
      <c r="C247" s="69"/>
      <c r="D247" s="70"/>
      <c r="E247" s="64" t="str">
        <f t="shared" ref="E247" si="708">E199</f>
        <v>工程告示牌與職安衛告示牌(租用)</v>
      </c>
      <c r="F247" s="21"/>
      <c r="G247" s="21"/>
      <c r="H247" s="21"/>
      <c r="I247" s="21"/>
      <c r="J247" s="21"/>
      <c r="K247" s="21"/>
      <c r="L247" s="21"/>
      <c r="M247" s="21"/>
      <c r="N247" s="21"/>
      <c r="O247" s="21"/>
      <c r="P247" s="21"/>
      <c r="Q247" s="21"/>
      <c r="R247" s="21"/>
      <c r="S247" s="21"/>
      <c r="T247" s="22"/>
      <c r="U247" s="47" t="str">
        <f t="shared" ref="U247" si="709">U199</f>
        <v>式</v>
      </c>
      <c r="V247" s="48"/>
      <c r="W247" s="48"/>
      <c r="X247" s="49"/>
      <c r="Y247" s="65">
        <f t="shared" ref="Y247" si="710">Y199</f>
        <v>1</v>
      </c>
      <c r="Z247" s="66"/>
      <c r="AA247" s="66"/>
      <c r="AB247" s="66"/>
      <c r="AC247" s="66"/>
      <c r="AD247" s="67"/>
      <c r="AE247" s="60">
        <f t="shared" ref="AE247" si="711">AE199</f>
        <v>6000</v>
      </c>
      <c r="AF247" s="61"/>
      <c r="AG247" s="61"/>
      <c r="AH247" s="61"/>
      <c r="AI247" s="61"/>
      <c r="AJ247" s="62"/>
      <c r="AK247" s="55"/>
      <c r="AL247" s="55"/>
      <c r="AM247" s="55"/>
      <c r="AN247" s="55"/>
      <c r="AO247" s="55"/>
      <c r="AP247" s="55"/>
      <c r="AQ247" s="53">
        <f>AK247*AE247</f>
        <v>0</v>
      </c>
      <c r="AR247" s="53"/>
      <c r="AS247" s="53"/>
      <c r="AT247" s="53"/>
      <c r="AU247" s="53"/>
      <c r="AV247" s="53"/>
      <c r="AW247" s="55">
        <f t="shared" si="706"/>
        <v>1</v>
      </c>
      <c r="AX247" s="55"/>
      <c r="AY247" s="55"/>
      <c r="AZ247" s="55"/>
      <c r="BA247" s="55"/>
      <c r="BB247" s="55"/>
      <c r="BC247" s="55">
        <f>AE247*AW247</f>
        <v>6000</v>
      </c>
      <c r="BD247" s="55"/>
      <c r="BE247" s="55"/>
      <c r="BF247" s="55"/>
      <c r="BG247" s="55"/>
      <c r="BH247" s="56"/>
      <c r="BI247" s="18">
        <f t="shared" si="700"/>
        <v>6000</v>
      </c>
    </row>
    <row r="248" spans="1:69" s="19" customFormat="1" ht="34.5" customHeight="1" x14ac:dyDescent="0.25">
      <c r="A248" s="68">
        <f t="shared" ref="A248" si="712">A200</f>
        <v>3</v>
      </c>
      <c r="B248" s="69"/>
      <c r="C248" s="69"/>
      <c r="D248" s="70"/>
      <c r="E248" s="64" t="str">
        <f t="shared" ref="E248" si="713">E200</f>
        <v>施工動線開闢與損壞復原，既有設備管線遷移與復原；測量與放樣</v>
      </c>
      <c r="F248" s="21"/>
      <c r="G248" s="21"/>
      <c r="H248" s="21"/>
      <c r="I248" s="21"/>
      <c r="J248" s="21"/>
      <c r="K248" s="21"/>
      <c r="L248" s="21"/>
      <c r="M248" s="21"/>
      <c r="N248" s="21"/>
      <c r="O248" s="21"/>
      <c r="P248" s="21"/>
      <c r="Q248" s="21"/>
      <c r="R248" s="21"/>
      <c r="S248" s="21"/>
      <c r="T248" s="22"/>
      <c r="U248" s="47" t="str">
        <f t="shared" ref="U248" si="714">U200</f>
        <v>式</v>
      </c>
      <c r="V248" s="48"/>
      <c r="W248" s="48"/>
      <c r="X248" s="49"/>
      <c r="Y248" s="65">
        <f t="shared" ref="Y248" si="715">Y200</f>
        <v>1</v>
      </c>
      <c r="Z248" s="66"/>
      <c r="AA248" s="66"/>
      <c r="AB248" s="66"/>
      <c r="AC248" s="66"/>
      <c r="AD248" s="67"/>
      <c r="AE248" s="60">
        <f t="shared" ref="AE248" si="716">AE200</f>
        <v>9000</v>
      </c>
      <c r="AF248" s="61"/>
      <c r="AG248" s="61"/>
      <c r="AH248" s="61"/>
      <c r="AI248" s="61"/>
      <c r="AJ248" s="62"/>
      <c r="AK248" s="55">
        <v>0</v>
      </c>
      <c r="AL248" s="55"/>
      <c r="AM248" s="55"/>
      <c r="AN248" s="55"/>
      <c r="AO248" s="55"/>
      <c r="AP248" s="55"/>
      <c r="AQ248" s="53">
        <f t="shared" ref="AQ248:AQ251" si="717">AK248*AE248</f>
        <v>0</v>
      </c>
      <c r="AR248" s="53"/>
      <c r="AS248" s="53"/>
      <c r="AT248" s="53"/>
      <c r="AU248" s="53"/>
      <c r="AV248" s="53"/>
      <c r="AW248" s="55">
        <f t="shared" si="706"/>
        <v>0.4</v>
      </c>
      <c r="AX248" s="55"/>
      <c r="AY248" s="55"/>
      <c r="AZ248" s="55"/>
      <c r="BA248" s="55"/>
      <c r="BB248" s="55"/>
      <c r="BC248" s="55">
        <f t="shared" ref="BC248:BC251" si="718">AE248*AW248</f>
        <v>3600</v>
      </c>
      <c r="BD248" s="55"/>
      <c r="BE248" s="55"/>
      <c r="BF248" s="55"/>
      <c r="BG248" s="55"/>
      <c r="BH248" s="56"/>
      <c r="BI248" s="18">
        <f t="shared" si="700"/>
        <v>9000</v>
      </c>
    </row>
    <row r="249" spans="1:69" ht="66.75" customHeight="1" x14ac:dyDescent="0.25">
      <c r="A249" s="41">
        <f t="shared" ref="A249" si="719">A201</f>
        <v>4</v>
      </c>
      <c r="B249" s="42"/>
      <c r="C249" s="42"/>
      <c r="D249" s="43"/>
      <c r="E249" s="64" t="str">
        <f t="shared" ref="E249" si="720">E201</f>
        <v>既有牆面、地坪、磁磚、衛生設備、給排水設施、搗擺及天花板等拆除(含切割)及運棄(含合法證明);環境保護與清潔</v>
      </c>
      <c r="F249" s="21"/>
      <c r="G249" s="21"/>
      <c r="H249" s="21"/>
      <c r="I249" s="21"/>
      <c r="J249" s="21"/>
      <c r="K249" s="21"/>
      <c r="L249" s="21"/>
      <c r="M249" s="21"/>
      <c r="N249" s="21"/>
      <c r="O249" s="21"/>
      <c r="P249" s="21"/>
      <c r="Q249" s="21"/>
      <c r="R249" s="21"/>
      <c r="S249" s="21"/>
      <c r="T249" s="22"/>
      <c r="U249" s="47" t="str">
        <f t="shared" ref="U249" si="721">U201</f>
        <v>式</v>
      </c>
      <c r="V249" s="48"/>
      <c r="W249" s="48"/>
      <c r="X249" s="49"/>
      <c r="Y249" s="65">
        <f t="shared" ref="Y249" si="722">Y201</f>
        <v>1</v>
      </c>
      <c r="Z249" s="66"/>
      <c r="AA249" s="66"/>
      <c r="AB249" s="66"/>
      <c r="AC249" s="66"/>
      <c r="AD249" s="67"/>
      <c r="AE249" s="60">
        <f t="shared" ref="AE249" si="723">AE201</f>
        <v>214844</v>
      </c>
      <c r="AF249" s="61"/>
      <c r="AG249" s="61"/>
      <c r="AH249" s="61"/>
      <c r="AI249" s="61"/>
      <c r="AJ249" s="62"/>
      <c r="AK249" s="55">
        <v>0.2</v>
      </c>
      <c r="AL249" s="55"/>
      <c r="AM249" s="55"/>
      <c r="AN249" s="55"/>
      <c r="AO249" s="55"/>
      <c r="AP249" s="55"/>
      <c r="AQ249" s="53">
        <f t="shared" si="717"/>
        <v>42968.800000000003</v>
      </c>
      <c r="AR249" s="53"/>
      <c r="AS249" s="53"/>
      <c r="AT249" s="53"/>
      <c r="AU249" s="53"/>
      <c r="AV249" s="53"/>
      <c r="AW249" s="55">
        <f t="shared" si="706"/>
        <v>0.8</v>
      </c>
      <c r="AX249" s="55"/>
      <c r="AY249" s="55"/>
      <c r="AZ249" s="55"/>
      <c r="BA249" s="55"/>
      <c r="BB249" s="55"/>
      <c r="BC249" s="55">
        <f t="shared" si="718"/>
        <v>171875.20000000001</v>
      </c>
      <c r="BD249" s="55"/>
      <c r="BE249" s="55"/>
      <c r="BF249" s="55"/>
      <c r="BG249" s="55"/>
      <c r="BH249" s="56"/>
      <c r="BI249" s="16">
        <f t="shared" si="700"/>
        <v>214844</v>
      </c>
    </row>
    <row r="250" spans="1:69" ht="34.5" customHeight="1" x14ac:dyDescent="0.25">
      <c r="A250" s="41">
        <f t="shared" ref="A250" si="724">A202</f>
        <v>5</v>
      </c>
      <c r="B250" s="42"/>
      <c r="C250" s="42"/>
      <c r="D250" s="43"/>
      <c r="E250" s="64" t="str">
        <f t="shared" ref="E250" si="725">E202</f>
        <v>既有污水處理設施抽水肥(含清潔孔開挖與復原)</v>
      </c>
      <c r="F250" s="21"/>
      <c r="G250" s="21"/>
      <c r="H250" s="21"/>
      <c r="I250" s="21"/>
      <c r="J250" s="21"/>
      <c r="K250" s="21"/>
      <c r="L250" s="21"/>
      <c r="M250" s="21"/>
      <c r="N250" s="21"/>
      <c r="O250" s="21"/>
      <c r="P250" s="21"/>
      <c r="Q250" s="21"/>
      <c r="R250" s="21"/>
      <c r="S250" s="21"/>
      <c r="T250" s="22"/>
      <c r="U250" s="47" t="str">
        <f t="shared" ref="U250" si="726">U202</f>
        <v>式</v>
      </c>
      <c r="V250" s="48"/>
      <c r="W250" s="48"/>
      <c r="X250" s="49"/>
      <c r="Y250" s="65">
        <f t="shared" ref="Y250" si="727">Y202</f>
        <v>1</v>
      </c>
      <c r="Z250" s="66"/>
      <c r="AA250" s="66"/>
      <c r="AB250" s="66"/>
      <c r="AC250" s="66"/>
      <c r="AD250" s="67"/>
      <c r="AE250" s="60">
        <f t="shared" ref="AE250" si="728">AE202</f>
        <v>10000</v>
      </c>
      <c r="AF250" s="61"/>
      <c r="AG250" s="61"/>
      <c r="AH250" s="61"/>
      <c r="AI250" s="61"/>
      <c r="AJ250" s="62"/>
      <c r="AK250" s="55">
        <v>0</v>
      </c>
      <c r="AL250" s="55"/>
      <c r="AM250" s="55"/>
      <c r="AN250" s="55"/>
      <c r="AO250" s="55"/>
      <c r="AP250" s="55"/>
      <c r="AQ250" s="53">
        <f t="shared" si="717"/>
        <v>0</v>
      </c>
      <c r="AR250" s="53"/>
      <c r="AS250" s="53"/>
      <c r="AT250" s="53"/>
      <c r="AU250" s="53"/>
      <c r="AV250" s="53"/>
      <c r="AW250" s="55">
        <f t="shared" si="706"/>
        <v>0</v>
      </c>
      <c r="AX250" s="55"/>
      <c r="AY250" s="55"/>
      <c r="AZ250" s="55"/>
      <c r="BA250" s="55"/>
      <c r="BB250" s="55"/>
      <c r="BC250" s="55">
        <f t="shared" si="718"/>
        <v>0</v>
      </c>
      <c r="BD250" s="55"/>
      <c r="BE250" s="55"/>
      <c r="BF250" s="55"/>
      <c r="BG250" s="55"/>
      <c r="BH250" s="56"/>
      <c r="BI250" s="16">
        <f t="shared" si="700"/>
        <v>10000</v>
      </c>
    </row>
    <row r="251" spans="1:69" ht="21.6" customHeight="1" x14ac:dyDescent="0.25">
      <c r="A251" s="41">
        <f t="shared" ref="A251" si="729">A203</f>
        <v>6</v>
      </c>
      <c r="B251" s="42"/>
      <c r="C251" s="42"/>
      <c r="D251" s="43"/>
      <c r="E251" s="64" t="str">
        <f t="shared" ref="E251" si="730">E203</f>
        <v>地坪與蹲便台階增築</v>
      </c>
      <c r="F251" s="21"/>
      <c r="G251" s="21"/>
      <c r="H251" s="21"/>
      <c r="I251" s="21"/>
      <c r="J251" s="21"/>
      <c r="K251" s="21"/>
      <c r="L251" s="21"/>
      <c r="M251" s="21"/>
      <c r="N251" s="21"/>
      <c r="O251" s="21"/>
      <c r="P251" s="21"/>
      <c r="Q251" s="21"/>
      <c r="R251" s="21"/>
      <c r="S251" s="21"/>
      <c r="T251" s="22"/>
      <c r="U251" s="47" t="str">
        <f t="shared" ref="U251" si="731">U203</f>
        <v>式</v>
      </c>
      <c r="V251" s="48"/>
      <c r="W251" s="48"/>
      <c r="X251" s="49"/>
      <c r="Y251" s="65">
        <f t="shared" ref="Y251" si="732">Y203</f>
        <v>1</v>
      </c>
      <c r="Z251" s="66"/>
      <c r="AA251" s="66"/>
      <c r="AB251" s="66"/>
      <c r="AC251" s="66"/>
      <c r="AD251" s="67"/>
      <c r="AE251" s="60">
        <f t="shared" ref="AE251" si="733">AE203</f>
        <v>35000</v>
      </c>
      <c r="AF251" s="61"/>
      <c r="AG251" s="61"/>
      <c r="AH251" s="61"/>
      <c r="AI251" s="61"/>
      <c r="AJ251" s="62"/>
      <c r="AK251" s="55">
        <v>0</v>
      </c>
      <c r="AL251" s="55"/>
      <c r="AM251" s="55"/>
      <c r="AN251" s="55"/>
      <c r="AO251" s="55"/>
      <c r="AP251" s="55"/>
      <c r="AQ251" s="53">
        <f t="shared" si="717"/>
        <v>0</v>
      </c>
      <c r="AR251" s="53"/>
      <c r="AS251" s="53"/>
      <c r="AT251" s="53"/>
      <c r="AU251" s="53"/>
      <c r="AV251" s="53"/>
      <c r="AW251" s="55">
        <f t="shared" si="706"/>
        <v>0</v>
      </c>
      <c r="AX251" s="55"/>
      <c r="AY251" s="55"/>
      <c r="AZ251" s="55"/>
      <c r="BA251" s="55"/>
      <c r="BB251" s="55"/>
      <c r="BC251" s="55">
        <f t="shared" si="718"/>
        <v>0</v>
      </c>
      <c r="BD251" s="55"/>
      <c r="BE251" s="55"/>
      <c r="BF251" s="55"/>
      <c r="BG251" s="55"/>
      <c r="BH251" s="56"/>
      <c r="BI251" s="16">
        <f t="shared" si="700"/>
        <v>35000</v>
      </c>
    </row>
    <row r="252" spans="1:69" ht="21.6" customHeight="1" x14ac:dyDescent="0.25">
      <c r="A252" s="41">
        <f t="shared" ref="A252" si="734">A204</f>
        <v>7</v>
      </c>
      <c r="B252" s="42"/>
      <c r="C252" s="42"/>
      <c r="D252" s="43"/>
      <c r="E252" s="64" t="str">
        <f t="shared" ref="E252" si="735">E204</f>
        <v>砌1/2B磚牆</v>
      </c>
      <c r="F252" s="21"/>
      <c r="G252" s="21"/>
      <c r="H252" s="21"/>
      <c r="I252" s="21"/>
      <c r="J252" s="21"/>
      <c r="K252" s="21"/>
      <c r="L252" s="21"/>
      <c r="M252" s="21"/>
      <c r="N252" s="21"/>
      <c r="O252" s="21"/>
      <c r="P252" s="21"/>
      <c r="Q252" s="21"/>
      <c r="R252" s="21"/>
      <c r="S252" s="21"/>
      <c r="T252" s="22"/>
      <c r="U252" s="47" t="str">
        <f t="shared" ref="U252" si="736">U204</f>
        <v>M2</v>
      </c>
      <c r="V252" s="48"/>
      <c r="W252" s="48"/>
      <c r="X252" s="49"/>
      <c r="Y252" s="65">
        <f t="shared" ref="Y252" si="737">Y204</f>
        <v>13</v>
      </c>
      <c r="Z252" s="66"/>
      <c r="AA252" s="66"/>
      <c r="AB252" s="66"/>
      <c r="AC252" s="66"/>
      <c r="AD252" s="67"/>
      <c r="AE252" s="60">
        <f t="shared" ref="AE252" si="738">AE204</f>
        <v>1500</v>
      </c>
      <c r="AF252" s="61"/>
      <c r="AG252" s="61"/>
      <c r="AH252" s="61"/>
      <c r="AI252" s="61"/>
      <c r="AJ252" s="62"/>
      <c r="AK252" s="55">
        <v>0</v>
      </c>
      <c r="AL252" s="55"/>
      <c r="AM252" s="55"/>
      <c r="AN252" s="55"/>
      <c r="AO252" s="55"/>
      <c r="AP252" s="55"/>
      <c r="AQ252" s="53">
        <f>AK252*AE252</f>
        <v>0</v>
      </c>
      <c r="AR252" s="53"/>
      <c r="AS252" s="53"/>
      <c r="AT252" s="53"/>
      <c r="AU252" s="53"/>
      <c r="AV252" s="53"/>
      <c r="AW252" s="55">
        <f t="shared" si="706"/>
        <v>0</v>
      </c>
      <c r="AX252" s="55"/>
      <c r="AY252" s="55"/>
      <c r="AZ252" s="55"/>
      <c r="BA252" s="55"/>
      <c r="BB252" s="55"/>
      <c r="BC252" s="55">
        <f>AE252*AW252</f>
        <v>0</v>
      </c>
      <c r="BD252" s="55"/>
      <c r="BE252" s="55"/>
      <c r="BF252" s="55"/>
      <c r="BG252" s="55"/>
      <c r="BH252" s="56"/>
      <c r="BI252" s="16">
        <f t="shared" si="700"/>
        <v>19500</v>
      </c>
    </row>
    <row r="253" spans="1:69" ht="51.75" customHeight="1" x14ac:dyDescent="0.25">
      <c r="A253" s="41">
        <f t="shared" ref="A253" si="739">A205</f>
        <v>8</v>
      </c>
      <c r="B253" s="42"/>
      <c r="C253" s="42"/>
      <c r="D253" s="43"/>
      <c r="E253" s="64" t="str">
        <f t="shared" ref="E253" si="740">E205</f>
        <v>施工範圍內樓板穿管處與既有無用穿管及孔洞需以水泥砂漿封閉並刷防水層；樓板防水層試水</v>
      </c>
      <c r="F253" s="21"/>
      <c r="G253" s="21"/>
      <c r="H253" s="21"/>
      <c r="I253" s="21"/>
      <c r="J253" s="21"/>
      <c r="K253" s="21"/>
      <c r="L253" s="21"/>
      <c r="M253" s="21"/>
      <c r="N253" s="21"/>
      <c r="O253" s="21"/>
      <c r="P253" s="21"/>
      <c r="Q253" s="21"/>
      <c r="R253" s="21"/>
      <c r="S253" s="21"/>
      <c r="T253" s="22"/>
      <c r="U253" s="47" t="str">
        <f t="shared" ref="U253" si="741">U205</f>
        <v>式</v>
      </c>
      <c r="V253" s="48"/>
      <c r="W253" s="48"/>
      <c r="X253" s="49"/>
      <c r="Y253" s="65">
        <f t="shared" ref="Y253" si="742">Y205</f>
        <v>1</v>
      </c>
      <c r="Z253" s="66"/>
      <c r="AA253" s="66"/>
      <c r="AB253" s="66"/>
      <c r="AC253" s="66"/>
      <c r="AD253" s="67"/>
      <c r="AE253" s="60">
        <f t="shared" ref="AE253" si="743">AE205</f>
        <v>9000</v>
      </c>
      <c r="AF253" s="61"/>
      <c r="AG253" s="61"/>
      <c r="AH253" s="61"/>
      <c r="AI253" s="61"/>
      <c r="AJ253" s="62"/>
      <c r="AK253" s="55">
        <v>0</v>
      </c>
      <c r="AL253" s="55"/>
      <c r="AM253" s="55"/>
      <c r="AN253" s="55"/>
      <c r="AO253" s="55"/>
      <c r="AP253" s="55"/>
      <c r="AQ253" s="53">
        <f t="shared" ref="AQ253:AQ257" si="744">AK253*AE253</f>
        <v>0</v>
      </c>
      <c r="AR253" s="53"/>
      <c r="AS253" s="53"/>
      <c r="AT253" s="53"/>
      <c r="AU253" s="53"/>
      <c r="AV253" s="53"/>
      <c r="AW253" s="55">
        <f t="shared" si="706"/>
        <v>0</v>
      </c>
      <c r="AX253" s="55"/>
      <c r="AY253" s="55"/>
      <c r="AZ253" s="55"/>
      <c r="BA253" s="55"/>
      <c r="BB253" s="55"/>
      <c r="BC253" s="55">
        <f t="shared" ref="BC253:BC257" si="745">AE253*AW253</f>
        <v>0</v>
      </c>
      <c r="BD253" s="55"/>
      <c r="BE253" s="55"/>
      <c r="BF253" s="55"/>
      <c r="BG253" s="55"/>
      <c r="BH253" s="56"/>
      <c r="BI253" s="16">
        <f t="shared" si="700"/>
        <v>9000</v>
      </c>
    </row>
    <row r="254" spans="1:69" ht="21.6" customHeight="1" x14ac:dyDescent="0.25">
      <c r="A254" s="41">
        <f t="shared" ref="A254" si="746">A206</f>
        <v>9</v>
      </c>
      <c r="B254" s="42"/>
      <c r="C254" s="42"/>
      <c r="D254" s="43"/>
      <c r="E254" s="64" t="str">
        <f t="shared" ref="E254" si="747">E206</f>
        <v>地坪、牆面1:3水泥砂漿粉刷</v>
      </c>
      <c r="F254" s="21"/>
      <c r="G254" s="21"/>
      <c r="H254" s="21"/>
      <c r="I254" s="21"/>
      <c r="J254" s="21"/>
      <c r="K254" s="21"/>
      <c r="L254" s="21"/>
      <c r="M254" s="21"/>
      <c r="N254" s="21"/>
      <c r="O254" s="21"/>
      <c r="P254" s="21"/>
      <c r="Q254" s="21"/>
      <c r="R254" s="21"/>
      <c r="S254" s="21"/>
      <c r="T254" s="22"/>
      <c r="U254" s="47" t="str">
        <f t="shared" ref="U254" si="748">U206</f>
        <v>M2</v>
      </c>
      <c r="V254" s="48"/>
      <c r="W254" s="48"/>
      <c r="X254" s="49"/>
      <c r="Y254" s="65">
        <f t="shared" ref="Y254" si="749">Y206</f>
        <v>207</v>
      </c>
      <c r="Z254" s="66"/>
      <c r="AA254" s="66"/>
      <c r="AB254" s="66"/>
      <c r="AC254" s="66"/>
      <c r="AD254" s="67"/>
      <c r="AE254" s="60">
        <f t="shared" ref="AE254" si="750">AE206</f>
        <v>800</v>
      </c>
      <c r="AF254" s="61"/>
      <c r="AG254" s="61"/>
      <c r="AH254" s="61"/>
      <c r="AI254" s="61"/>
      <c r="AJ254" s="62"/>
      <c r="AK254" s="55">
        <v>0</v>
      </c>
      <c r="AL254" s="55"/>
      <c r="AM254" s="55"/>
      <c r="AN254" s="55"/>
      <c r="AO254" s="55"/>
      <c r="AP254" s="55"/>
      <c r="AQ254" s="53">
        <f t="shared" si="744"/>
        <v>0</v>
      </c>
      <c r="AR254" s="53"/>
      <c r="AS254" s="53"/>
      <c r="AT254" s="53"/>
      <c r="AU254" s="53"/>
      <c r="AV254" s="53"/>
      <c r="AW254" s="55">
        <f t="shared" si="706"/>
        <v>0</v>
      </c>
      <c r="AX254" s="55"/>
      <c r="AY254" s="55"/>
      <c r="AZ254" s="55"/>
      <c r="BA254" s="55"/>
      <c r="BB254" s="55"/>
      <c r="BC254" s="55">
        <f t="shared" si="745"/>
        <v>0</v>
      </c>
      <c r="BD254" s="55"/>
      <c r="BE254" s="55"/>
      <c r="BF254" s="55"/>
      <c r="BG254" s="55"/>
      <c r="BH254" s="56"/>
      <c r="BI254" s="16">
        <f t="shared" si="700"/>
        <v>165600</v>
      </c>
    </row>
    <row r="255" spans="1:69" ht="21.95" customHeight="1" x14ac:dyDescent="0.25">
      <c r="A255" s="41">
        <f t="shared" ref="A255" si="751">A207</f>
        <v>10</v>
      </c>
      <c r="B255" s="42"/>
      <c r="C255" s="42"/>
      <c r="D255" s="43"/>
      <c r="E255" s="44" t="str">
        <f t="shared" ref="E255" si="752">E207</f>
        <v>地坪及牆面(H=1.5m)塗刷防水層</v>
      </c>
      <c r="F255" s="45"/>
      <c r="G255" s="45"/>
      <c r="H255" s="45"/>
      <c r="I255" s="45"/>
      <c r="J255" s="45"/>
      <c r="K255" s="45"/>
      <c r="L255" s="45"/>
      <c r="M255" s="45"/>
      <c r="N255" s="45"/>
      <c r="O255" s="45"/>
      <c r="P255" s="45"/>
      <c r="Q255" s="45"/>
      <c r="R255" s="45"/>
      <c r="S255" s="45"/>
      <c r="T255" s="46"/>
      <c r="U255" s="47" t="str">
        <f t="shared" ref="U255" si="753">U207</f>
        <v>M2</v>
      </c>
      <c r="V255" s="48"/>
      <c r="W255" s="48"/>
      <c r="X255" s="49"/>
      <c r="Y255" s="50">
        <f t="shared" ref="Y255" si="754">Y207</f>
        <v>113</v>
      </c>
      <c r="Z255" s="51"/>
      <c r="AA255" s="51"/>
      <c r="AB255" s="51"/>
      <c r="AC255" s="51"/>
      <c r="AD255" s="52"/>
      <c r="AE255" s="60">
        <f t="shared" ref="AE255" si="755">AE207</f>
        <v>700</v>
      </c>
      <c r="AF255" s="61"/>
      <c r="AG255" s="61"/>
      <c r="AH255" s="61"/>
      <c r="AI255" s="61"/>
      <c r="AJ255" s="62"/>
      <c r="AK255" s="50">
        <v>0</v>
      </c>
      <c r="AL255" s="51"/>
      <c r="AM255" s="51"/>
      <c r="AN255" s="51"/>
      <c r="AO255" s="51"/>
      <c r="AP255" s="52"/>
      <c r="AQ255" s="60">
        <f t="shared" si="744"/>
        <v>0</v>
      </c>
      <c r="AR255" s="61"/>
      <c r="AS255" s="61"/>
      <c r="AT255" s="61"/>
      <c r="AU255" s="61"/>
      <c r="AV255" s="62"/>
      <c r="AW255" s="50">
        <f t="shared" si="706"/>
        <v>0</v>
      </c>
      <c r="AX255" s="51"/>
      <c r="AY255" s="51"/>
      <c r="AZ255" s="51"/>
      <c r="BA255" s="51"/>
      <c r="BB255" s="52"/>
      <c r="BC255" s="50">
        <f t="shared" si="745"/>
        <v>0</v>
      </c>
      <c r="BD255" s="51"/>
      <c r="BE255" s="51"/>
      <c r="BF255" s="51"/>
      <c r="BG255" s="51"/>
      <c r="BH255" s="63"/>
      <c r="BI255" s="3">
        <f t="shared" si="700"/>
        <v>79100</v>
      </c>
    </row>
    <row r="256" spans="1:69" ht="21.95" customHeight="1" x14ac:dyDescent="0.25">
      <c r="A256" s="41">
        <f t="shared" ref="A256" si="756">A208</f>
        <v>11</v>
      </c>
      <c r="B256" s="42"/>
      <c r="C256" s="42"/>
      <c r="D256" s="43"/>
      <c r="E256" s="64" t="str">
        <f t="shared" ref="E256" si="757">E208</f>
        <v>安裝不銹鋼方形地板落水頭(10cm*10cm,連工帶料)</v>
      </c>
      <c r="F256" s="21"/>
      <c r="G256" s="21"/>
      <c r="H256" s="21"/>
      <c r="I256" s="21"/>
      <c r="J256" s="21"/>
      <c r="K256" s="21"/>
      <c r="L256" s="21"/>
      <c r="M256" s="21"/>
      <c r="N256" s="21"/>
      <c r="O256" s="21"/>
      <c r="P256" s="21"/>
      <c r="Q256" s="21"/>
      <c r="R256" s="21"/>
      <c r="S256" s="21"/>
      <c r="T256" s="22"/>
      <c r="U256" s="47" t="str">
        <f t="shared" ref="U256" si="758">U208</f>
        <v>組</v>
      </c>
      <c r="V256" s="48"/>
      <c r="W256" s="48"/>
      <c r="X256" s="49"/>
      <c r="Y256" s="71">
        <f t="shared" ref="Y256" si="759">Y208</f>
        <v>9</v>
      </c>
      <c r="Z256" s="71"/>
      <c r="AA256" s="71"/>
      <c r="AB256" s="71"/>
      <c r="AC256" s="71"/>
      <c r="AD256" s="71"/>
      <c r="AE256" s="71">
        <f t="shared" ref="AE256" si="760">AE208</f>
        <v>750</v>
      </c>
      <c r="AF256" s="71"/>
      <c r="AG256" s="71"/>
      <c r="AH256" s="71"/>
      <c r="AI256" s="71"/>
      <c r="AJ256" s="71"/>
      <c r="AK256" s="55">
        <v>0</v>
      </c>
      <c r="AL256" s="55"/>
      <c r="AM256" s="55"/>
      <c r="AN256" s="55"/>
      <c r="AO256" s="55"/>
      <c r="AP256" s="55"/>
      <c r="AQ256" s="53">
        <f t="shared" si="744"/>
        <v>0</v>
      </c>
      <c r="AR256" s="53"/>
      <c r="AS256" s="53"/>
      <c r="AT256" s="53"/>
      <c r="AU256" s="53"/>
      <c r="AV256" s="53"/>
      <c r="AW256" s="55">
        <f t="shared" si="706"/>
        <v>0</v>
      </c>
      <c r="AX256" s="55"/>
      <c r="AY256" s="55"/>
      <c r="AZ256" s="55"/>
      <c r="BA256" s="55"/>
      <c r="BB256" s="55"/>
      <c r="BC256" s="55">
        <f t="shared" si="745"/>
        <v>0</v>
      </c>
      <c r="BD256" s="55"/>
      <c r="BE256" s="55"/>
      <c r="BF256" s="55"/>
      <c r="BG256" s="55"/>
      <c r="BH256" s="56"/>
      <c r="BI256" s="3">
        <f t="shared" si="700"/>
        <v>6750</v>
      </c>
    </row>
    <row r="257" spans="1:61" s="19" customFormat="1" ht="36.75" customHeight="1" x14ac:dyDescent="0.25">
      <c r="A257" s="41">
        <f t="shared" ref="A257" si="761">A209</f>
        <v>12</v>
      </c>
      <c r="B257" s="42"/>
      <c r="C257" s="42"/>
      <c r="D257" s="43"/>
      <c r="E257" s="64" t="str">
        <f t="shared" ref="E257" si="762">E209</f>
        <v>地坪貼止滑石英磚30cm*30cm，本色水泥勾縫(連工帶料)</v>
      </c>
      <c r="F257" s="21"/>
      <c r="G257" s="21"/>
      <c r="H257" s="21"/>
      <c r="I257" s="21"/>
      <c r="J257" s="21"/>
      <c r="K257" s="21"/>
      <c r="L257" s="21"/>
      <c r="M257" s="21"/>
      <c r="N257" s="21"/>
      <c r="O257" s="21"/>
      <c r="P257" s="21"/>
      <c r="Q257" s="21"/>
      <c r="R257" s="21"/>
      <c r="S257" s="21"/>
      <c r="T257" s="22"/>
      <c r="U257" s="47" t="str">
        <f t="shared" ref="U257" si="763">U209</f>
        <v>M2</v>
      </c>
      <c r="V257" s="48"/>
      <c r="W257" s="48"/>
      <c r="X257" s="49"/>
      <c r="Y257" s="50">
        <f t="shared" ref="Y257" si="764">Y209</f>
        <v>48</v>
      </c>
      <c r="Z257" s="51"/>
      <c r="AA257" s="51"/>
      <c r="AB257" s="51"/>
      <c r="AC257" s="51"/>
      <c r="AD257" s="52"/>
      <c r="AE257" s="53">
        <f t="shared" ref="AE257" si="765">AE209</f>
        <v>1300</v>
      </c>
      <c r="AF257" s="53"/>
      <c r="AG257" s="53"/>
      <c r="AH257" s="53"/>
      <c r="AI257" s="53"/>
      <c r="AJ257" s="53"/>
      <c r="AK257" s="55">
        <v>0</v>
      </c>
      <c r="AL257" s="55"/>
      <c r="AM257" s="55"/>
      <c r="AN257" s="55"/>
      <c r="AO257" s="55"/>
      <c r="AP257" s="55"/>
      <c r="AQ257" s="53">
        <f t="shared" si="744"/>
        <v>0</v>
      </c>
      <c r="AR257" s="53"/>
      <c r="AS257" s="53"/>
      <c r="AT257" s="53"/>
      <c r="AU257" s="53"/>
      <c r="AV257" s="53"/>
      <c r="AW257" s="55">
        <f t="shared" si="706"/>
        <v>0</v>
      </c>
      <c r="AX257" s="55"/>
      <c r="AY257" s="55"/>
      <c r="AZ257" s="55"/>
      <c r="BA257" s="55"/>
      <c r="BB257" s="55"/>
      <c r="BC257" s="55">
        <f t="shared" si="745"/>
        <v>0</v>
      </c>
      <c r="BD257" s="55"/>
      <c r="BE257" s="55"/>
      <c r="BF257" s="55"/>
      <c r="BG257" s="55"/>
      <c r="BH257" s="56"/>
      <c r="BI257" s="18">
        <f t="shared" si="700"/>
        <v>62400</v>
      </c>
    </row>
    <row r="258" spans="1:61" s="19" customFormat="1" ht="35.25" customHeight="1" x14ac:dyDescent="0.25">
      <c r="A258" s="68">
        <f t="shared" ref="A258" si="766">A210</f>
        <v>13</v>
      </c>
      <c r="B258" s="69"/>
      <c r="C258" s="69"/>
      <c r="D258" s="70"/>
      <c r="E258" s="64" t="str">
        <f t="shared" ref="E258" si="767">E210</f>
        <v>地坪貼60cm*60cm止滑石英磚，本色水泥勾縫(連工帶料)</v>
      </c>
      <c r="F258" s="21"/>
      <c r="G258" s="21"/>
      <c r="H258" s="21"/>
      <c r="I258" s="21"/>
      <c r="J258" s="21"/>
      <c r="K258" s="21"/>
      <c r="L258" s="21"/>
      <c r="M258" s="21"/>
      <c r="N258" s="21"/>
      <c r="O258" s="21"/>
      <c r="P258" s="21"/>
      <c r="Q258" s="21"/>
      <c r="R258" s="21"/>
      <c r="S258" s="21"/>
      <c r="T258" s="22"/>
      <c r="U258" s="47" t="str">
        <f t="shared" ref="U258" si="768">U210</f>
        <v>M2</v>
      </c>
      <c r="V258" s="48"/>
      <c r="W258" s="48"/>
      <c r="X258" s="49"/>
      <c r="Y258" s="65">
        <f t="shared" ref="Y258" si="769">Y210</f>
        <v>2</v>
      </c>
      <c r="Z258" s="66"/>
      <c r="AA258" s="66"/>
      <c r="AB258" s="66"/>
      <c r="AC258" s="66"/>
      <c r="AD258" s="67"/>
      <c r="AE258" s="60">
        <f t="shared" ref="AE258" si="770">AE210</f>
        <v>1700</v>
      </c>
      <c r="AF258" s="61"/>
      <c r="AG258" s="61"/>
      <c r="AH258" s="61"/>
      <c r="AI258" s="61"/>
      <c r="AJ258" s="62"/>
      <c r="AK258" s="55">
        <v>0</v>
      </c>
      <c r="AL258" s="55"/>
      <c r="AM258" s="55"/>
      <c r="AN258" s="55"/>
      <c r="AO258" s="55"/>
      <c r="AP258" s="55"/>
      <c r="AQ258" s="53">
        <f>AK258*AE258</f>
        <v>0</v>
      </c>
      <c r="AR258" s="53"/>
      <c r="AS258" s="53"/>
      <c r="AT258" s="53"/>
      <c r="AU258" s="53"/>
      <c r="AV258" s="53"/>
      <c r="AW258" s="55">
        <f t="shared" si="706"/>
        <v>0</v>
      </c>
      <c r="AX258" s="55"/>
      <c r="AY258" s="55"/>
      <c r="AZ258" s="55"/>
      <c r="BA258" s="55"/>
      <c r="BB258" s="55"/>
      <c r="BC258" s="55">
        <f>AE258*AW258</f>
        <v>0</v>
      </c>
      <c r="BD258" s="55"/>
      <c r="BE258" s="55"/>
      <c r="BF258" s="55"/>
      <c r="BG258" s="55"/>
      <c r="BH258" s="56"/>
      <c r="BI258" s="18">
        <f t="shared" si="700"/>
        <v>3400</v>
      </c>
    </row>
    <row r="259" spans="1:61" s="19" customFormat="1" ht="35.25" customHeight="1" x14ac:dyDescent="0.25">
      <c r="A259" s="68">
        <f t="shared" ref="A259" si="771">A211</f>
        <v>14</v>
      </c>
      <c r="B259" s="69"/>
      <c r="C259" s="69"/>
      <c r="D259" s="70"/>
      <c r="E259" s="64" t="str">
        <f t="shared" ref="E259" si="772">E211</f>
        <v>牆面貼數位噴印石英磚30*60cm，白色水泥抹縫(連工帶料)</v>
      </c>
      <c r="F259" s="21"/>
      <c r="G259" s="21"/>
      <c r="H259" s="21"/>
      <c r="I259" s="21"/>
      <c r="J259" s="21"/>
      <c r="K259" s="21"/>
      <c r="L259" s="21"/>
      <c r="M259" s="21"/>
      <c r="N259" s="21"/>
      <c r="O259" s="21"/>
      <c r="P259" s="21"/>
      <c r="Q259" s="21"/>
      <c r="R259" s="21"/>
      <c r="S259" s="21"/>
      <c r="T259" s="22"/>
      <c r="U259" s="47" t="str">
        <f t="shared" ref="U259" si="773">U211</f>
        <v>M2</v>
      </c>
      <c r="V259" s="48"/>
      <c r="W259" s="48"/>
      <c r="X259" s="49"/>
      <c r="Y259" s="65">
        <f t="shared" ref="Y259" si="774">Y211</f>
        <v>85</v>
      </c>
      <c r="Z259" s="66"/>
      <c r="AA259" s="66"/>
      <c r="AB259" s="66"/>
      <c r="AC259" s="66"/>
      <c r="AD259" s="67"/>
      <c r="AE259" s="60">
        <f t="shared" ref="AE259" si="775">AE211</f>
        <v>1700</v>
      </c>
      <c r="AF259" s="61"/>
      <c r="AG259" s="61"/>
      <c r="AH259" s="61"/>
      <c r="AI259" s="61"/>
      <c r="AJ259" s="62"/>
      <c r="AK259" s="55">
        <v>0</v>
      </c>
      <c r="AL259" s="55"/>
      <c r="AM259" s="55"/>
      <c r="AN259" s="55"/>
      <c r="AO259" s="55"/>
      <c r="AP259" s="55"/>
      <c r="AQ259" s="53">
        <f t="shared" ref="AQ259:AQ265" si="776">AK259*AE259</f>
        <v>0</v>
      </c>
      <c r="AR259" s="53"/>
      <c r="AS259" s="53"/>
      <c r="AT259" s="53"/>
      <c r="AU259" s="53"/>
      <c r="AV259" s="53"/>
      <c r="AW259" s="55">
        <f t="shared" si="706"/>
        <v>0</v>
      </c>
      <c r="AX259" s="55"/>
      <c r="AY259" s="55"/>
      <c r="AZ259" s="55"/>
      <c r="BA259" s="55"/>
      <c r="BB259" s="55"/>
      <c r="BC259" s="55">
        <f t="shared" ref="BC259:BC265" si="777">AE259*AW259</f>
        <v>0</v>
      </c>
      <c r="BD259" s="55"/>
      <c r="BE259" s="55"/>
      <c r="BF259" s="55"/>
      <c r="BG259" s="55"/>
      <c r="BH259" s="56"/>
      <c r="BI259" s="18">
        <f t="shared" si="700"/>
        <v>144500</v>
      </c>
    </row>
    <row r="260" spans="1:61" ht="34.5" customHeight="1" x14ac:dyDescent="0.25">
      <c r="A260" s="41">
        <f t="shared" ref="A260" si="778">A212</f>
        <v>15</v>
      </c>
      <c r="B260" s="42"/>
      <c r="C260" s="42"/>
      <c r="D260" s="43"/>
      <c r="E260" s="64" t="str">
        <f t="shared" ref="E260" si="779">E212</f>
        <v>牆面貼地鐵磚10cm*20cm，白色水泥勾縫(連工帶料)</v>
      </c>
      <c r="F260" s="21"/>
      <c r="G260" s="21"/>
      <c r="H260" s="21"/>
      <c r="I260" s="21"/>
      <c r="J260" s="21"/>
      <c r="K260" s="21"/>
      <c r="L260" s="21"/>
      <c r="M260" s="21"/>
      <c r="N260" s="21"/>
      <c r="O260" s="21"/>
      <c r="P260" s="21"/>
      <c r="Q260" s="21"/>
      <c r="R260" s="21"/>
      <c r="S260" s="21"/>
      <c r="T260" s="22"/>
      <c r="U260" s="47" t="str">
        <f t="shared" ref="U260" si="780">U212</f>
        <v>M2</v>
      </c>
      <c r="V260" s="48"/>
      <c r="W260" s="48"/>
      <c r="X260" s="49"/>
      <c r="Y260" s="65">
        <f t="shared" ref="Y260" si="781">Y212</f>
        <v>13</v>
      </c>
      <c r="Z260" s="66"/>
      <c r="AA260" s="66"/>
      <c r="AB260" s="66"/>
      <c r="AC260" s="66"/>
      <c r="AD260" s="67"/>
      <c r="AE260" s="60">
        <f t="shared" ref="AE260" si="782">AE212</f>
        <v>1500</v>
      </c>
      <c r="AF260" s="61"/>
      <c r="AG260" s="61"/>
      <c r="AH260" s="61"/>
      <c r="AI260" s="61"/>
      <c r="AJ260" s="62"/>
      <c r="AK260" s="55">
        <v>0</v>
      </c>
      <c r="AL260" s="55"/>
      <c r="AM260" s="55"/>
      <c r="AN260" s="55"/>
      <c r="AO260" s="55"/>
      <c r="AP260" s="55"/>
      <c r="AQ260" s="53">
        <f t="shared" si="776"/>
        <v>0</v>
      </c>
      <c r="AR260" s="53"/>
      <c r="AS260" s="53"/>
      <c r="AT260" s="53"/>
      <c r="AU260" s="53"/>
      <c r="AV260" s="53"/>
      <c r="AW260" s="55">
        <f t="shared" si="706"/>
        <v>0</v>
      </c>
      <c r="AX260" s="55"/>
      <c r="AY260" s="55"/>
      <c r="AZ260" s="55"/>
      <c r="BA260" s="55"/>
      <c r="BB260" s="55"/>
      <c r="BC260" s="55">
        <f t="shared" si="777"/>
        <v>0</v>
      </c>
      <c r="BD260" s="55"/>
      <c r="BE260" s="55"/>
      <c r="BF260" s="55"/>
      <c r="BG260" s="55"/>
      <c r="BH260" s="56"/>
      <c r="BI260" s="16">
        <f t="shared" si="700"/>
        <v>19500</v>
      </c>
    </row>
    <row r="261" spans="1:61" ht="21.6" customHeight="1" x14ac:dyDescent="0.25">
      <c r="A261" s="41">
        <f t="shared" ref="A261" si="783">A213</f>
        <v>16</v>
      </c>
      <c r="B261" s="42"/>
      <c r="C261" s="42"/>
      <c r="D261" s="43"/>
      <c r="E261" s="64" t="str">
        <f t="shared" ref="E261" si="784">E213</f>
        <v>安裝鋁合金陽角收邊條</v>
      </c>
      <c r="F261" s="21"/>
      <c r="G261" s="21"/>
      <c r="H261" s="21"/>
      <c r="I261" s="21"/>
      <c r="J261" s="21"/>
      <c r="K261" s="21"/>
      <c r="L261" s="21"/>
      <c r="M261" s="21"/>
      <c r="N261" s="21"/>
      <c r="O261" s="21"/>
      <c r="P261" s="21"/>
      <c r="Q261" s="21"/>
      <c r="R261" s="21"/>
      <c r="S261" s="21"/>
      <c r="T261" s="22"/>
      <c r="U261" s="47" t="str">
        <f t="shared" ref="U261" si="785">U213</f>
        <v>M</v>
      </c>
      <c r="V261" s="48"/>
      <c r="W261" s="48"/>
      <c r="X261" s="49"/>
      <c r="Y261" s="65">
        <f t="shared" ref="Y261" si="786">Y213</f>
        <v>30</v>
      </c>
      <c r="Z261" s="66"/>
      <c r="AA261" s="66"/>
      <c r="AB261" s="66"/>
      <c r="AC261" s="66"/>
      <c r="AD261" s="67"/>
      <c r="AE261" s="60">
        <f t="shared" ref="AE261" si="787">AE213</f>
        <v>550</v>
      </c>
      <c r="AF261" s="61"/>
      <c r="AG261" s="61"/>
      <c r="AH261" s="61"/>
      <c r="AI261" s="61"/>
      <c r="AJ261" s="62"/>
      <c r="AK261" s="55">
        <v>0</v>
      </c>
      <c r="AL261" s="55"/>
      <c r="AM261" s="55"/>
      <c r="AN261" s="55"/>
      <c r="AO261" s="55"/>
      <c r="AP261" s="55"/>
      <c r="AQ261" s="53">
        <f t="shared" si="776"/>
        <v>0</v>
      </c>
      <c r="AR261" s="53"/>
      <c r="AS261" s="53"/>
      <c r="AT261" s="53"/>
      <c r="AU261" s="53"/>
      <c r="AV261" s="53"/>
      <c r="AW261" s="55">
        <f t="shared" si="706"/>
        <v>0</v>
      </c>
      <c r="AX261" s="55"/>
      <c r="AY261" s="55"/>
      <c r="AZ261" s="55"/>
      <c r="BA261" s="55"/>
      <c r="BB261" s="55"/>
      <c r="BC261" s="55">
        <f t="shared" si="777"/>
        <v>0</v>
      </c>
      <c r="BD261" s="55"/>
      <c r="BE261" s="55"/>
      <c r="BF261" s="55"/>
      <c r="BG261" s="55"/>
      <c r="BH261" s="56"/>
      <c r="BI261" s="16">
        <f t="shared" si="700"/>
        <v>16500</v>
      </c>
    </row>
    <row r="262" spans="1:61" ht="33" customHeight="1" x14ac:dyDescent="0.25">
      <c r="A262" s="41">
        <f t="shared" ref="A262" si="788">A214</f>
        <v>17</v>
      </c>
      <c r="B262" s="42"/>
      <c r="C262" s="42"/>
      <c r="D262" s="43"/>
      <c r="E262" s="64" t="str">
        <f t="shared" ref="E262" si="789">E214</f>
        <v>施做抿石子(1~2分霓虹石，抿石子專用泥)</v>
      </c>
      <c r="F262" s="21"/>
      <c r="G262" s="21"/>
      <c r="H262" s="21"/>
      <c r="I262" s="21"/>
      <c r="J262" s="21"/>
      <c r="K262" s="21"/>
      <c r="L262" s="21"/>
      <c r="M262" s="21"/>
      <c r="N262" s="21"/>
      <c r="O262" s="21"/>
      <c r="P262" s="21"/>
      <c r="Q262" s="21"/>
      <c r="R262" s="21"/>
      <c r="S262" s="21"/>
      <c r="T262" s="22"/>
      <c r="U262" s="47" t="str">
        <f t="shared" ref="U262" si="790">U214</f>
        <v>M2</v>
      </c>
      <c r="V262" s="48"/>
      <c r="W262" s="48"/>
      <c r="X262" s="49"/>
      <c r="Y262" s="65">
        <f t="shared" ref="Y262" si="791">Y214</f>
        <v>9</v>
      </c>
      <c r="Z262" s="66"/>
      <c r="AA262" s="66"/>
      <c r="AB262" s="66"/>
      <c r="AC262" s="66"/>
      <c r="AD262" s="67"/>
      <c r="AE262" s="60">
        <f t="shared" ref="AE262" si="792">AE214</f>
        <v>1200</v>
      </c>
      <c r="AF262" s="61"/>
      <c r="AG262" s="61"/>
      <c r="AH262" s="61"/>
      <c r="AI262" s="61"/>
      <c r="AJ262" s="62"/>
      <c r="AK262" s="55">
        <v>0</v>
      </c>
      <c r="AL262" s="55"/>
      <c r="AM262" s="55"/>
      <c r="AN262" s="55"/>
      <c r="AO262" s="55"/>
      <c r="AP262" s="55"/>
      <c r="AQ262" s="53">
        <f t="shared" si="776"/>
        <v>0</v>
      </c>
      <c r="AR262" s="53"/>
      <c r="AS262" s="53"/>
      <c r="AT262" s="53"/>
      <c r="AU262" s="53"/>
      <c r="AV262" s="53"/>
      <c r="AW262" s="55">
        <f t="shared" si="706"/>
        <v>0</v>
      </c>
      <c r="AX262" s="55"/>
      <c r="AY262" s="55"/>
      <c r="AZ262" s="55"/>
      <c r="BA262" s="55"/>
      <c r="BB262" s="55"/>
      <c r="BC262" s="55">
        <f t="shared" si="777"/>
        <v>0</v>
      </c>
      <c r="BD262" s="55"/>
      <c r="BE262" s="55"/>
      <c r="BF262" s="55"/>
      <c r="BG262" s="55"/>
      <c r="BH262" s="56"/>
      <c r="BI262" s="16">
        <f t="shared" si="700"/>
        <v>10800</v>
      </c>
    </row>
    <row r="263" spans="1:61" ht="49.5" customHeight="1" x14ac:dyDescent="0.25">
      <c r="A263" s="41">
        <f t="shared" ref="A263" si="793">A215</f>
        <v>18</v>
      </c>
      <c r="B263" s="42"/>
      <c r="C263" s="42"/>
      <c r="D263" s="43"/>
      <c r="E263" s="64" t="str">
        <f t="shared" ref="E263" si="794">E215</f>
        <v>牆壁面貼圖案排版釉面馬賽克(方型馬賽克寬1.8cm，12色以上排版，含排版費，白色抺縫，連工帶料)</v>
      </c>
      <c r="F263" s="21"/>
      <c r="G263" s="21"/>
      <c r="H263" s="21"/>
      <c r="I263" s="21"/>
      <c r="J263" s="21"/>
      <c r="K263" s="21"/>
      <c r="L263" s="21"/>
      <c r="M263" s="21"/>
      <c r="N263" s="21"/>
      <c r="O263" s="21"/>
      <c r="P263" s="21"/>
      <c r="Q263" s="21"/>
      <c r="R263" s="21"/>
      <c r="S263" s="21"/>
      <c r="T263" s="22"/>
      <c r="U263" s="47" t="str">
        <f t="shared" ref="U263" si="795">U215</f>
        <v>才</v>
      </c>
      <c r="V263" s="48"/>
      <c r="W263" s="48"/>
      <c r="X263" s="49"/>
      <c r="Y263" s="65">
        <f t="shared" ref="Y263" si="796">Y215</f>
        <v>58</v>
      </c>
      <c r="Z263" s="66"/>
      <c r="AA263" s="66"/>
      <c r="AB263" s="66"/>
      <c r="AC263" s="66"/>
      <c r="AD263" s="67"/>
      <c r="AE263" s="60">
        <f t="shared" ref="AE263" si="797">AE215</f>
        <v>750</v>
      </c>
      <c r="AF263" s="61"/>
      <c r="AG263" s="61"/>
      <c r="AH263" s="61"/>
      <c r="AI263" s="61"/>
      <c r="AJ263" s="62"/>
      <c r="AK263" s="55">
        <v>0</v>
      </c>
      <c r="AL263" s="55"/>
      <c r="AM263" s="55"/>
      <c r="AN263" s="55"/>
      <c r="AO263" s="55"/>
      <c r="AP263" s="55"/>
      <c r="AQ263" s="53">
        <f t="shared" si="776"/>
        <v>0</v>
      </c>
      <c r="AR263" s="53"/>
      <c r="AS263" s="53"/>
      <c r="AT263" s="53"/>
      <c r="AU263" s="53"/>
      <c r="AV263" s="53"/>
      <c r="AW263" s="55">
        <f t="shared" si="706"/>
        <v>0</v>
      </c>
      <c r="AX263" s="55"/>
      <c r="AY263" s="55"/>
      <c r="AZ263" s="55"/>
      <c r="BA263" s="55"/>
      <c r="BB263" s="55"/>
      <c r="BC263" s="55">
        <f t="shared" si="777"/>
        <v>0</v>
      </c>
      <c r="BD263" s="55"/>
      <c r="BE263" s="55"/>
      <c r="BF263" s="55"/>
      <c r="BG263" s="55"/>
      <c r="BH263" s="56"/>
      <c r="BI263" s="16">
        <f t="shared" si="700"/>
        <v>43500</v>
      </c>
    </row>
    <row r="264" spans="1:61" ht="34.5" customHeight="1" x14ac:dyDescent="0.25">
      <c r="A264" s="41">
        <f t="shared" ref="A264" si="798">A216</f>
        <v>19</v>
      </c>
      <c r="B264" s="42"/>
      <c r="C264" s="42"/>
      <c r="D264" s="43"/>
      <c r="E264" s="64" t="str">
        <f t="shared" ref="E264" si="799">E216</f>
        <v>牆面與平頂塗刷水泥漆(含清潔，批土整平，一底漆二度面漆)</v>
      </c>
      <c r="F264" s="21"/>
      <c r="G264" s="21"/>
      <c r="H264" s="21"/>
      <c r="I264" s="21"/>
      <c r="J264" s="21"/>
      <c r="K264" s="21"/>
      <c r="L264" s="21"/>
      <c r="M264" s="21"/>
      <c r="N264" s="21"/>
      <c r="O264" s="21"/>
      <c r="P264" s="21"/>
      <c r="Q264" s="21"/>
      <c r="R264" s="21"/>
      <c r="S264" s="21"/>
      <c r="T264" s="22"/>
      <c r="U264" s="47" t="str">
        <f t="shared" ref="U264" si="800">U216</f>
        <v>M2</v>
      </c>
      <c r="V264" s="48"/>
      <c r="W264" s="48"/>
      <c r="X264" s="49"/>
      <c r="Y264" s="65">
        <f t="shared" ref="Y264" si="801">Y216</f>
        <v>82</v>
      </c>
      <c r="Z264" s="66"/>
      <c r="AA264" s="66"/>
      <c r="AB264" s="66"/>
      <c r="AC264" s="66"/>
      <c r="AD264" s="67"/>
      <c r="AE264" s="60">
        <f t="shared" ref="AE264" si="802">AE216</f>
        <v>200</v>
      </c>
      <c r="AF264" s="61"/>
      <c r="AG264" s="61"/>
      <c r="AH264" s="61"/>
      <c r="AI264" s="61"/>
      <c r="AJ264" s="62"/>
      <c r="AK264" s="55">
        <v>0</v>
      </c>
      <c r="AL264" s="55"/>
      <c r="AM264" s="55"/>
      <c r="AN264" s="55"/>
      <c r="AO264" s="55"/>
      <c r="AP264" s="55"/>
      <c r="AQ264" s="53">
        <f t="shared" si="776"/>
        <v>0</v>
      </c>
      <c r="AR264" s="53"/>
      <c r="AS264" s="53"/>
      <c r="AT264" s="53"/>
      <c r="AU264" s="53"/>
      <c r="AV264" s="53"/>
      <c r="AW264" s="55">
        <f t="shared" si="706"/>
        <v>0</v>
      </c>
      <c r="AX264" s="55"/>
      <c r="AY264" s="55"/>
      <c r="AZ264" s="55"/>
      <c r="BA264" s="55"/>
      <c r="BB264" s="55"/>
      <c r="BC264" s="55">
        <f t="shared" si="777"/>
        <v>0</v>
      </c>
      <c r="BD264" s="55"/>
      <c r="BE264" s="55"/>
      <c r="BF264" s="55"/>
      <c r="BG264" s="55"/>
      <c r="BH264" s="56"/>
      <c r="BI264" s="16">
        <f t="shared" si="700"/>
        <v>16400</v>
      </c>
    </row>
    <row r="265" spans="1:61" ht="21.6" customHeight="1" x14ac:dyDescent="0.25">
      <c r="A265" s="41">
        <f t="shared" ref="A265" si="803">A217</f>
        <v>20</v>
      </c>
      <c r="B265" s="42"/>
      <c r="C265" s="42"/>
      <c r="D265" s="43"/>
      <c r="E265" s="64" t="str">
        <f t="shared" ref="E265" si="804">E217</f>
        <v>安裝13mm熱固性樹脂板隔間含門片(頂面H=200cm以上)</v>
      </c>
      <c r="F265" s="21"/>
      <c r="G265" s="21"/>
      <c r="H265" s="21"/>
      <c r="I265" s="21"/>
      <c r="J265" s="21"/>
      <c r="K265" s="21"/>
      <c r="L265" s="21"/>
      <c r="M265" s="21"/>
      <c r="N265" s="21"/>
      <c r="O265" s="21"/>
      <c r="P265" s="21"/>
      <c r="Q265" s="21"/>
      <c r="R265" s="21"/>
      <c r="S265" s="21"/>
      <c r="T265" s="22"/>
      <c r="U265" s="47" t="str">
        <f t="shared" ref="U265" si="805">U217</f>
        <v>M2</v>
      </c>
      <c r="V265" s="48"/>
      <c r="W265" s="48"/>
      <c r="X265" s="49"/>
      <c r="Y265" s="65">
        <f t="shared" ref="Y265" si="806">Y217</f>
        <v>38</v>
      </c>
      <c r="Z265" s="66"/>
      <c r="AA265" s="66"/>
      <c r="AB265" s="66"/>
      <c r="AC265" s="66"/>
      <c r="AD265" s="67"/>
      <c r="AE265" s="60">
        <f t="shared" ref="AE265" si="807">AE217</f>
        <v>3500</v>
      </c>
      <c r="AF265" s="61"/>
      <c r="AG265" s="61"/>
      <c r="AH265" s="61"/>
      <c r="AI265" s="61"/>
      <c r="AJ265" s="62"/>
      <c r="AK265" s="55">
        <v>0</v>
      </c>
      <c r="AL265" s="55"/>
      <c r="AM265" s="55"/>
      <c r="AN265" s="55"/>
      <c r="AO265" s="55"/>
      <c r="AP265" s="55"/>
      <c r="AQ265" s="53">
        <f t="shared" si="776"/>
        <v>0</v>
      </c>
      <c r="AR265" s="53"/>
      <c r="AS265" s="53"/>
      <c r="AT265" s="53"/>
      <c r="AU265" s="53"/>
      <c r="AV265" s="53"/>
      <c r="AW265" s="55">
        <f t="shared" si="706"/>
        <v>0</v>
      </c>
      <c r="AX265" s="55"/>
      <c r="AY265" s="55"/>
      <c r="AZ265" s="55"/>
      <c r="BA265" s="55"/>
      <c r="BB265" s="55"/>
      <c r="BC265" s="55">
        <f t="shared" si="777"/>
        <v>0</v>
      </c>
      <c r="BD265" s="55"/>
      <c r="BE265" s="55"/>
      <c r="BF265" s="55"/>
      <c r="BG265" s="55"/>
      <c r="BH265" s="56"/>
      <c r="BI265" s="16">
        <f t="shared" si="700"/>
        <v>133000</v>
      </c>
    </row>
    <row r="266" spans="1:61" s="19" customFormat="1" ht="21.95" customHeight="1" x14ac:dyDescent="0.25">
      <c r="A266" s="68">
        <f t="shared" ref="A266" si="808">A218</f>
        <v>21</v>
      </c>
      <c r="B266" s="69"/>
      <c r="C266" s="69"/>
      <c r="D266" s="70"/>
      <c r="E266" s="64" t="str">
        <f t="shared" ref="E266" si="809">E218</f>
        <v>廁間安裝不鏽鋼掛鈎與置物板</v>
      </c>
      <c r="F266" s="21"/>
      <c r="G266" s="21"/>
      <c r="H266" s="21"/>
      <c r="I266" s="21"/>
      <c r="J266" s="21"/>
      <c r="K266" s="21"/>
      <c r="L266" s="21"/>
      <c r="M266" s="21"/>
      <c r="N266" s="21"/>
      <c r="O266" s="21"/>
      <c r="P266" s="21"/>
      <c r="Q266" s="21"/>
      <c r="R266" s="21"/>
      <c r="S266" s="21"/>
      <c r="T266" s="22"/>
      <c r="U266" s="47" t="str">
        <f t="shared" ref="U266" si="810">U218</f>
        <v>間</v>
      </c>
      <c r="V266" s="48"/>
      <c r="W266" s="48"/>
      <c r="X266" s="49"/>
      <c r="Y266" s="65">
        <f t="shared" ref="Y266" si="811">Y218</f>
        <v>6</v>
      </c>
      <c r="Z266" s="66"/>
      <c r="AA266" s="66"/>
      <c r="AB266" s="66"/>
      <c r="AC266" s="66"/>
      <c r="AD266" s="67"/>
      <c r="AE266" s="60">
        <f t="shared" ref="AE266" si="812">AE218</f>
        <v>1200</v>
      </c>
      <c r="AF266" s="61"/>
      <c r="AG266" s="61"/>
      <c r="AH266" s="61"/>
      <c r="AI266" s="61"/>
      <c r="AJ266" s="62"/>
      <c r="AK266" s="55">
        <v>0</v>
      </c>
      <c r="AL266" s="55"/>
      <c r="AM266" s="55"/>
      <c r="AN266" s="55"/>
      <c r="AO266" s="55"/>
      <c r="AP266" s="55"/>
      <c r="AQ266" s="53">
        <f>AK266*AE266</f>
        <v>0</v>
      </c>
      <c r="AR266" s="53"/>
      <c r="AS266" s="53"/>
      <c r="AT266" s="53"/>
      <c r="AU266" s="53"/>
      <c r="AV266" s="53"/>
      <c r="AW266" s="55">
        <f t="shared" si="706"/>
        <v>0</v>
      </c>
      <c r="AX266" s="55"/>
      <c r="AY266" s="55"/>
      <c r="AZ266" s="55"/>
      <c r="BA266" s="55"/>
      <c r="BB266" s="55"/>
      <c r="BC266" s="55">
        <f>AE266*AW266</f>
        <v>0</v>
      </c>
      <c r="BD266" s="55"/>
      <c r="BE266" s="55"/>
      <c r="BF266" s="55"/>
      <c r="BG266" s="55"/>
      <c r="BH266" s="56"/>
      <c r="BI266" s="18">
        <f t="shared" si="700"/>
        <v>7200</v>
      </c>
    </row>
    <row r="267" spans="1:61" s="19" customFormat="1" ht="21.95" customHeight="1" x14ac:dyDescent="0.25">
      <c r="A267" s="68">
        <f t="shared" ref="A267" si="813">A219</f>
        <v>22</v>
      </c>
      <c r="B267" s="69"/>
      <c r="C267" s="69"/>
      <c r="D267" s="70"/>
      <c r="E267" s="64" t="str">
        <f t="shared" ref="E267" si="814">E219</f>
        <v>新設砌磚洗手台</v>
      </c>
      <c r="F267" s="21"/>
      <c r="G267" s="21"/>
      <c r="H267" s="21"/>
      <c r="I267" s="21"/>
      <c r="J267" s="21"/>
      <c r="K267" s="21"/>
      <c r="L267" s="21"/>
      <c r="M267" s="21"/>
      <c r="N267" s="21"/>
      <c r="O267" s="21"/>
      <c r="P267" s="21"/>
      <c r="Q267" s="21"/>
      <c r="R267" s="21"/>
      <c r="S267" s="21"/>
      <c r="T267" s="22"/>
      <c r="U267" s="47" t="str">
        <f t="shared" ref="U267" si="815">U219</f>
        <v>式</v>
      </c>
      <c r="V267" s="48"/>
      <c r="W267" s="48"/>
      <c r="X267" s="49"/>
      <c r="Y267" s="65">
        <f t="shared" ref="Y267" si="816">Y219</f>
        <v>1</v>
      </c>
      <c r="Z267" s="66"/>
      <c r="AA267" s="66"/>
      <c r="AB267" s="66"/>
      <c r="AC267" s="66"/>
      <c r="AD267" s="67"/>
      <c r="AE267" s="60">
        <f t="shared" ref="AE267" si="817">AE219</f>
        <v>54000</v>
      </c>
      <c r="AF267" s="61"/>
      <c r="AG267" s="61"/>
      <c r="AH267" s="61"/>
      <c r="AI267" s="61"/>
      <c r="AJ267" s="62"/>
      <c r="AK267" s="55">
        <v>0</v>
      </c>
      <c r="AL267" s="55"/>
      <c r="AM267" s="55"/>
      <c r="AN267" s="55"/>
      <c r="AO267" s="55"/>
      <c r="AP267" s="55"/>
      <c r="AQ267" s="53">
        <f t="shared" ref="AQ267:AQ281" si="818">AK267*AE267</f>
        <v>0</v>
      </c>
      <c r="AR267" s="53"/>
      <c r="AS267" s="53"/>
      <c r="AT267" s="53"/>
      <c r="AU267" s="53"/>
      <c r="AV267" s="53"/>
      <c r="AW267" s="55">
        <f t="shared" si="706"/>
        <v>0</v>
      </c>
      <c r="AX267" s="55"/>
      <c r="AY267" s="55"/>
      <c r="AZ267" s="55"/>
      <c r="BA267" s="55"/>
      <c r="BB267" s="55"/>
      <c r="BC267" s="55">
        <f t="shared" ref="BC267:BC281" si="819">AE267*AW267</f>
        <v>0</v>
      </c>
      <c r="BD267" s="55"/>
      <c r="BE267" s="55"/>
      <c r="BF267" s="55"/>
      <c r="BG267" s="55"/>
      <c r="BH267" s="56"/>
      <c r="BI267" s="18">
        <f t="shared" si="700"/>
        <v>54000</v>
      </c>
    </row>
    <row r="268" spans="1:61" ht="21.75" customHeight="1" x14ac:dyDescent="0.25">
      <c r="A268" s="41">
        <f t="shared" ref="A268" si="820">A220</f>
        <v>23</v>
      </c>
      <c r="B268" s="42"/>
      <c r="C268" s="42"/>
      <c r="D268" s="43"/>
      <c r="E268" s="64" t="str">
        <f t="shared" ref="E268" si="821">E220</f>
        <v>貼深色石材檯面(t=2cm，倒圓角)</v>
      </c>
      <c r="F268" s="21"/>
      <c r="G268" s="21"/>
      <c r="H268" s="21"/>
      <c r="I268" s="21"/>
      <c r="J268" s="21"/>
      <c r="K268" s="21"/>
      <c r="L268" s="21"/>
      <c r="M268" s="21"/>
      <c r="N268" s="21"/>
      <c r="O268" s="21"/>
      <c r="P268" s="21"/>
      <c r="Q268" s="21"/>
      <c r="R268" s="21"/>
      <c r="S268" s="21"/>
      <c r="T268" s="22"/>
      <c r="U268" s="47" t="str">
        <f t="shared" ref="U268" si="822">U220</f>
        <v>才</v>
      </c>
      <c r="V268" s="48"/>
      <c r="W268" s="48"/>
      <c r="X268" s="49"/>
      <c r="Y268" s="65">
        <f t="shared" ref="Y268" si="823">Y220</f>
        <v>4</v>
      </c>
      <c r="Z268" s="66"/>
      <c r="AA268" s="66"/>
      <c r="AB268" s="66"/>
      <c r="AC268" s="66"/>
      <c r="AD268" s="67"/>
      <c r="AE268" s="60">
        <f t="shared" ref="AE268" si="824">AE220</f>
        <v>750</v>
      </c>
      <c r="AF268" s="61"/>
      <c r="AG268" s="61"/>
      <c r="AH268" s="61"/>
      <c r="AI268" s="61"/>
      <c r="AJ268" s="62"/>
      <c r="AK268" s="55">
        <v>0</v>
      </c>
      <c r="AL268" s="55"/>
      <c r="AM268" s="55"/>
      <c r="AN268" s="55"/>
      <c r="AO268" s="55"/>
      <c r="AP268" s="55"/>
      <c r="AQ268" s="53">
        <f t="shared" si="818"/>
        <v>0</v>
      </c>
      <c r="AR268" s="53"/>
      <c r="AS268" s="53"/>
      <c r="AT268" s="53"/>
      <c r="AU268" s="53"/>
      <c r="AV268" s="53"/>
      <c r="AW268" s="55">
        <f t="shared" si="706"/>
        <v>0</v>
      </c>
      <c r="AX268" s="55"/>
      <c r="AY268" s="55"/>
      <c r="AZ268" s="55"/>
      <c r="BA268" s="55"/>
      <c r="BB268" s="55"/>
      <c r="BC268" s="55">
        <f t="shared" si="819"/>
        <v>0</v>
      </c>
      <c r="BD268" s="55"/>
      <c r="BE268" s="55"/>
      <c r="BF268" s="55"/>
      <c r="BG268" s="55"/>
      <c r="BH268" s="56"/>
      <c r="BI268" s="16">
        <f t="shared" si="700"/>
        <v>3000</v>
      </c>
    </row>
    <row r="269" spans="1:61" ht="51" customHeight="1" x14ac:dyDescent="0.25">
      <c r="A269" s="41">
        <f t="shared" ref="A269" si="825">A221</f>
        <v>24</v>
      </c>
      <c r="B269" s="42"/>
      <c r="C269" s="42"/>
      <c r="D269" s="43"/>
      <c r="E269" s="64" t="str">
        <f t="shared" ref="E269" si="826">E221</f>
        <v>安裝輕鋼架、金屬烤漆透空網與耐燃一級貼皮天花板(含必要之側封板與窗簾盒批土刷漆)</v>
      </c>
      <c r="F269" s="21"/>
      <c r="G269" s="21"/>
      <c r="H269" s="21"/>
      <c r="I269" s="21"/>
      <c r="J269" s="21"/>
      <c r="K269" s="21"/>
      <c r="L269" s="21"/>
      <c r="M269" s="21"/>
      <c r="N269" s="21"/>
      <c r="O269" s="21"/>
      <c r="P269" s="21"/>
      <c r="Q269" s="21"/>
      <c r="R269" s="21"/>
      <c r="S269" s="21"/>
      <c r="T269" s="22"/>
      <c r="U269" s="47" t="str">
        <f t="shared" ref="U269" si="827">U221</f>
        <v>式</v>
      </c>
      <c r="V269" s="48"/>
      <c r="W269" s="48"/>
      <c r="X269" s="49"/>
      <c r="Y269" s="65">
        <f t="shared" ref="Y269" si="828">Y221</f>
        <v>1</v>
      </c>
      <c r="Z269" s="66"/>
      <c r="AA269" s="66"/>
      <c r="AB269" s="66"/>
      <c r="AC269" s="66"/>
      <c r="AD269" s="67"/>
      <c r="AE269" s="60">
        <f t="shared" ref="AE269" si="829">AE221</f>
        <v>53000</v>
      </c>
      <c r="AF269" s="61"/>
      <c r="AG269" s="61"/>
      <c r="AH269" s="61"/>
      <c r="AI269" s="61"/>
      <c r="AJ269" s="62"/>
      <c r="AK269" s="55">
        <v>0</v>
      </c>
      <c r="AL269" s="55"/>
      <c r="AM269" s="55"/>
      <c r="AN269" s="55"/>
      <c r="AO269" s="55"/>
      <c r="AP269" s="55"/>
      <c r="AQ269" s="53">
        <f t="shared" si="818"/>
        <v>0</v>
      </c>
      <c r="AR269" s="53"/>
      <c r="AS269" s="53"/>
      <c r="AT269" s="53"/>
      <c r="AU269" s="53"/>
      <c r="AV269" s="53"/>
      <c r="AW269" s="55">
        <f t="shared" si="706"/>
        <v>0</v>
      </c>
      <c r="AX269" s="55"/>
      <c r="AY269" s="55"/>
      <c r="AZ269" s="55"/>
      <c r="BA269" s="55"/>
      <c r="BB269" s="55"/>
      <c r="BC269" s="55">
        <f t="shared" si="819"/>
        <v>0</v>
      </c>
      <c r="BD269" s="55"/>
      <c r="BE269" s="55"/>
      <c r="BF269" s="55"/>
      <c r="BG269" s="55"/>
      <c r="BH269" s="56"/>
      <c r="BI269" s="16">
        <f t="shared" si="700"/>
        <v>53000</v>
      </c>
    </row>
    <row r="270" spans="1:61" ht="21.6" customHeight="1" x14ac:dyDescent="0.25">
      <c r="A270" s="41">
        <f t="shared" ref="A270" si="830">A222</f>
        <v>25</v>
      </c>
      <c r="B270" s="42"/>
      <c r="C270" s="42"/>
      <c r="D270" s="43"/>
      <c r="E270" s="64" t="str">
        <f t="shared" ref="E270" si="831">E222</f>
        <v>廁所安裝衛生設備(連工帶料)</v>
      </c>
      <c r="F270" s="21"/>
      <c r="G270" s="21"/>
      <c r="H270" s="21"/>
      <c r="I270" s="21"/>
      <c r="J270" s="21"/>
      <c r="K270" s="21"/>
      <c r="L270" s="21"/>
      <c r="M270" s="21"/>
      <c r="N270" s="21"/>
      <c r="O270" s="21"/>
      <c r="P270" s="21"/>
      <c r="Q270" s="21"/>
      <c r="R270" s="21"/>
      <c r="S270" s="21"/>
      <c r="T270" s="22"/>
      <c r="U270" s="47" t="str">
        <f t="shared" ref="U270" si="832">U222</f>
        <v>式</v>
      </c>
      <c r="V270" s="48"/>
      <c r="W270" s="48"/>
      <c r="X270" s="49"/>
      <c r="Y270" s="65">
        <f t="shared" ref="Y270" si="833">Y222</f>
        <v>1</v>
      </c>
      <c r="Z270" s="66"/>
      <c r="AA270" s="66"/>
      <c r="AB270" s="66"/>
      <c r="AC270" s="66"/>
      <c r="AD270" s="67"/>
      <c r="AE270" s="60">
        <f t="shared" ref="AE270" si="834">AE222</f>
        <v>90400</v>
      </c>
      <c r="AF270" s="61"/>
      <c r="AG270" s="61"/>
      <c r="AH270" s="61"/>
      <c r="AI270" s="61"/>
      <c r="AJ270" s="62"/>
      <c r="AK270" s="55">
        <v>0</v>
      </c>
      <c r="AL270" s="55"/>
      <c r="AM270" s="55"/>
      <c r="AN270" s="55"/>
      <c r="AO270" s="55"/>
      <c r="AP270" s="55"/>
      <c r="AQ270" s="53">
        <f t="shared" si="818"/>
        <v>0</v>
      </c>
      <c r="AR270" s="53"/>
      <c r="AS270" s="53"/>
      <c r="AT270" s="53"/>
      <c r="AU270" s="53"/>
      <c r="AV270" s="53"/>
      <c r="AW270" s="55">
        <f t="shared" si="706"/>
        <v>0</v>
      </c>
      <c r="AX270" s="55"/>
      <c r="AY270" s="55"/>
      <c r="AZ270" s="55"/>
      <c r="BA270" s="55"/>
      <c r="BB270" s="55"/>
      <c r="BC270" s="55">
        <f t="shared" si="819"/>
        <v>0</v>
      </c>
      <c r="BD270" s="55"/>
      <c r="BE270" s="55"/>
      <c r="BF270" s="55"/>
      <c r="BG270" s="55"/>
      <c r="BH270" s="56"/>
      <c r="BI270" s="16">
        <f t="shared" si="700"/>
        <v>90400</v>
      </c>
    </row>
    <row r="271" spans="1:61" ht="21.6" customHeight="1" x14ac:dyDescent="0.25">
      <c r="A271" s="41">
        <f t="shared" ref="A271" si="835">A223</f>
        <v>26</v>
      </c>
      <c r="B271" s="42"/>
      <c r="C271" s="42"/>
      <c r="D271" s="43"/>
      <c r="E271" s="64" t="str">
        <f t="shared" ref="E271" si="836">E223</f>
        <v>安裝開關、插座與燈具(連工帶料)</v>
      </c>
      <c r="F271" s="21"/>
      <c r="G271" s="21"/>
      <c r="H271" s="21"/>
      <c r="I271" s="21"/>
      <c r="J271" s="21"/>
      <c r="K271" s="21"/>
      <c r="L271" s="21"/>
      <c r="M271" s="21"/>
      <c r="N271" s="21"/>
      <c r="O271" s="21"/>
      <c r="P271" s="21"/>
      <c r="Q271" s="21"/>
      <c r="R271" s="21"/>
      <c r="S271" s="21"/>
      <c r="T271" s="22"/>
      <c r="U271" s="47" t="str">
        <f t="shared" ref="U271" si="837">U223</f>
        <v>式</v>
      </c>
      <c r="V271" s="48"/>
      <c r="W271" s="48"/>
      <c r="X271" s="49"/>
      <c r="Y271" s="65">
        <f t="shared" ref="Y271" si="838">Y223</f>
        <v>1</v>
      </c>
      <c r="Z271" s="66"/>
      <c r="AA271" s="66"/>
      <c r="AB271" s="66"/>
      <c r="AC271" s="66"/>
      <c r="AD271" s="67"/>
      <c r="AE271" s="60">
        <f t="shared" ref="AE271" si="839">AE223</f>
        <v>28500</v>
      </c>
      <c r="AF271" s="61"/>
      <c r="AG271" s="61"/>
      <c r="AH271" s="61"/>
      <c r="AI271" s="61"/>
      <c r="AJ271" s="62"/>
      <c r="AK271" s="55">
        <v>0</v>
      </c>
      <c r="AL271" s="55"/>
      <c r="AM271" s="55"/>
      <c r="AN271" s="55"/>
      <c r="AO271" s="55"/>
      <c r="AP271" s="55"/>
      <c r="AQ271" s="53">
        <f t="shared" si="818"/>
        <v>0</v>
      </c>
      <c r="AR271" s="53"/>
      <c r="AS271" s="53"/>
      <c r="AT271" s="53"/>
      <c r="AU271" s="53"/>
      <c r="AV271" s="53"/>
      <c r="AW271" s="55">
        <f t="shared" si="706"/>
        <v>0</v>
      </c>
      <c r="AX271" s="55"/>
      <c r="AY271" s="55"/>
      <c r="AZ271" s="55"/>
      <c r="BA271" s="55"/>
      <c r="BB271" s="55"/>
      <c r="BC271" s="55">
        <f t="shared" si="819"/>
        <v>0</v>
      </c>
      <c r="BD271" s="55"/>
      <c r="BE271" s="55"/>
      <c r="BF271" s="55"/>
      <c r="BG271" s="55"/>
      <c r="BH271" s="56"/>
      <c r="BI271" s="16">
        <f t="shared" si="700"/>
        <v>28500</v>
      </c>
    </row>
    <row r="272" spans="1:61" ht="21.6" customHeight="1" x14ac:dyDescent="0.25">
      <c r="A272" s="41">
        <f t="shared" ref="A272" si="840">A224</f>
        <v>27</v>
      </c>
      <c r="B272" s="42"/>
      <c r="C272" s="42"/>
      <c r="D272" s="43"/>
      <c r="E272" s="64" t="str">
        <f t="shared" ref="E272" si="841">E224</f>
        <v>給排水系統配管與安裝(連工帶料)</v>
      </c>
      <c r="F272" s="21"/>
      <c r="G272" s="21"/>
      <c r="H272" s="21"/>
      <c r="I272" s="21"/>
      <c r="J272" s="21"/>
      <c r="K272" s="21"/>
      <c r="L272" s="21"/>
      <c r="M272" s="21"/>
      <c r="N272" s="21"/>
      <c r="O272" s="21"/>
      <c r="P272" s="21"/>
      <c r="Q272" s="21"/>
      <c r="R272" s="21"/>
      <c r="S272" s="21"/>
      <c r="T272" s="22"/>
      <c r="U272" s="47" t="str">
        <f t="shared" ref="U272" si="842">U224</f>
        <v>式</v>
      </c>
      <c r="V272" s="48"/>
      <c r="W272" s="48"/>
      <c r="X272" s="49"/>
      <c r="Y272" s="65">
        <f t="shared" ref="Y272" si="843">Y224</f>
        <v>1</v>
      </c>
      <c r="Z272" s="66"/>
      <c r="AA272" s="66"/>
      <c r="AB272" s="66"/>
      <c r="AC272" s="66"/>
      <c r="AD272" s="67"/>
      <c r="AE272" s="60">
        <f t="shared" ref="AE272" si="844">AE224</f>
        <v>80500</v>
      </c>
      <c r="AF272" s="61"/>
      <c r="AG272" s="61"/>
      <c r="AH272" s="61"/>
      <c r="AI272" s="61"/>
      <c r="AJ272" s="62"/>
      <c r="AK272" s="55">
        <v>0</v>
      </c>
      <c r="AL272" s="55"/>
      <c r="AM272" s="55"/>
      <c r="AN272" s="55"/>
      <c r="AO272" s="55"/>
      <c r="AP272" s="55"/>
      <c r="AQ272" s="53">
        <f t="shared" si="818"/>
        <v>0</v>
      </c>
      <c r="AR272" s="53"/>
      <c r="AS272" s="53"/>
      <c r="AT272" s="53"/>
      <c r="AU272" s="53"/>
      <c r="AV272" s="53"/>
      <c r="AW272" s="55">
        <f t="shared" si="706"/>
        <v>0</v>
      </c>
      <c r="AX272" s="55"/>
      <c r="AY272" s="55"/>
      <c r="AZ272" s="55"/>
      <c r="BA272" s="55"/>
      <c r="BB272" s="55"/>
      <c r="BC272" s="55">
        <f t="shared" si="819"/>
        <v>0</v>
      </c>
      <c r="BD272" s="55"/>
      <c r="BE272" s="55"/>
      <c r="BF272" s="55"/>
      <c r="BG272" s="55"/>
      <c r="BH272" s="56"/>
      <c r="BI272" s="16">
        <f t="shared" si="700"/>
        <v>80500</v>
      </c>
    </row>
    <row r="273" spans="1:61" ht="66.75" customHeight="1" x14ac:dyDescent="0.25">
      <c r="A273" s="41">
        <f t="shared" ref="A273" si="845">A225</f>
        <v>28</v>
      </c>
      <c r="B273" s="42"/>
      <c r="C273" s="42"/>
      <c r="D273" s="43"/>
      <c r="E273" s="44" t="str">
        <f t="shared" ref="E273" si="846">E225</f>
        <v>施做緊急求救按鈕(含閃光與蜂嗚警報器、線材、五金配件, 各層樓每間廁所皆有求救鈕，連工帶料，責任施工)</v>
      </c>
      <c r="F273" s="45"/>
      <c r="G273" s="45"/>
      <c r="H273" s="45"/>
      <c r="I273" s="45"/>
      <c r="J273" s="45"/>
      <c r="K273" s="45"/>
      <c r="L273" s="45"/>
      <c r="M273" s="45"/>
      <c r="N273" s="45"/>
      <c r="O273" s="45"/>
      <c r="P273" s="45"/>
      <c r="Q273" s="45"/>
      <c r="R273" s="45"/>
      <c r="S273" s="45"/>
      <c r="T273" s="46"/>
      <c r="U273" s="47" t="str">
        <f t="shared" ref="U273" si="847">U225</f>
        <v>式</v>
      </c>
      <c r="V273" s="48"/>
      <c r="W273" s="48"/>
      <c r="X273" s="49"/>
      <c r="Y273" s="50">
        <f t="shared" ref="Y273" si="848">Y225</f>
        <v>1</v>
      </c>
      <c r="Z273" s="51"/>
      <c r="AA273" s="51"/>
      <c r="AB273" s="51"/>
      <c r="AC273" s="51"/>
      <c r="AD273" s="52"/>
      <c r="AE273" s="60">
        <f t="shared" ref="AE273" si="849">AE225</f>
        <v>12500</v>
      </c>
      <c r="AF273" s="61"/>
      <c r="AG273" s="61"/>
      <c r="AH273" s="61"/>
      <c r="AI273" s="61"/>
      <c r="AJ273" s="62"/>
      <c r="AK273" s="50">
        <v>0</v>
      </c>
      <c r="AL273" s="51"/>
      <c r="AM273" s="51"/>
      <c r="AN273" s="51"/>
      <c r="AO273" s="51"/>
      <c r="AP273" s="52"/>
      <c r="AQ273" s="60">
        <f t="shared" si="818"/>
        <v>0</v>
      </c>
      <c r="AR273" s="61"/>
      <c r="AS273" s="61"/>
      <c r="AT273" s="61"/>
      <c r="AU273" s="61"/>
      <c r="AV273" s="62"/>
      <c r="AW273" s="50">
        <f t="shared" si="706"/>
        <v>0</v>
      </c>
      <c r="AX273" s="51"/>
      <c r="AY273" s="51"/>
      <c r="AZ273" s="51"/>
      <c r="BA273" s="51"/>
      <c r="BB273" s="52"/>
      <c r="BC273" s="50">
        <f t="shared" si="819"/>
        <v>0</v>
      </c>
      <c r="BD273" s="51"/>
      <c r="BE273" s="51"/>
      <c r="BF273" s="51"/>
      <c r="BG273" s="51"/>
      <c r="BH273" s="63"/>
      <c r="BI273" s="3">
        <f t="shared" si="700"/>
        <v>12500</v>
      </c>
    </row>
    <row r="274" spans="1:61" ht="34.5" customHeight="1" x14ac:dyDescent="0.25">
      <c r="A274" s="41">
        <f t="shared" ref="A274" si="850">A226</f>
        <v>29</v>
      </c>
      <c r="B274" s="42"/>
      <c r="C274" s="42"/>
      <c r="D274" s="43"/>
      <c r="E274" s="64" t="str">
        <f t="shared" ref="E274" si="851">E226</f>
        <v>施做拖布盆(砌磚粉刷貼磁磚，H=30cm)</v>
      </c>
      <c r="F274" s="21"/>
      <c r="G274" s="21"/>
      <c r="H274" s="21"/>
      <c r="I274" s="21"/>
      <c r="J274" s="21"/>
      <c r="K274" s="21"/>
      <c r="L274" s="21"/>
      <c r="M274" s="21"/>
      <c r="N274" s="21"/>
      <c r="O274" s="21"/>
      <c r="P274" s="21"/>
      <c r="Q274" s="21"/>
      <c r="R274" s="21"/>
      <c r="S274" s="21"/>
      <c r="T274" s="22"/>
      <c r="U274" s="47" t="str">
        <f t="shared" ref="U274" si="852">U226</f>
        <v>式</v>
      </c>
      <c r="V274" s="48"/>
      <c r="W274" s="48"/>
      <c r="X274" s="49"/>
      <c r="Y274" s="65">
        <f t="shared" ref="Y274" si="853">Y226</f>
        <v>1</v>
      </c>
      <c r="Z274" s="66"/>
      <c r="AA274" s="66"/>
      <c r="AB274" s="66"/>
      <c r="AC274" s="66"/>
      <c r="AD274" s="67"/>
      <c r="AE274" s="60">
        <f t="shared" ref="AE274" si="854">AE226</f>
        <v>6000</v>
      </c>
      <c r="AF274" s="61"/>
      <c r="AG274" s="61"/>
      <c r="AH274" s="61"/>
      <c r="AI274" s="61"/>
      <c r="AJ274" s="62"/>
      <c r="AK274" s="55">
        <v>0</v>
      </c>
      <c r="AL274" s="55"/>
      <c r="AM274" s="55"/>
      <c r="AN274" s="55"/>
      <c r="AO274" s="55"/>
      <c r="AP274" s="55"/>
      <c r="AQ274" s="53">
        <f t="shared" si="818"/>
        <v>0</v>
      </c>
      <c r="AR274" s="53"/>
      <c r="AS274" s="53"/>
      <c r="AT274" s="53"/>
      <c r="AU274" s="53"/>
      <c r="AV274" s="53"/>
      <c r="AW274" s="55">
        <f t="shared" si="706"/>
        <v>0</v>
      </c>
      <c r="AX274" s="55"/>
      <c r="AY274" s="55"/>
      <c r="AZ274" s="55"/>
      <c r="BA274" s="55"/>
      <c r="BB274" s="55"/>
      <c r="BC274" s="55">
        <f t="shared" si="819"/>
        <v>0</v>
      </c>
      <c r="BD274" s="55"/>
      <c r="BE274" s="55"/>
      <c r="BF274" s="55"/>
      <c r="BG274" s="55"/>
      <c r="BH274" s="56"/>
      <c r="BI274" s="16">
        <f t="shared" si="700"/>
        <v>6000</v>
      </c>
    </row>
    <row r="275" spans="1:61" ht="34.5" customHeight="1" x14ac:dyDescent="0.25">
      <c r="A275" s="41">
        <f t="shared" ref="A275" si="855">A227</f>
        <v>30</v>
      </c>
      <c r="B275" s="42"/>
      <c r="C275" s="42"/>
      <c r="D275" s="43"/>
      <c r="E275" s="44" t="str">
        <f t="shared" ref="E275" si="856">E227</f>
        <v>安裝廁所指標系統、拖把夾(連工帶料，責任施工)</v>
      </c>
      <c r="F275" s="45"/>
      <c r="G275" s="45"/>
      <c r="H275" s="45"/>
      <c r="I275" s="45"/>
      <c r="J275" s="45"/>
      <c r="K275" s="45"/>
      <c r="L275" s="45"/>
      <c r="M275" s="45"/>
      <c r="N275" s="45"/>
      <c r="O275" s="45"/>
      <c r="P275" s="45"/>
      <c r="Q275" s="45"/>
      <c r="R275" s="45"/>
      <c r="S275" s="45"/>
      <c r="T275" s="46"/>
      <c r="U275" s="47" t="str">
        <f t="shared" ref="U275" si="857">U227</f>
        <v>式</v>
      </c>
      <c r="V275" s="48"/>
      <c r="W275" s="48"/>
      <c r="X275" s="49"/>
      <c r="Y275" s="50">
        <f t="shared" ref="Y275" si="858">Y227</f>
        <v>1</v>
      </c>
      <c r="Z275" s="51"/>
      <c r="AA275" s="51"/>
      <c r="AB275" s="51"/>
      <c r="AC275" s="51"/>
      <c r="AD275" s="52"/>
      <c r="AE275" s="60">
        <f t="shared" ref="AE275" si="859">AE227</f>
        <v>16500</v>
      </c>
      <c r="AF275" s="61"/>
      <c r="AG275" s="61"/>
      <c r="AH275" s="61"/>
      <c r="AI275" s="61"/>
      <c r="AJ275" s="62"/>
      <c r="AK275" s="50">
        <v>0</v>
      </c>
      <c r="AL275" s="51"/>
      <c r="AM275" s="51"/>
      <c r="AN275" s="51"/>
      <c r="AO275" s="51"/>
      <c r="AP275" s="52"/>
      <c r="AQ275" s="60">
        <f t="shared" si="818"/>
        <v>0</v>
      </c>
      <c r="AR275" s="61"/>
      <c r="AS275" s="61"/>
      <c r="AT275" s="61"/>
      <c r="AU275" s="61"/>
      <c r="AV275" s="62"/>
      <c r="AW275" s="50">
        <f t="shared" si="706"/>
        <v>0</v>
      </c>
      <c r="AX275" s="51"/>
      <c r="AY275" s="51"/>
      <c r="AZ275" s="51"/>
      <c r="BA275" s="51"/>
      <c r="BB275" s="52"/>
      <c r="BC275" s="50">
        <f t="shared" si="819"/>
        <v>0</v>
      </c>
      <c r="BD275" s="51"/>
      <c r="BE275" s="51"/>
      <c r="BF275" s="51"/>
      <c r="BG275" s="51"/>
      <c r="BH275" s="63"/>
      <c r="BI275" s="3">
        <f t="shared" si="700"/>
        <v>16500</v>
      </c>
    </row>
    <row r="276" spans="1:61" ht="21.6" customHeight="1" x14ac:dyDescent="0.25">
      <c r="A276" s="41">
        <f t="shared" ref="A276" si="860">A228</f>
        <v>31</v>
      </c>
      <c r="B276" s="42"/>
      <c r="C276" s="42"/>
      <c r="D276" s="43"/>
      <c r="E276" s="64" t="str">
        <f t="shared" ref="E276" si="861">E228</f>
        <v>門窗與雜項工程</v>
      </c>
      <c r="F276" s="21"/>
      <c r="G276" s="21"/>
      <c r="H276" s="21"/>
      <c r="I276" s="21"/>
      <c r="J276" s="21"/>
      <c r="K276" s="21"/>
      <c r="L276" s="21"/>
      <c r="M276" s="21"/>
      <c r="N276" s="21"/>
      <c r="O276" s="21"/>
      <c r="P276" s="21"/>
      <c r="Q276" s="21"/>
      <c r="R276" s="21"/>
      <c r="S276" s="21"/>
      <c r="T276" s="22"/>
      <c r="U276" s="47" t="str">
        <f t="shared" ref="U276" si="862">U228</f>
        <v>式</v>
      </c>
      <c r="V276" s="48"/>
      <c r="W276" s="48"/>
      <c r="X276" s="49"/>
      <c r="Y276" s="65">
        <f t="shared" ref="Y276" si="863">Y228</f>
        <v>1</v>
      </c>
      <c r="Z276" s="66"/>
      <c r="AA276" s="66"/>
      <c r="AB276" s="66"/>
      <c r="AC276" s="66"/>
      <c r="AD276" s="67"/>
      <c r="AE276" s="60">
        <f t="shared" ref="AE276" si="864">AE228</f>
        <v>63400</v>
      </c>
      <c r="AF276" s="61"/>
      <c r="AG276" s="61"/>
      <c r="AH276" s="61"/>
      <c r="AI276" s="61"/>
      <c r="AJ276" s="62"/>
      <c r="AK276" s="55">
        <v>0</v>
      </c>
      <c r="AL276" s="55"/>
      <c r="AM276" s="55"/>
      <c r="AN276" s="55"/>
      <c r="AO276" s="55"/>
      <c r="AP276" s="55"/>
      <c r="AQ276" s="53">
        <f t="shared" si="818"/>
        <v>0</v>
      </c>
      <c r="AR276" s="53"/>
      <c r="AS276" s="53"/>
      <c r="AT276" s="53"/>
      <c r="AU276" s="53"/>
      <c r="AV276" s="53"/>
      <c r="AW276" s="55">
        <f t="shared" si="706"/>
        <v>0</v>
      </c>
      <c r="AX276" s="55"/>
      <c r="AY276" s="55"/>
      <c r="AZ276" s="55"/>
      <c r="BA276" s="55"/>
      <c r="BB276" s="55"/>
      <c r="BC276" s="55">
        <f t="shared" si="819"/>
        <v>0</v>
      </c>
      <c r="BD276" s="55"/>
      <c r="BE276" s="55"/>
      <c r="BF276" s="55"/>
      <c r="BG276" s="55"/>
      <c r="BH276" s="56"/>
      <c r="BI276" s="16">
        <f t="shared" si="700"/>
        <v>63400</v>
      </c>
    </row>
    <row r="277" spans="1:61" ht="22.15" customHeight="1" x14ac:dyDescent="0.25">
      <c r="A277" s="41" t="str">
        <f t="shared" ref="A277" si="865">A229</f>
        <v>貳</v>
      </c>
      <c r="B277" s="42"/>
      <c r="C277" s="42"/>
      <c r="D277" s="43"/>
      <c r="E277" s="44" t="str">
        <f t="shared" ref="E277" si="866">E229</f>
        <v>職業安全衛生管理費(壹*1%)</v>
      </c>
      <c r="F277" s="45"/>
      <c r="G277" s="45"/>
      <c r="H277" s="45"/>
      <c r="I277" s="45"/>
      <c r="J277" s="45"/>
      <c r="K277" s="45"/>
      <c r="L277" s="45"/>
      <c r="M277" s="45"/>
      <c r="N277" s="45"/>
      <c r="O277" s="45"/>
      <c r="P277" s="45"/>
      <c r="Q277" s="45"/>
      <c r="R277" s="45"/>
      <c r="S277" s="45"/>
      <c r="T277" s="46"/>
      <c r="U277" s="47" t="str">
        <f t="shared" ref="U277" si="867">U229</f>
        <v>式</v>
      </c>
      <c r="V277" s="48"/>
      <c r="W277" s="48"/>
      <c r="X277" s="49"/>
      <c r="Y277" s="50">
        <f t="shared" ref="Y277" si="868">Y229</f>
        <v>1</v>
      </c>
      <c r="Z277" s="51"/>
      <c r="AA277" s="51"/>
      <c r="AB277" s="51"/>
      <c r="AC277" s="51"/>
      <c r="AD277" s="52"/>
      <c r="AE277" s="53">
        <f t="shared" ref="AE277" si="869">AE229</f>
        <v>14220</v>
      </c>
      <c r="AF277" s="53"/>
      <c r="AG277" s="53"/>
      <c r="AH277" s="53"/>
      <c r="AI277" s="53"/>
      <c r="AJ277" s="53"/>
      <c r="AK277" s="54">
        <v>8.9999999999999993E-3</v>
      </c>
      <c r="AL277" s="54"/>
      <c r="AM277" s="54"/>
      <c r="AN277" s="54"/>
      <c r="AO277" s="54"/>
      <c r="AP277" s="54"/>
      <c r="AQ277" s="53">
        <f t="shared" si="818"/>
        <v>127.97999999999999</v>
      </c>
      <c r="AR277" s="53"/>
      <c r="AS277" s="53"/>
      <c r="AT277" s="53"/>
      <c r="AU277" s="53"/>
      <c r="AV277" s="53"/>
      <c r="AW277" s="54">
        <f>AW229+AK277</f>
        <v>5.3999999999999999E-2</v>
      </c>
      <c r="AX277" s="54"/>
      <c r="AY277" s="54"/>
      <c r="AZ277" s="54"/>
      <c r="BA277" s="54"/>
      <c r="BB277" s="54"/>
      <c r="BC277" s="55">
        <f t="shared" si="819"/>
        <v>767.88</v>
      </c>
      <c r="BD277" s="55"/>
      <c r="BE277" s="55"/>
      <c r="BF277" s="55"/>
      <c r="BG277" s="55"/>
      <c r="BH277" s="56"/>
      <c r="BI277" s="3">
        <f t="shared" si="700"/>
        <v>14220</v>
      </c>
    </row>
    <row r="278" spans="1:61" ht="22.15" customHeight="1" x14ac:dyDescent="0.25">
      <c r="A278" s="41" t="str">
        <f t="shared" ref="A278" si="870">A230</f>
        <v>參</v>
      </c>
      <c r="B278" s="42"/>
      <c r="C278" s="42"/>
      <c r="D278" s="43"/>
      <c r="E278" s="44" t="str">
        <f t="shared" ref="E278" si="871">E230</f>
        <v>公共工程品質管制作業費(壹*1%)</v>
      </c>
      <c r="F278" s="45"/>
      <c r="G278" s="45"/>
      <c r="H278" s="45"/>
      <c r="I278" s="45"/>
      <c r="J278" s="45"/>
      <c r="K278" s="45"/>
      <c r="L278" s="45"/>
      <c r="M278" s="45"/>
      <c r="N278" s="45"/>
      <c r="O278" s="45"/>
      <c r="P278" s="45"/>
      <c r="Q278" s="45"/>
      <c r="R278" s="45"/>
      <c r="S278" s="45"/>
      <c r="T278" s="46"/>
      <c r="U278" s="47" t="str">
        <f t="shared" ref="U278" si="872">U230</f>
        <v>式</v>
      </c>
      <c r="V278" s="48"/>
      <c r="W278" s="48"/>
      <c r="X278" s="49"/>
      <c r="Y278" s="50">
        <f t="shared" ref="Y278" si="873">Y230</f>
        <v>1</v>
      </c>
      <c r="Z278" s="51"/>
      <c r="AA278" s="51"/>
      <c r="AB278" s="51"/>
      <c r="AC278" s="51"/>
      <c r="AD278" s="52"/>
      <c r="AE278" s="53">
        <f t="shared" ref="AE278" si="874">AE230</f>
        <v>14220</v>
      </c>
      <c r="AF278" s="53"/>
      <c r="AG278" s="53"/>
      <c r="AH278" s="53"/>
      <c r="AI278" s="53"/>
      <c r="AJ278" s="53"/>
      <c r="AK278" s="54">
        <v>8.9999999999999993E-3</v>
      </c>
      <c r="AL278" s="54"/>
      <c r="AM278" s="54"/>
      <c r="AN278" s="54"/>
      <c r="AO278" s="54"/>
      <c r="AP278" s="54"/>
      <c r="AQ278" s="53">
        <f t="shared" si="818"/>
        <v>127.97999999999999</v>
      </c>
      <c r="AR278" s="53"/>
      <c r="AS278" s="53"/>
      <c r="AT278" s="53"/>
      <c r="AU278" s="53"/>
      <c r="AV278" s="53"/>
      <c r="AW278" s="54">
        <f t="shared" ref="AW278:AW281" si="875">AW230+AK278</f>
        <v>5.3999999999999999E-2</v>
      </c>
      <c r="AX278" s="54"/>
      <c r="AY278" s="54"/>
      <c r="AZ278" s="54"/>
      <c r="BA278" s="54"/>
      <c r="BB278" s="54"/>
      <c r="BC278" s="55">
        <f t="shared" si="819"/>
        <v>767.88</v>
      </c>
      <c r="BD278" s="55"/>
      <c r="BE278" s="55"/>
      <c r="BF278" s="55"/>
      <c r="BG278" s="55"/>
      <c r="BH278" s="56"/>
      <c r="BI278" s="3">
        <f t="shared" si="700"/>
        <v>14220</v>
      </c>
    </row>
    <row r="279" spans="1:61" ht="22.15" customHeight="1" x14ac:dyDescent="0.25">
      <c r="A279" s="41" t="str">
        <f t="shared" ref="A279" si="876">A231</f>
        <v>肆</v>
      </c>
      <c r="B279" s="42"/>
      <c r="C279" s="42"/>
      <c r="D279" s="43"/>
      <c r="E279" s="44" t="str">
        <f t="shared" ref="E279" si="877">E231</f>
        <v>包商利潤及管理費(約壹*7%)</v>
      </c>
      <c r="F279" s="45"/>
      <c r="G279" s="45"/>
      <c r="H279" s="45"/>
      <c r="I279" s="45"/>
      <c r="J279" s="45"/>
      <c r="K279" s="45"/>
      <c r="L279" s="45"/>
      <c r="M279" s="45"/>
      <c r="N279" s="45"/>
      <c r="O279" s="45"/>
      <c r="P279" s="45"/>
      <c r="Q279" s="45"/>
      <c r="R279" s="45"/>
      <c r="S279" s="45"/>
      <c r="T279" s="46"/>
      <c r="U279" s="47" t="str">
        <f t="shared" ref="U279" si="878">U231</f>
        <v>式</v>
      </c>
      <c r="V279" s="48"/>
      <c r="W279" s="48"/>
      <c r="X279" s="49"/>
      <c r="Y279" s="50">
        <f t="shared" ref="Y279" si="879">Y231</f>
        <v>1</v>
      </c>
      <c r="Z279" s="51"/>
      <c r="AA279" s="51"/>
      <c r="AB279" s="51"/>
      <c r="AC279" s="51"/>
      <c r="AD279" s="52"/>
      <c r="AE279" s="53">
        <f t="shared" ref="AE279" si="880">AE231</f>
        <v>99540</v>
      </c>
      <c r="AF279" s="53"/>
      <c r="AG279" s="53"/>
      <c r="AH279" s="53"/>
      <c r="AI279" s="53"/>
      <c r="AJ279" s="53"/>
      <c r="AK279" s="54">
        <v>8.9999999999999993E-3</v>
      </c>
      <c r="AL279" s="54"/>
      <c r="AM279" s="54"/>
      <c r="AN279" s="54"/>
      <c r="AO279" s="54"/>
      <c r="AP279" s="54"/>
      <c r="AQ279" s="53">
        <f t="shared" si="818"/>
        <v>895.8599999999999</v>
      </c>
      <c r="AR279" s="53"/>
      <c r="AS279" s="53"/>
      <c r="AT279" s="53"/>
      <c r="AU279" s="53"/>
      <c r="AV279" s="53"/>
      <c r="AW279" s="54">
        <f t="shared" si="875"/>
        <v>5.3999999999999999E-2</v>
      </c>
      <c r="AX279" s="54"/>
      <c r="AY279" s="54"/>
      <c r="AZ279" s="54"/>
      <c r="BA279" s="54"/>
      <c r="BB279" s="54"/>
      <c r="BC279" s="55">
        <f t="shared" si="819"/>
        <v>5375.16</v>
      </c>
      <c r="BD279" s="55"/>
      <c r="BE279" s="55"/>
      <c r="BF279" s="55"/>
      <c r="BG279" s="55"/>
      <c r="BH279" s="56"/>
      <c r="BI279" s="3">
        <f t="shared" si="700"/>
        <v>99540</v>
      </c>
    </row>
    <row r="280" spans="1:61" ht="22.15" customHeight="1" x14ac:dyDescent="0.25">
      <c r="A280" s="41" t="str">
        <f t="shared" ref="A280" si="881">A232</f>
        <v>伍</v>
      </c>
      <c r="B280" s="42"/>
      <c r="C280" s="42"/>
      <c r="D280" s="43"/>
      <c r="E280" s="44" t="str">
        <f t="shared" ref="E280" si="882">E232</f>
        <v>營造綜合保險費</v>
      </c>
      <c r="F280" s="45"/>
      <c r="G280" s="45"/>
      <c r="H280" s="45"/>
      <c r="I280" s="45"/>
      <c r="J280" s="45"/>
      <c r="K280" s="45"/>
      <c r="L280" s="45"/>
      <c r="M280" s="45"/>
      <c r="N280" s="45"/>
      <c r="O280" s="45"/>
      <c r="P280" s="45"/>
      <c r="Q280" s="45"/>
      <c r="R280" s="45"/>
      <c r="S280" s="45"/>
      <c r="T280" s="46"/>
      <c r="U280" s="47" t="str">
        <f t="shared" ref="U280" si="883">U232</f>
        <v>式</v>
      </c>
      <c r="V280" s="48"/>
      <c r="W280" s="48"/>
      <c r="X280" s="49"/>
      <c r="Y280" s="50">
        <f t="shared" ref="Y280" si="884">Y232</f>
        <v>1</v>
      </c>
      <c r="Z280" s="51"/>
      <c r="AA280" s="51"/>
      <c r="AB280" s="51"/>
      <c r="AC280" s="51"/>
      <c r="AD280" s="52"/>
      <c r="AE280" s="53">
        <f t="shared" ref="AE280" si="885">AE232</f>
        <v>4650</v>
      </c>
      <c r="AF280" s="53"/>
      <c r="AG280" s="53"/>
      <c r="AH280" s="53"/>
      <c r="AI280" s="53"/>
      <c r="AJ280" s="53"/>
      <c r="AK280" s="55">
        <v>0</v>
      </c>
      <c r="AL280" s="55"/>
      <c r="AM280" s="55"/>
      <c r="AN280" s="55"/>
      <c r="AO280" s="55"/>
      <c r="AP280" s="55"/>
      <c r="AQ280" s="53">
        <f t="shared" si="818"/>
        <v>0</v>
      </c>
      <c r="AR280" s="53"/>
      <c r="AS280" s="53"/>
      <c r="AT280" s="53"/>
      <c r="AU280" s="53"/>
      <c r="AV280" s="53"/>
      <c r="AW280" s="55">
        <f t="shared" si="875"/>
        <v>1</v>
      </c>
      <c r="AX280" s="55"/>
      <c r="AY280" s="55"/>
      <c r="AZ280" s="55"/>
      <c r="BA280" s="55"/>
      <c r="BB280" s="55"/>
      <c r="BC280" s="55">
        <f t="shared" si="819"/>
        <v>4650</v>
      </c>
      <c r="BD280" s="55"/>
      <c r="BE280" s="55"/>
      <c r="BF280" s="55"/>
      <c r="BG280" s="55"/>
      <c r="BH280" s="56"/>
      <c r="BI280" s="3">
        <f t="shared" si="700"/>
        <v>4650</v>
      </c>
    </row>
    <row r="281" spans="1:61" ht="22.15" customHeight="1" x14ac:dyDescent="0.25">
      <c r="A281" s="41" t="str">
        <f t="shared" ref="A281" si="886">A233</f>
        <v>陸</v>
      </c>
      <c r="B281" s="42"/>
      <c r="C281" s="42"/>
      <c r="D281" s="43"/>
      <c r="E281" s="44" t="str">
        <f t="shared" ref="E281" si="887">E233</f>
        <v>營業稅((壹~伍)*5%)</v>
      </c>
      <c r="F281" s="45"/>
      <c r="G281" s="45"/>
      <c r="H281" s="45"/>
      <c r="I281" s="45"/>
      <c r="J281" s="45"/>
      <c r="K281" s="45"/>
      <c r="L281" s="45"/>
      <c r="M281" s="45"/>
      <c r="N281" s="45"/>
      <c r="O281" s="45"/>
      <c r="P281" s="45"/>
      <c r="Q281" s="45"/>
      <c r="R281" s="45"/>
      <c r="S281" s="45"/>
      <c r="T281" s="46"/>
      <c r="U281" s="47" t="str">
        <f t="shared" ref="U281" si="888">U233</f>
        <v>式</v>
      </c>
      <c r="V281" s="48"/>
      <c r="W281" s="48"/>
      <c r="X281" s="49"/>
      <c r="Y281" s="50">
        <f t="shared" ref="Y281" si="889">Y233</f>
        <v>1</v>
      </c>
      <c r="Z281" s="51"/>
      <c r="AA281" s="51"/>
      <c r="AB281" s="51"/>
      <c r="AC281" s="51"/>
      <c r="AD281" s="52"/>
      <c r="AE281" s="53">
        <f t="shared" ref="AE281" si="890">AE233</f>
        <v>77731</v>
      </c>
      <c r="AF281" s="53"/>
      <c r="AG281" s="53"/>
      <c r="AH281" s="53"/>
      <c r="AI281" s="53"/>
      <c r="AJ281" s="53"/>
      <c r="AK281" s="54">
        <v>8.9999999999999993E-3</v>
      </c>
      <c r="AL281" s="54"/>
      <c r="AM281" s="54"/>
      <c r="AN281" s="54"/>
      <c r="AO281" s="54"/>
      <c r="AP281" s="54"/>
      <c r="AQ281" s="53">
        <f t="shared" si="818"/>
        <v>699.57899999999995</v>
      </c>
      <c r="AR281" s="53"/>
      <c r="AS281" s="53"/>
      <c r="AT281" s="53"/>
      <c r="AU281" s="53"/>
      <c r="AV281" s="53"/>
      <c r="AW281" s="54">
        <f t="shared" si="875"/>
        <v>5.3999999999999999E-2</v>
      </c>
      <c r="AX281" s="54"/>
      <c r="AY281" s="54"/>
      <c r="AZ281" s="54"/>
      <c r="BA281" s="54"/>
      <c r="BB281" s="54"/>
      <c r="BC281" s="55">
        <f t="shared" si="819"/>
        <v>4197.4740000000002</v>
      </c>
      <c r="BD281" s="55"/>
      <c r="BE281" s="55"/>
      <c r="BF281" s="55"/>
      <c r="BG281" s="55"/>
      <c r="BH281" s="56"/>
      <c r="BI281" s="3">
        <v>77731</v>
      </c>
    </row>
    <row r="282" spans="1:61" ht="21.95" customHeight="1" x14ac:dyDescent="0.25">
      <c r="A282" s="30"/>
      <c r="B282" s="31"/>
      <c r="C282" s="31"/>
      <c r="D282" s="32"/>
      <c r="E282" s="57" t="s">
        <v>76</v>
      </c>
      <c r="F282" s="58"/>
      <c r="G282" s="58"/>
      <c r="H282" s="58"/>
      <c r="I282" s="58"/>
      <c r="J282" s="58"/>
      <c r="K282" s="58"/>
      <c r="L282" s="58"/>
      <c r="M282" s="58"/>
      <c r="N282" s="58"/>
      <c r="O282" s="58"/>
      <c r="P282" s="58"/>
      <c r="Q282" s="58"/>
      <c r="R282" s="58"/>
      <c r="S282" s="58"/>
      <c r="T282" s="59"/>
      <c r="U282" s="47"/>
      <c r="V282" s="48"/>
      <c r="W282" s="48"/>
      <c r="X282" s="49"/>
      <c r="Y282" s="50"/>
      <c r="Z282" s="51"/>
      <c r="AA282" s="51"/>
      <c r="AB282" s="51"/>
      <c r="AC282" s="51"/>
      <c r="AD282" s="52"/>
      <c r="AE282" s="60"/>
      <c r="AF282" s="61"/>
      <c r="AG282" s="61"/>
      <c r="AH282" s="61"/>
      <c r="AI282" s="61"/>
      <c r="AJ282" s="62"/>
      <c r="AK282" s="50"/>
      <c r="AL282" s="51"/>
      <c r="AM282" s="51"/>
      <c r="AN282" s="51"/>
      <c r="AO282" s="51"/>
      <c r="AP282" s="52"/>
      <c r="AQ282" s="60">
        <f>SUM(AQ246:AQ281)</f>
        <v>44820.199000000008</v>
      </c>
      <c r="AR282" s="61"/>
      <c r="AS282" s="61"/>
      <c r="AT282" s="61"/>
      <c r="AU282" s="61"/>
      <c r="AV282" s="62"/>
      <c r="AW282" s="50"/>
      <c r="AX282" s="51"/>
      <c r="AY282" s="51"/>
      <c r="AZ282" s="51"/>
      <c r="BA282" s="51"/>
      <c r="BB282" s="52"/>
      <c r="BC282" s="50">
        <f>SUM(BC246:BC281)</f>
        <v>199433.59400000001</v>
      </c>
      <c r="BD282" s="51"/>
      <c r="BE282" s="51"/>
      <c r="BF282" s="51"/>
      <c r="BG282" s="51"/>
      <c r="BH282" s="63"/>
      <c r="BI282" s="17">
        <f>SUM(BI245:BI281)</f>
        <v>1632355</v>
      </c>
    </row>
    <row r="283" spans="1:61" ht="21.95" customHeight="1" x14ac:dyDescent="0.25">
      <c r="A283" s="20"/>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2"/>
      <c r="AK283" s="23"/>
      <c r="AL283" s="24"/>
      <c r="AM283" s="24"/>
      <c r="AN283" s="24"/>
      <c r="AO283" s="24"/>
      <c r="AP283" s="25"/>
      <c r="AQ283" s="26"/>
      <c r="AR283" s="27"/>
      <c r="AS283" s="27"/>
      <c r="AT283" s="27"/>
      <c r="AU283" s="27"/>
      <c r="AV283" s="28"/>
      <c r="AW283" s="23"/>
      <c r="AX283" s="24"/>
      <c r="AY283" s="24"/>
      <c r="AZ283" s="24"/>
      <c r="BA283" s="24"/>
      <c r="BB283" s="25"/>
      <c r="BC283" s="23"/>
      <c r="BD283" s="24"/>
      <c r="BE283" s="24"/>
      <c r="BF283" s="24"/>
      <c r="BG283" s="24"/>
      <c r="BH283" s="29"/>
      <c r="BI283" s="15">
        <f>Y283*AE283</f>
        <v>0</v>
      </c>
    </row>
    <row r="284" spans="1:61" ht="21.95" customHeight="1" x14ac:dyDescent="0.25">
      <c r="A284" s="20" t="s">
        <v>11</v>
      </c>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2"/>
      <c r="AK284" s="23"/>
      <c r="AL284" s="24"/>
      <c r="AM284" s="24"/>
      <c r="AN284" s="24"/>
      <c r="AO284" s="24"/>
      <c r="AP284" s="25"/>
      <c r="AQ284" s="26">
        <f>BC282/BI282</f>
        <v>0.12217538096798798</v>
      </c>
      <c r="AR284" s="27"/>
      <c r="AS284" s="27"/>
      <c r="AT284" s="27"/>
      <c r="AU284" s="27"/>
      <c r="AV284" s="28"/>
      <c r="AW284" s="23"/>
      <c r="AX284" s="24"/>
      <c r="AY284" s="24"/>
      <c r="AZ284" s="24"/>
      <c r="BA284" s="24"/>
      <c r="BB284" s="25"/>
      <c r="BC284" s="23"/>
      <c r="BD284" s="24"/>
      <c r="BE284" s="24"/>
      <c r="BF284" s="24"/>
      <c r="BG284" s="24"/>
      <c r="BH284" s="29"/>
      <c r="BI284" s="15">
        <f>AQ284</f>
        <v>0.12217538096798798</v>
      </c>
    </row>
    <row r="285" spans="1:61" ht="18.75" customHeight="1" x14ac:dyDescent="0.25">
      <c r="A285" s="30" t="s">
        <v>15</v>
      </c>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2"/>
      <c r="AE285" s="33" t="s">
        <v>14</v>
      </c>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4"/>
    </row>
    <row r="286" spans="1:61" x14ac:dyDescent="0.25">
      <c r="A286" s="35"/>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9"/>
    </row>
    <row r="287" spans="1:61" x14ac:dyDescent="0.25">
      <c r="A287" s="35"/>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9"/>
    </row>
    <row r="288" spans="1:61" ht="17.25" thickBot="1" x14ac:dyDescent="0.3">
      <c r="A288" s="37"/>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40"/>
    </row>
    <row r="289" spans="1:69" ht="27.75" x14ac:dyDescent="0.25">
      <c r="A289" s="73" t="s">
        <v>78</v>
      </c>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c r="BC289" s="73"/>
      <c r="BD289" s="73"/>
      <c r="BE289" s="73"/>
      <c r="BF289" s="73"/>
      <c r="BG289" s="73"/>
      <c r="BH289" s="73"/>
    </row>
    <row r="290" spans="1:69" ht="27.75" x14ac:dyDescent="0.25">
      <c r="A290" s="74" t="s">
        <v>12</v>
      </c>
      <c r="B290" s="74"/>
      <c r="C290" s="74"/>
      <c r="D290" s="74"/>
      <c r="E290" s="74"/>
      <c r="F290" s="74"/>
      <c r="G290" s="74"/>
      <c r="H290" s="74"/>
      <c r="I290" s="74"/>
      <c r="J290" s="75" t="s">
        <v>81</v>
      </c>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c r="BQ290" s="76"/>
    </row>
    <row r="291" spans="1:69" ht="17.25" thickBot="1" x14ac:dyDescent="0.3">
      <c r="A291" s="77" t="s">
        <v>10</v>
      </c>
      <c r="B291" s="77"/>
      <c r="C291" s="77"/>
      <c r="D291" s="77"/>
      <c r="E291" s="77"/>
      <c r="F291" s="77"/>
      <c r="G291" s="77"/>
      <c r="H291" s="77"/>
      <c r="I291" s="78" t="s">
        <v>82</v>
      </c>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9" t="s">
        <v>9</v>
      </c>
      <c r="AP291" s="79"/>
      <c r="AQ291" s="79"/>
      <c r="AR291" s="79"/>
      <c r="AS291" s="79"/>
      <c r="AT291" s="79"/>
      <c r="AU291" s="79"/>
      <c r="AV291" s="79"/>
      <c r="AW291" s="80">
        <f>AW243+1</f>
        <v>46161</v>
      </c>
      <c r="AX291" s="80"/>
      <c r="AY291" s="80"/>
      <c r="AZ291" s="80"/>
      <c r="BA291" s="80"/>
      <c r="BB291" s="80"/>
      <c r="BC291" s="80"/>
      <c r="BD291" s="80"/>
      <c r="BE291" s="80"/>
      <c r="BF291" s="80"/>
      <c r="BG291" s="80"/>
      <c r="BH291" s="80"/>
    </row>
    <row r="292" spans="1:69" ht="36" customHeight="1" x14ac:dyDescent="0.25">
      <c r="A292" s="81" t="s">
        <v>0</v>
      </c>
      <c r="B292" s="82"/>
      <c r="C292" s="82"/>
      <c r="D292" s="82"/>
      <c r="E292" s="82" t="s">
        <v>6</v>
      </c>
      <c r="F292" s="82"/>
      <c r="G292" s="82"/>
      <c r="H292" s="82"/>
      <c r="I292" s="82"/>
      <c r="J292" s="82"/>
      <c r="K292" s="82"/>
      <c r="L292" s="82"/>
      <c r="M292" s="82"/>
      <c r="N292" s="82"/>
      <c r="O292" s="82"/>
      <c r="P292" s="82"/>
      <c r="Q292" s="82"/>
      <c r="R292" s="82"/>
      <c r="S292" s="82"/>
      <c r="T292" s="82"/>
      <c r="U292" s="82" t="s">
        <v>7</v>
      </c>
      <c r="V292" s="82"/>
      <c r="W292" s="82"/>
      <c r="X292" s="82"/>
      <c r="Y292" s="83" t="s">
        <v>1</v>
      </c>
      <c r="Z292" s="83"/>
      <c r="AA292" s="83"/>
      <c r="AB292" s="83"/>
      <c r="AC292" s="83"/>
      <c r="AD292" s="83"/>
      <c r="AE292" s="82" t="s">
        <v>8</v>
      </c>
      <c r="AF292" s="82"/>
      <c r="AG292" s="82"/>
      <c r="AH292" s="82"/>
      <c r="AI292" s="82"/>
      <c r="AJ292" s="82"/>
      <c r="AK292" s="83" t="s">
        <v>2</v>
      </c>
      <c r="AL292" s="83"/>
      <c r="AM292" s="83"/>
      <c r="AN292" s="83"/>
      <c r="AO292" s="83"/>
      <c r="AP292" s="83"/>
      <c r="AQ292" s="84" t="s">
        <v>3</v>
      </c>
      <c r="AR292" s="84"/>
      <c r="AS292" s="84"/>
      <c r="AT292" s="84"/>
      <c r="AU292" s="84"/>
      <c r="AV292" s="84"/>
      <c r="AW292" s="83" t="s">
        <v>4</v>
      </c>
      <c r="AX292" s="83"/>
      <c r="AY292" s="83"/>
      <c r="AZ292" s="83"/>
      <c r="BA292" s="83"/>
      <c r="BB292" s="83"/>
      <c r="BC292" s="84" t="s">
        <v>5</v>
      </c>
      <c r="BD292" s="84"/>
      <c r="BE292" s="84"/>
      <c r="BF292" s="84"/>
      <c r="BG292" s="84"/>
      <c r="BH292" s="85"/>
      <c r="BI292" s="1"/>
    </row>
    <row r="293" spans="1:69" ht="21.95" customHeight="1" x14ac:dyDescent="0.25">
      <c r="A293" s="41" t="str">
        <f t="shared" ref="A293" si="891">A245</f>
        <v>壹</v>
      </c>
      <c r="B293" s="42"/>
      <c r="C293" s="42"/>
      <c r="D293" s="43"/>
      <c r="E293" s="64" t="str">
        <f t="shared" ref="E293" si="892">E245</f>
        <v>直接工程費</v>
      </c>
      <c r="F293" s="21"/>
      <c r="G293" s="21"/>
      <c r="H293" s="21"/>
      <c r="I293" s="21"/>
      <c r="J293" s="21"/>
      <c r="K293" s="21"/>
      <c r="L293" s="21"/>
      <c r="M293" s="21"/>
      <c r="N293" s="21"/>
      <c r="O293" s="21"/>
      <c r="P293" s="21"/>
      <c r="Q293" s="21"/>
      <c r="R293" s="21"/>
      <c r="S293" s="21"/>
      <c r="T293" s="22"/>
      <c r="U293" s="47"/>
      <c r="V293" s="48"/>
      <c r="W293" s="48"/>
      <c r="X293" s="49"/>
      <c r="Y293" s="71"/>
      <c r="Z293" s="71"/>
      <c r="AA293" s="71"/>
      <c r="AB293" s="71"/>
      <c r="AC293" s="71"/>
      <c r="AD293" s="71"/>
      <c r="AE293" s="71"/>
      <c r="AF293" s="71"/>
      <c r="AG293" s="71"/>
      <c r="AH293" s="71"/>
      <c r="AI293" s="71"/>
      <c r="AJ293" s="71"/>
      <c r="AK293" s="71"/>
      <c r="AL293" s="71"/>
      <c r="AM293" s="71"/>
      <c r="AN293" s="71"/>
      <c r="AO293" s="71"/>
      <c r="AP293" s="71"/>
      <c r="AQ293" s="71"/>
      <c r="AR293" s="71"/>
      <c r="AS293" s="71"/>
      <c r="AT293" s="71"/>
      <c r="AU293" s="71"/>
      <c r="AV293" s="71"/>
      <c r="AW293" s="71"/>
      <c r="AX293" s="71"/>
      <c r="AY293" s="71"/>
      <c r="AZ293" s="71"/>
      <c r="BA293" s="71"/>
      <c r="BB293" s="71"/>
      <c r="BC293" s="71"/>
      <c r="BD293" s="71"/>
      <c r="BE293" s="71"/>
      <c r="BF293" s="71"/>
      <c r="BG293" s="71"/>
      <c r="BH293" s="72"/>
      <c r="BI293" s="3">
        <f t="shared" ref="BI293:BI328" si="893">Y293*AE293</f>
        <v>0</v>
      </c>
    </row>
    <row r="294" spans="1:69" s="19" customFormat="1" ht="32.25" customHeight="1" x14ac:dyDescent="0.25">
      <c r="A294" s="41">
        <f t="shared" ref="A294" si="894">A246</f>
        <v>1</v>
      </c>
      <c r="B294" s="42"/>
      <c r="C294" s="42"/>
      <c r="D294" s="43"/>
      <c r="E294" s="64" t="str">
        <f t="shared" ref="E294" si="895">E246</f>
        <v>乙種施工圍籬、警示帶、安全警示燈等安全措施(租用)</v>
      </c>
      <c r="F294" s="21"/>
      <c r="G294" s="21"/>
      <c r="H294" s="21"/>
      <c r="I294" s="21"/>
      <c r="J294" s="21"/>
      <c r="K294" s="21"/>
      <c r="L294" s="21"/>
      <c r="M294" s="21"/>
      <c r="N294" s="21"/>
      <c r="O294" s="21"/>
      <c r="P294" s="21"/>
      <c r="Q294" s="21"/>
      <c r="R294" s="21"/>
      <c r="S294" s="21"/>
      <c r="T294" s="22"/>
      <c r="U294" s="47" t="str">
        <f t="shared" ref="U294" si="896">U246</f>
        <v>式</v>
      </c>
      <c r="V294" s="48"/>
      <c r="W294" s="48"/>
      <c r="X294" s="49"/>
      <c r="Y294" s="50">
        <f t="shared" ref="Y294" si="897">Y246</f>
        <v>1</v>
      </c>
      <c r="Z294" s="51"/>
      <c r="AA294" s="51"/>
      <c r="AB294" s="51"/>
      <c r="AC294" s="51"/>
      <c r="AD294" s="52"/>
      <c r="AE294" s="53">
        <f t="shared" ref="AE294" si="898">AE246</f>
        <v>2200</v>
      </c>
      <c r="AF294" s="53"/>
      <c r="AG294" s="53"/>
      <c r="AH294" s="53"/>
      <c r="AI294" s="53"/>
      <c r="AJ294" s="53"/>
      <c r="AK294" s="55"/>
      <c r="AL294" s="55"/>
      <c r="AM294" s="55"/>
      <c r="AN294" s="55"/>
      <c r="AO294" s="55"/>
      <c r="AP294" s="55"/>
      <c r="AQ294" s="53">
        <f>AK294*AE294</f>
        <v>0</v>
      </c>
      <c r="AR294" s="53"/>
      <c r="AS294" s="53"/>
      <c r="AT294" s="53"/>
      <c r="AU294" s="53"/>
      <c r="AV294" s="53"/>
      <c r="AW294" s="55">
        <f t="shared" ref="AW294:AW324" si="899">AW246+AK294</f>
        <v>1</v>
      </c>
      <c r="AX294" s="55"/>
      <c r="AY294" s="55"/>
      <c r="AZ294" s="55"/>
      <c r="BA294" s="55"/>
      <c r="BB294" s="55"/>
      <c r="BC294" s="55">
        <f>AE294*AW294</f>
        <v>2200</v>
      </c>
      <c r="BD294" s="55"/>
      <c r="BE294" s="55"/>
      <c r="BF294" s="55"/>
      <c r="BG294" s="55"/>
      <c r="BH294" s="56"/>
      <c r="BI294" s="18">
        <f t="shared" si="893"/>
        <v>2200</v>
      </c>
    </row>
    <row r="295" spans="1:69" s="19" customFormat="1" ht="21.95" customHeight="1" x14ac:dyDescent="0.25">
      <c r="A295" s="68">
        <f t="shared" ref="A295" si="900">A247</f>
        <v>2</v>
      </c>
      <c r="B295" s="69"/>
      <c r="C295" s="69"/>
      <c r="D295" s="70"/>
      <c r="E295" s="64" t="str">
        <f t="shared" ref="E295" si="901">E247</f>
        <v>工程告示牌與職安衛告示牌(租用)</v>
      </c>
      <c r="F295" s="21"/>
      <c r="G295" s="21"/>
      <c r="H295" s="21"/>
      <c r="I295" s="21"/>
      <c r="J295" s="21"/>
      <c r="K295" s="21"/>
      <c r="L295" s="21"/>
      <c r="M295" s="21"/>
      <c r="N295" s="21"/>
      <c r="O295" s="21"/>
      <c r="P295" s="21"/>
      <c r="Q295" s="21"/>
      <c r="R295" s="21"/>
      <c r="S295" s="21"/>
      <c r="T295" s="22"/>
      <c r="U295" s="47" t="str">
        <f t="shared" ref="U295" si="902">U247</f>
        <v>式</v>
      </c>
      <c r="V295" s="48"/>
      <c r="W295" s="48"/>
      <c r="X295" s="49"/>
      <c r="Y295" s="65">
        <f t="shared" ref="Y295" si="903">Y247</f>
        <v>1</v>
      </c>
      <c r="Z295" s="66"/>
      <c r="AA295" s="66"/>
      <c r="AB295" s="66"/>
      <c r="AC295" s="66"/>
      <c r="AD295" s="67"/>
      <c r="AE295" s="60">
        <f t="shared" ref="AE295" si="904">AE247</f>
        <v>6000</v>
      </c>
      <c r="AF295" s="61"/>
      <c r="AG295" s="61"/>
      <c r="AH295" s="61"/>
      <c r="AI295" s="61"/>
      <c r="AJ295" s="62"/>
      <c r="AK295" s="55"/>
      <c r="AL295" s="55"/>
      <c r="AM295" s="55"/>
      <c r="AN295" s="55"/>
      <c r="AO295" s="55"/>
      <c r="AP295" s="55"/>
      <c r="AQ295" s="53">
        <f>AK295*AE295</f>
        <v>0</v>
      </c>
      <c r="AR295" s="53"/>
      <c r="AS295" s="53"/>
      <c r="AT295" s="53"/>
      <c r="AU295" s="53"/>
      <c r="AV295" s="53"/>
      <c r="AW295" s="55">
        <f t="shared" si="899"/>
        <v>1</v>
      </c>
      <c r="AX295" s="55"/>
      <c r="AY295" s="55"/>
      <c r="AZ295" s="55"/>
      <c r="BA295" s="55"/>
      <c r="BB295" s="55"/>
      <c r="BC295" s="55">
        <f>AE295*AW295</f>
        <v>6000</v>
      </c>
      <c r="BD295" s="55"/>
      <c r="BE295" s="55"/>
      <c r="BF295" s="55"/>
      <c r="BG295" s="55"/>
      <c r="BH295" s="56"/>
      <c r="BI295" s="18">
        <f t="shared" si="893"/>
        <v>6000</v>
      </c>
    </row>
    <row r="296" spans="1:69" s="19" customFormat="1" ht="34.5" customHeight="1" x14ac:dyDescent="0.25">
      <c r="A296" s="68">
        <f t="shared" ref="A296" si="905">A248</f>
        <v>3</v>
      </c>
      <c r="B296" s="69"/>
      <c r="C296" s="69"/>
      <c r="D296" s="70"/>
      <c r="E296" s="64" t="str">
        <f t="shared" ref="E296" si="906">E248</f>
        <v>施工動線開闢與損壞復原，既有設備管線遷移與復原；測量與放樣</v>
      </c>
      <c r="F296" s="21"/>
      <c r="G296" s="21"/>
      <c r="H296" s="21"/>
      <c r="I296" s="21"/>
      <c r="J296" s="21"/>
      <c r="K296" s="21"/>
      <c r="L296" s="21"/>
      <c r="M296" s="21"/>
      <c r="N296" s="21"/>
      <c r="O296" s="21"/>
      <c r="P296" s="21"/>
      <c r="Q296" s="21"/>
      <c r="R296" s="21"/>
      <c r="S296" s="21"/>
      <c r="T296" s="22"/>
      <c r="U296" s="47" t="str">
        <f t="shared" ref="U296" si="907">U248</f>
        <v>式</v>
      </c>
      <c r="V296" s="48"/>
      <c r="W296" s="48"/>
      <c r="X296" s="49"/>
      <c r="Y296" s="65">
        <f t="shared" ref="Y296" si="908">Y248</f>
        <v>1</v>
      </c>
      <c r="Z296" s="66"/>
      <c r="AA296" s="66"/>
      <c r="AB296" s="66"/>
      <c r="AC296" s="66"/>
      <c r="AD296" s="67"/>
      <c r="AE296" s="60">
        <f t="shared" ref="AE296" si="909">AE248</f>
        <v>9000</v>
      </c>
      <c r="AF296" s="61"/>
      <c r="AG296" s="61"/>
      <c r="AH296" s="61"/>
      <c r="AI296" s="61"/>
      <c r="AJ296" s="62"/>
      <c r="AK296" s="55">
        <v>0</v>
      </c>
      <c r="AL296" s="55"/>
      <c r="AM296" s="55"/>
      <c r="AN296" s="55"/>
      <c r="AO296" s="55"/>
      <c r="AP296" s="55"/>
      <c r="AQ296" s="53">
        <f t="shared" ref="AQ296:AQ299" si="910">AK296*AE296</f>
        <v>0</v>
      </c>
      <c r="AR296" s="53"/>
      <c r="AS296" s="53"/>
      <c r="AT296" s="53"/>
      <c r="AU296" s="53"/>
      <c r="AV296" s="53"/>
      <c r="AW296" s="55">
        <f t="shared" si="899"/>
        <v>0.4</v>
      </c>
      <c r="AX296" s="55"/>
      <c r="AY296" s="55"/>
      <c r="AZ296" s="55"/>
      <c r="BA296" s="55"/>
      <c r="BB296" s="55"/>
      <c r="BC296" s="55">
        <f t="shared" ref="BC296:BC299" si="911">AE296*AW296</f>
        <v>3600</v>
      </c>
      <c r="BD296" s="55"/>
      <c r="BE296" s="55"/>
      <c r="BF296" s="55"/>
      <c r="BG296" s="55"/>
      <c r="BH296" s="56"/>
      <c r="BI296" s="18">
        <f t="shared" si="893"/>
        <v>9000</v>
      </c>
    </row>
    <row r="297" spans="1:69" ht="66.75" customHeight="1" x14ac:dyDescent="0.25">
      <c r="A297" s="41">
        <f t="shared" ref="A297" si="912">A249</f>
        <v>4</v>
      </c>
      <c r="B297" s="42"/>
      <c r="C297" s="42"/>
      <c r="D297" s="43"/>
      <c r="E297" s="64" t="str">
        <f t="shared" ref="E297" si="913">E249</f>
        <v>既有牆面、地坪、磁磚、衛生設備、給排水設施、搗擺及天花板等拆除(含切割)及運棄(含合法證明);環境保護與清潔</v>
      </c>
      <c r="F297" s="21"/>
      <c r="G297" s="21"/>
      <c r="H297" s="21"/>
      <c r="I297" s="21"/>
      <c r="J297" s="21"/>
      <c r="K297" s="21"/>
      <c r="L297" s="21"/>
      <c r="M297" s="21"/>
      <c r="N297" s="21"/>
      <c r="O297" s="21"/>
      <c r="P297" s="21"/>
      <c r="Q297" s="21"/>
      <c r="R297" s="21"/>
      <c r="S297" s="21"/>
      <c r="T297" s="22"/>
      <c r="U297" s="47" t="str">
        <f t="shared" ref="U297" si="914">U249</f>
        <v>式</v>
      </c>
      <c r="V297" s="48"/>
      <c r="W297" s="48"/>
      <c r="X297" s="49"/>
      <c r="Y297" s="65">
        <f t="shared" ref="Y297" si="915">Y249</f>
        <v>1</v>
      </c>
      <c r="Z297" s="66"/>
      <c r="AA297" s="66"/>
      <c r="AB297" s="66"/>
      <c r="AC297" s="66"/>
      <c r="AD297" s="67"/>
      <c r="AE297" s="60">
        <f t="shared" ref="AE297" si="916">AE249</f>
        <v>214844</v>
      </c>
      <c r="AF297" s="61"/>
      <c r="AG297" s="61"/>
      <c r="AH297" s="61"/>
      <c r="AI297" s="61"/>
      <c r="AJ297" s="62"/>
      <c r="AK297" s="55">
        <v>0.2</v>
      </c>
      <c r="AL297" s="55"/>
      <c r="AM297" s="55"/>
      <c r="AN297" s="55"/>
      <c r="AO297" s="55"/>
      <c r="AP297" s="55"/>
      <c r="AQ297" s="53">
        <f t="shared" si="910"/>
        <v>42968.800000000003</v>
      </c>
      <c r="AR297" s="53"/>
      <c r="AS297" s="53"/>
      <c r="AT297" s="53"/>
      <c r="AU297" s="53"/>
      <c r="AV297" s="53"/>
      <c r="AW297" s="55">
        <f t="shared" si="899"/>
        <v>1</v>
      </c>
      <c r="AX297" s="55"/>
      <c r="AY297" s="55"/>
      <c r="AZ297" s="55"/>
      <c r="BA297" s="55"/>
      <c r="BB297" s="55"/>
      <c r="BC297" s="55">
        <f t="shared" si="911"/>
        <v>214844</v>
      </c>
      <c r="BD297" s="55"/>
      <c r="BE297" s="55"/>
      <c r="BF297" s="55"/>
      <c r="BG297" s="55"/>
      <c r="BH297" s="56"/>
      <c r="BI297" s="16">
        <f t="shared" si="893"/>
        <v>214844</v>
      </c>
    </row>
    <row r="298" spans="1:69" ht="34.5" customHeight="1" x14ac:dyDescent="0.25">
      <c r="A298" s="41">
        <f t="shared" ref="A298" si="917">A250</f>
        <v>5</v>
      </c>
      <c r="B298" s="42"/>
      <c r="C298" s="42"/>
      <c r="D298" s="43"/>
      <c r="E298" s="64" t="str">
        <f t="shared" ref="E298" si="918">E250</f>
        <v>既有污水處理設施抽水肥(含清潔孔開挖與復原)</v>
      </c>
      <c r="F298" s="21"/>
      <c r="G298" s="21"/>
      <c r="H298" s="21"/>
      <c r="I298" s="21"/>
      <c r="J298" s="21"/>
      <c r="K298" s="21"/>
      <c r="L298" s="21"/>
      <c r="M298" s="21"/>
      <c r="N298" s="21"/>
      <c r="O298" s="21"/>
      <c r="P298" s="21"/>
      <c r="Q298" s="21"/>
      <c r="R298" s="21"/>
      <c r="S298" s="21"/>
      <c r="T298" s="22"/>
      <c r="U298" s="47" t="str">
        <f t="shared" ref="U298" si="919">U250</f>
        <v>式</v>
      </c>
      <c r="V298" s="48"/>
      <c r="W298" s="48"/>
      <c r="X298" s="49"/>
      <c r="Y298" s="65">
        <f t="shared" ref="Y298" si="920">Y250</f>
        <v>1</v>
      </c>
      <c r="Z298" s="66"/>
      <c r="AA298" s="66"/>
      <c r="AB298" s="66"/>
      <c r="AC298" s="66"/>
      <c r="AD298" s="67"/>
      <c r="AE298" s="60">
        <f t="shared" ref="AE298" si="921">AE250</f>
        <v>10000</v>
      </c>
      <c r="AF298" s="61"/>
      <c r="AG298" s="61"/>
      <c r="AH298" s="61"/>
      <c r="AI298" s="61"/>
      <c r="AJ298" s="62"/>
      <c r="AK298" s="55">
        <v>0</v>
      </c>
      <c r="AL298" s="55"/>
      <c r="AM298" s="55"/>
      <c r="AN298" s="55"/>
      <c r="AO298" s="55"/>
      <c r="AP298" s="55"/>
      <c r="AQ298" s="53">
        <f t="shared" si="910"/>
        <v>0</v>
      </c>
      <c r="AR298" s="53"/>
      <c r="AS298" s="53"/>
      <c r="AT298" s="53"/>
      <c r="AU298" s="53"/>
      <c r="AV298" s="53"/>
      <c r="AW298" s="55">
        <f t="shared" si="899"/>
        <v>0</v>
      </c>
      <c r="AX298" s="55"/>
      <c r="AY298" s="55"/>
      <c r="AZ298" s="55"/>
      <c r="BA298" s="55"/>
      <c r="BB298" s="55"/>
      <c r="BC298" s="55">
        <f t="shared" si="911"/>
        <v>0</v>
      </c>
      <c r="BD298" s="55"/>
      <c r="BE298" s="55"/>
      <c r="BF298" s="55"/>
      <c r="BG298" s="55"/>
      <c r="BH298" s="56"/>
      <c r="BI298" s="16">
        <f t="shared" si="893"/>
        <v>10000</v>
      </c>
    </row>
    <row r="299" spans="1:69" ht="21.6" customHeight="1" x14ac:dyDescent="0.25">
      <c r="A299" s="41">
        <f t="shared" ref="A299" si="922">A251</f>
        <v>6</v>
      </c>
      <c r="B299" s="42"/>
      <c r="C299" s="42"/>
      <c r="D299" s="43"/>
      <c r="E299" s="64" t="str">
        <f t="shared" ref="E299" si="923">E251</f>
        <v>地坪與蹲便台階增築</v>
      </c>
      <c r="F299" s="21"/>
      <c r="G299" s="21"/>
      <c r="H299" s="21"/>
      <c r="I299" s="21"/>
      <c r="J299" s="21"/>
      <c r="K299" s="21"/>
      <c r="L299" s="21"/>
      <c r="M299" s="21"/>
      <c r="N299" s="21"/>
      <c r="O299" s="21"/>
      <c r="P299" s="21"/>
      <c r="Q299" s="21"/>
      <c r="R299" s="21"/>
      <c r="S299" s="21"/>
      <c r="T299" s="22"/>
      <c r="U299" s="47" t="str">
        <f t="shared" ref="U299" si="924">U251</f>
        <v>式</v>
      </c>
      <c r="V299" s="48"/>
      <c r="W299" s="48"/>
      <c r="X299" s="49"/>
      <c r="Y299" s="65">
        <f t="shared" ref="Y299" si="925">Y251</f>
        <v>1</v>
      </c>
      <c r="Z299" s="66"/>
      <c r="AA299" s="66"/>
      <c r="AB299" s="66"/>
      <c r="AC299" s="66"/>
      <c r="AD299" s="67"/>
      <c r="AE299" s="60">
        <f t="shared" ref="AE299" si="926">AE251</f>
        <v>35000</v>
      </c>
      <c r="AF299" s="61"/>
      <c r="AG299" s="61"/>
      <c r="AH299" s="61"/>
      <c r="AI299" s="61"/>
      <c r="AJ299" s="62"/>
      <c r="AK299" s="55">
        <v>0</v>
      </c>
      <c r="AL299" s="55"/>
      <c r="AM299" s="55"/>
      <c r="AN299" s="55"/>
      <c r="AO299" s="55"/>
      <c r="AP299" s="55"/>
      <c r="AQ299" s="53">
        <f t="shared" si="910"/>
        <v>0</v>
      </c>
      <c r="AR299" s="53"/>
      <c r="AS299" s="53"/>
      <c r="AT299" s="53"/>
      <c r="AU299" s="53"/>
      <c r="AV299" s="53"/>
      <c r="AW299" s="55">
        <f t="shared" si="899"/>
        <v>0</v>
      </c>
      <c r="AX299" s="55"/>
      <c r="AY299" s="55"/>
      <c r="AZ299" s="55"/>
      <c r="BA299" s="55"/>
      <c r="BB299" s="55"/>
      <c r="BC299" s="55">
        <f t="shared" si="911"/>
        <v>0</v>
      </c>
      <c r="BD299" s="55"/>
      <c r="BE299" s="55"/>
      <c r="BF299" s="55"/>
      <c r="BG299" s="55"/>
      <c r="BH299" s="56"/>
      <c r="BI299" s="16">
        <f t="shared" si="893"/>
        <v>35000</v>
      </c>
    </row>
    <row r="300" spans="1:69" ht="21.6" customHeight="1" x14ac:dyDescent="0.25">
      <c r="A300" s="41">
        <f t="shared" ref="A300" si="927">A252</f>
        <v>7</v>
      </c>
      <c r="B300" s="42"/>
      <c r="C300" s="42"/>
      <c r="D300" s="43"/>
      <c r="E300" s="64" t="str">
        <f t="shared" ref="E300" si="928">E252</f>
        <v>砌1/2B磚牆</v>
      </c>
      <c r="F300" s="21"/>
      <c r="G300" s="21"/>
      <c r="H300" s="21"/>
      <c r="I300" s="21"/>
      <c r="J300" s="21"/>
      <c r="K300" s="21"/>
      <c r="L300" s="21"/>
      <c r="M300" s="21"/>
      <c r="N300" s="21"/>
      <c r="O300" s="21"/>
      <c r="P300" s="21"/>
      <c r="Q300" s="21"/>
      <c r="R300" s="21"/>
      <c r="S300" s="21"/>
      <c r="T300" s="22"/>
      <c r="U300" s="47" t="str">
        <f t="shared" ref="U300" si="929">U252</f>
        <v>M2</v>
      </c>
      <c r="V300" s="48"/>
      <c r="W300" s="48"/>
      <c r="X300" s="49"/>
      <c r="Y300" s="65">
        <f t="shared" ref="Y300" si="930">Y252</f>
        <v>13</v>
      </c>
      <c r="Z300" s="66"/>
      <c r="AA300" s="66"/>
      <c r="AB300" s="66"/>
      <c r="AC300" s="66"/>
      <c r="AD300" s="67"/>
      <c r="AE300" s="60">
        <f t="shared" ref="AE300" si="931">AE252</f>
        <v>1500</v>
      </c>
      <c r="AF300" s="61"/>
      <c r="AG300" s="61"/>
      <c r="AH300" s="61"/>
      <c r="AI300" s="61"/>
      <c r="AJ300" s="62"/>
      <c r="AK300" s="55">
        <v>0</v>
      </c>
      <c r="AL300" s="55"/>
      <c r="AM300" s="55"/>
      <c r="AN300" s="55"/>
      <c r="AO300" s="55"/>
      <c r="AP300" s="55"/>
      <c r="AQ300" s="53">
        <f>AK300*AE300</f>
        <v>0</v>
      </c>
      <c r="AR300" s="53"/>
      <c r="AS300" s="53"/>
      <c r="AT300" s="53"/>
      <c r="AU300" s="53"/>
      <c r="AV300" s="53"/>
      <c r="AW300" s="55">
        <f t="shared" si="899"/>
        <v>0</v>
      </c>
      <c r="AX300" s="55"/>
      <c r="AY300" s="55"/>
      <c r="AZ300" s="55"/>
      <c r="BA300" s="55"/>
      <c r="BB300" s="55"/>
      <c r="BC300" s="55">
        <f>AE300*AW300</f>
        <v>0</v>
      </c>
      <c r="BD300" s="55"/>
      <c r="BE300" s="55"/>
      <c r="BF300" s="55"/>
      <c r="BG300" s="55"/>
      <c r="BH300" s="56"/>
      <c r="BI300" s="16">
        <f t="shared" si="893"/>
        <v>19500</v>
      </c>
    </row>
    <row r="301" spans="1:69" ht="51.75" customHeight="1" x14ac:dyDescent="0.25">
      <c r="A301" s="41">
        <f t="shared" ref="A301" si="932">A253</f>
        <v>8</v>
      </c>
      <c r="B301" s="42"/>
      <c r="C301" s="42"/>
      <c r="D301" s="43"/>
      <c r="E301" s="64" t="str">
        <f t="shared" ref="E301" si="933">E253</f>
        <v>施工範圍內樓板穿管處與既有無用穿管及孔洞需以水泥砂漿封閉並刷防水層；樓板防水層試水</v>
      </c>
      <c r="F301" s="21"/>
      <c r="G301" s="21"/>
      <c r="H301" s="21"/>
      <c r="I301" s="21"/>
      <c r="J301" s="21"/>
      <c r="K301" s="21"/>
      <c r="L301" s="21"/>
      <c r="M301" s="21"/>
      <c r="N301" s="21"/>
      <c r="O301" s="21"/>
      <c r="P301" s="21"/>
      <c r="Q301" s="21"/>
      <c r="R301" s="21"/>
      <c r="S301" s="21"/>
      <c r="T301" s="22"/>
      <c r="U301" s="47" t="str">
        <f t="shared" ref="U301" si="934">U253</f>
        <v>式</v>
      </c>
      <c r="V301" s="48"/>
      <c r="W301" s="48"/>
      <c r="X301" s="49"/>
      <c r="Y301" s="65">
        <f t="shared" ref="Y301" si="935">Y253</f>
        <v>1</v>
      </c>
      <c r="Z301" s="66"/>
      <c r="AA301" s="66"/>
      <c r="AB301" s="66"/>
      <c r="AC301" s="66"/>
      <c r="AD301" s="67"/>
      <c r="AE301" s="60">
        <f t="shared" ref="AE301" si="936">AE253</f>
        <v>9000</v>
      </c>
      <c r="AF301" s="61"/>
      <c r="AG301" s="61"/>
      <c r="AH301" s="61"/>
      <c r="AI301" s="61"/>
      <c r="AJ301" s="62"/>
      <c r="AK301" s="55">
        <v>0</v>
      </c>
      <c r="AL301" s="55"/>
      <c r="AM301" s="55"/>
      <c r="AN301" s="55"/>
      <c r="AO301" s="55"/>
      <c r="AP301" s="55"/>
      <c r="AQ301" s="53">
        <f t="shared" ref="AQ301:AQ305" si="937">AK301*AE301</f>
        <v>0</v>
      </c>
      <c r="AR301" s="53"/>
      <c r="AS301" s="53"/>
      <c r="AT301" s="53"/>
      <c r="AU301" s="53"/>
      <c r="AV301" s="53"/>
      <c r="AW301" s="55">
        <f t="shared" si="899"/>
        <v>0</v>
      </c>
      <c r="AX301" s="55"/>
      <c r="AY301" s="55"/>
      <c r="AZ301" s="55"/>
      <c r="BA301" s="55"/>
      <c r="BB301" s="55"/>
      <c r="BC301" s="55">
        <f t="shared" ref="BC301:BC305" si="938">AE301*AW301</f>
        <v>0</v>
      </c>
      <c r="BD301" s="55"/>
      <c r="BE301" s="55"/>
      <c r="BF301" s="55"/>
      <c r="BG301" s="55"/>
      <c r="BH301" s="56"/>
      <c r="BI301" s="16">
        <f t="shared" si="893"/>
        <v>9000</v>
      </c>
    </row>
    <row r="302" spans="1:69" ht="21.6" customHeight="1" x14ac:dyDescent="0.25">
      <c r="A302" s="41">
        <f t="shared" ref="A302" si="939">A254</f>
        <v>9</v>
      </c>
      <c r="B302" s="42"/>
      <c r="C302" s="42"/>
      <c r="D302" s="43"/>
      <c r="E302" s="64" t="str">
        <f t="shared" ref="E302" si="940">E254</f>
        <v>地坪、牆面1:3水泥砂漿粉刷</v>
      </c>
      <c r="F302" s="21"/>
      <c r="G302" s="21"/>
      <c r="H302" s="21"/>
      <c r="I302" s="21"/>
      <c r="J302" s="21"/>
      <c r="K302" s="21"/>
      <c r="L302" s="21"/>
      <c r="M302" s="21"/>
      <c r="N302" s="21"/>
      <c r="O302" s="21"/>
      <c r="P302" s="21"/>
      <c r="Q302" s="21"/>
      <c r="R302" s="21"/>
      <c r="S302" s="21"/>
      <c r="T302" s="22"/>
      <c r="U302" s="47" t="str">
        <f t="shared" ref="U302" si="941">U254</f>
        <v>M2</v>
      </c>
      <c r="V302" s="48"/>
      <c r="W302" s="48"/>
      <c r="X302" s="49"/>
      <c r="Y302" s="65">
        <f t="shared" ref="Y302" si="942">Y254</f>
        <v>207</v>
      </c>
      <c r="Z302" s="66"/>
      <c r="AA302" s="66"/>
      <c r="AB302" s="66"/>
      <c r="AC302" s="66"/>
      <c r="AD302" s="67"/>
      <c r="AE302" s="60">
        <f t="shared" ref="AE302" si="943">AE254</f>
        <v>800</v>
      </c>
      <c r="AF302" s="61"/>
      <c r="AG302" s="61"/>
      <c r="AH302" s="61"/>
      <c r="AI302" s="61"/>
      <c r="AJ302" s="62"/>
      <c r="AK302" s="55">
        <v>0</v>
      </c>
      <c r="AL302" s="55"/>
      <c r="AM302" s="55"/>
      <c r="AN302" s="55"/>
      <c r="AO302" s="55"/>
      <c r="AP302" s="55"/>
      <c r="AQ302" s="53">
        <f t="shared" si="937"/>
        <v>0</v>
      </c>
      <c r="AR302" s="53"/>
      <c r="AS302" s="53"/>
      <c r="AT302" s="53"/>
      <c r="AU302" s="53"/>
      <c r="AV302" s="53"/>
      <c r="AW302" s="55">
        <f t="shared" si="899"/>
        <v>0</v>
      </c>
      <c r="AX302" s="55"/>
      <c r="AY302" s="55"/>
      <c r="AZ302" s="55"/>
      <c r="BA302" s="55"/>
      <c r="BB302" s="55"/>
      <c r="BC302" s="55">
        <f t="shared" si="938"/>
        <v>0</v>
      </c>
      <c r="BD302" s="55"/>
      <c r="BE302" s="55"/>
      <c r="BF302" s="55"/>
      <c r="BG302" s="55"/>
      <c r="BH302" s="56"/>
      <c r="BI302" s="16">
        <f t="shared" si="893"/>
        <v>165600</v>
      </c>
    </row>
    <row r="303" spans="1:69" ht="21.95" customHeight="1" x14ac:dyDescent="0.25">
      <c r="A303" s="41">
        <f t="shared" ref="A303" si="944">A255</f>
        <v>10</v>
      </c>
      <c r="B303" s="42"/>
      <c r="C303" s="42"/>
      <c r="D303" s="43"/>
      <c r="E303" s="44" t="str">
        <f t="shared" ref="E303" si="945">E255</f>
        <v>地坪及牆面(H=1.5m)塗刷防水層</v>
      </c>
      <c r="F303" s="45"/>
      <c r="G303" s="45"/>
      <c r="H303" s="45"/>
      <c r="I303" s="45"/>
      <c r="J303" s="45"/>
      <c r="K303" s="45"/>
      <c r="L303" s="45"/>
      <c r="M303" s="45"/>
      <c r="N303" s="45"/>
      <c r="O303" s="45"/>
      <c r="P303" s="45"/>
      <c r="Q303" s="45"/>
      <c r="R303" s="45"/>
      <c r="S303" s="45"/>
      <c r="T303" s="46"/>
      <c r="U303" s="47" t="str">
        <f t="shared" ref="U303" si="946">U255</f>
        <v>M2</v>
      </c>
      <c r="V303" s="48"/>
      <c r="W303" s="48"/>
      <c r="X303" s="49"/>
      <c r="Y303" s="50">
        <f t="shared" ref="Y303" si="947">Y255</f>
        <v>113</v>
      </c>
      <c r="Z303" s="51"/>
      <c r="AA303" s="51"/>
      <c r="AB303" s="51"/>
      <c r="AC303" s="51"/>
      <c r="AD303" s="52"/>
      <c r="AE303" s="60">
        <f t="shared" ref="AE303" si="948">AE255</f>
        <v>700</v>
      </c>
      <c r="AF303" s="61"/>
      <c r="AG303" s="61"/>
      <c r="AH303" s="61"/>
      <c r="AI303" s="61"/>
      <c r="AJ303" s="62"/>
      <c r="AK303" s="50">
        <v>0</v>
      </c>
      <c r="AL303" s="51"/>
      <c r="AM303" s="51"/>
      <c r="AN303" s="51"/>
      <c r="AO303" s="51"/>
      <c r="AP303" s="52"/>
      <c r="AQ303" s="60">
        <f t="shared" si="937"/>
        <v>0</v>
      </c>
      <c r="AR303" s="61"/>
      <c r="AS303" s="61"/>
      <c r="AT303" s="61"/>
      <c r="AU303" s="61"/>
      <c r="AV303" s="62"/>
      <c r="AW303" s="50">
        <f t="shared" si="899"/>
        <v>0</v>
      </c>
      <c r="AX303" s="51"/>
      <c r="AY303" s="51"/>
      <c r="AZ303" s="51"/>
      <c r="BA303" s="51"/>
      <c r="BB303" s="52"/>
      <c r="BC303" s="50">
        <f t="shared" si="938"/>
        <v>0</v>
      </c>
      <c r="BD303" s="51"/>
      <c r="BE303" s="51"/>
      <c r="BF303" s="51"/>
      <c r="BG303" s="51"/>
      <c r="BH303" s="63"/>
      <c r="BI303" s="3">
        <f t="shared" si="893"/>
        <v>79100</v>
      </c>
    </row>
    <row r="304" spans="1:69" ht="21.95" customHeight="1" x14ac:dyDescent="0.25">
      <c r="A304" s="41">
        <f t="shared" ref="A304" si="949">A256</f>
        <v>11</v>
      </c>
      <c r="B304" s="42"/>
      <c r="C304" s="42"/>
      <c r="D304" s="43"/>
      <c r="E304" s="64" t="str">
        <f t="shared" ref="E304" si="950">E256</f>
        <v>安裝不銹鋼方形地板落水頭(10cm*10cm,連工帶料)</v>
      </c>
      <c r="F304" s="21"/>
      <c r="G304" s="21"/>
      <c r="H304" s="21"/>
      <c r="I304" s="21"/>
      <c r="J304" s="21"/>
      <c r="K304" s="21"/>
      <c r="L304" s="21"/>
      <c r="M304" s="21"/>
      <c r="N304" s="21"/>
      <c r="O304" s="21"/>
      <c r="P304" s="21"/>
      <c r="Q304" s="21"/>
      <c r="R304" s="21"/>
      <c r="S304" s="21"/>
      <c r="T304" s="22"/>
      <c r="U304" s="47" t="str">
        <f t="shared" ref="U304" si="951">U256</f>
        <v>組</v>
      </c>
      <c r="V304" s="48"/>
      <c r="W304" s="48"/>
      <c r="X304" s="49"/>
      <c r="Y304" s="71">
        <f t="shared" ref="Y304" si="952">Y256</f>
        <v>9</v>
      </c>
      <c r="Z304" s="71"/>
      <c r="AA304" s="71"/>
      <c r="AB304" s="71"/>
      <c r="AC304" s="71"/>
      <c r="AD304" s="71"/>
      <c r="AE304" s="71">
        <f t="shared" ref="AE304" si="953">AE256</f>
        <v>750</v>
      </c>
      <c r="AF304" s="71"/>
      <c r="AG304" s="71"/>
      <c r="AH304" s="71"/>
      <c r="AI304" s="71"/>
      <c r="AJ304" s="71"/>
      <c r="AK304" s="55">
        <v>0</v>
      </c>
      <c r="AL304" s="55"/>
      <c r="AM304" s="55"/>
      <c r="AN304" s="55"/>
      <c r="AO304" s="55"/>
      <c r="AP304" s="55"/>
      <c r="AQ304" s="53">
        <f t="shared" si="937"/>
        <v>0</v>
      </c>
      <c r="AR304" s="53"/>
      <c r="AS304" s="53"/>
      <c r="AT304" s="53"/>
      <c r="AU304" s="53"/>
      <c r="AV304" s="53"/>
      <c r="AW304" s="55">
        <f t="shared" si="899"/>
        <v>0</v>
      </c>
      <c r="AX304" s="55"/>
      <c r="AY304" s="55"/>
      <c r="AZ304" s="55"/>
      <c r="BA304" s="55"/>
      <c r="BB304" s="55"/>
      <c r="BC304" s="55">
        <f t="shared" si="938"/>
        <v>0</v>
      </c>
      <c r="BD304" s="55"/>
      <c r="BE304" s="55"/>
      <c r="BF304" s="55"/>
      <c r="BG304" s="55"/>
      <c r="BH304" s="56"/>
      <c r="BI304" s="3">
        <f t="shared" si="893"/>
        <v>6750</v>
      </c>
    </row>
    <row r="305" spans="1:61" s="19" customFormat="1" ht="36.75" customHeight="1" x14ac:dyDescent="0.25">
      <c r="A305" s="41">
        <f t="shared" ref="A305" si="954">A257</f>
        <v>12</v>
      </c>
      <c r="B305" s="42"/>
      <c r="C305" s="42"/>
      <c r="D305" s="43"/>
      <c r="E305" s="64" t="str">
        <f t="shared" ref="E305" si="955">E257</f>
        <v>地坪貼止滑石英磚30cm*30cm，本色水泥勾縫(連工帶料)</v>
      </c>
      <c r="F305" s="21"/>
      <c r="G305" s="21"/>
      <c r="H305" s="21"/>
      <c r="I305" s="21"/>
      <c r="J305" s="21"/>
      <c r="K305" s="21"/>
      <c r="L305" s="21"/>
      <c r="M305" s="21"/>
      <c r="N305" s="21"/>
      <c r="O305" s="21"/>
      <c r="P305" s="21"/>
      <c r="Q305" s="21"/>
      <c r="R305" s="21"/>
      <c r="S305" s="21"/>
      <c r="T305" s="22"/>
      <c r="U305" s="47" t="str">
        <f t="shared" ref="U305" si="956">U257</f>
        <v>M2</v>
      </c>
      <c r="V305" s="48"/>
      <c r="W305" s="48"/>
      <c r="X305" s="49"/>
      <c r="Y305" s="50">
        <f t="shared" ref="Y305" si="957">Y257</f>
        <v>48</v>
      </c>
      <c r="Z305" s="51"/>
      <c r="AA305" s="51"/>
      <c r="AB305" s="51"/>
      <c r="AC305" s="51"/>
      <c r="AD305" s="52"/>
      <c r="AE305" s="53">
        <f t="shared" ref="AE305" si="958">AE257</f>
        <v>1300</v>
      </c>
      <c r="AF305" s="53"/>
      <c r="AG305" s="53"/>
      <c r="AH305" s="53"/>
      <c r="AI305" s="53"/>
      <c r="AJ305" s="53"/>
      <c r="AK305" s="55">
        <v>0</v>
      </c>
      <c r="AL305" s="55"/>
      <c r="AM305" s="55"/>
      <c r="AN305" s="55"/>
      <c r="AO305" s="55"/>
      <c r="AP305" s="55"/>
      <c r="AQ305" s="53">
        <f t="shared" si="937"/>
        <v>0</v>
      </c>
      <c r="AR305" s="53"/>
      <c r="AS305" s="53"/>
      <c r="AT305" s="53"/>
      <c r="AU305" s="53"/>
      <c r="AV305" s="53"/>
      <c r="AW305" s="55">
        <f t="shared" si="899"/>
        <v>0</v>
      </c>
      <c r="AX305" s="55"/>
      <c r="AY305" s="55"/>
      <c r="AZ305" s="55"/>
      <c r="BA305" s="55"/>
      <c r="BB305" s="55"/>
      <c r="BC305" s="55">
        <f t="shared" si="938"/>
        <v>0</v>
      </c>
      <c r="BD305" s="55"/>
      <c r="BE305" s="55"/>
      <c r="BF305" s="55"/>
      <c r="BG305" s="55"/>
      <c r="BH305" s="56"/>
      <c r="BI305" s="18">
        <f t="shared" si="893"/>
        <v>62400</v>
      </c>
    </row>
    <row r="306" spans="1:61" s="19" customFormat="1" ht="35.25" customHeight="1" x14ac:dyDescent="0.25">
      <c r="A306" s="68">
        <f t="shared" ref="A306" si="959">A258</f>
        <v>13</v>
      </c>
      <c r="B306" s="69"/>
      <c r="C306" s="69"/>
      <c r="D306" s="70"/>
      <c r="E306" s="64" t="str">
        <f t="shared" ref="E306" si="960">E258</f>
        <v>地坪貼60cm*60cm止滑石英磚，本色水泥勾縫(連工帶料)</v>
      </c>
      <c r="F306" s="21"/>
      <c r="G306" s="21"/>
      <c r="H306" s="21"/>
      <c r="I306" s="21"/>
      <c r="J306" s="21"/>
      <c r="K306" s="21"/>
      <c r="L306" s="21"/>
      <c r="M306" s="21"/>
      <c r="N306" s="21"/>
      <c r="O306" s="21"/>
      <c r="P306" s="21"/>
      <c r="Q306" s="21"/>
      <c r="R306" s="21"/>
      <c r="S306" s="21"/>
      <c r="T306" s="22"/>
      <c r="U306" s="47" t="str">
        <f t="shared" ref="U306" si="961">U258</f>
        <v>M2</v>
      </c>
      <c r="V306" s="48"/>
      <c r="W306" s="48"/>
      <c r="X306" s="49"/>
      <c r="Y306" s="65">
        <f t="shared" ref="Y306" si="962">Y258</f>
        <v>2</v>
      </c>
      <c r="Z306" s="66"/>
      <c r="AA306" s="66"/>
      <c r="AB306" s="66"/>
      <c r="AC306" s="66"/>
      <c r="AD306" s="67"/>
      <c r="AE306" s="60">
        <f t="shared" ref="AE306" si="963">AE258</f>
        <v>1700</v>
      </c>
      <c r="AF306" s="61"/>
      <c r="AG306" s="61"/>
      <c r="AH306" s="61"/>
      <c r="AI306" s="61"/>
      <c r="AJ306" s="62"/>
      <c r="AK306" s="55">
        <v>0</v>
      </c>
      <c r="AL306" s="55"/>
      <c r="AM306" s="55"/>
      <c r="AN306" s="55"/>
      <c r="AO306" s="55"/>
      <c r="AP306" s="55"/>
      <c r="AQ306" s="53">
        <f>AK306*AE306</f>
        <v>0</v>
      </c>
      <c r="AR306" s="53"/>
      <c r="AS306" s="53"/>
      <c r="AT306" s="53"/>
      <c r="AU306" s="53"/>
      <c r="AV306" s="53"/>
      <c r="AW306" s="55">
        <f t="shared" si="899"/>
        <v>0</v>
      </c>
      <c r="AX306" s="55"/>
      <c r="AY306" s="55"/>
      <c r="AZ306" s="55"/>
      <c r="BA306" s="55"/>
      <c r="BB306" s="55"/>
      <c r="BC306" s="55">
        <f>AE306*AW306</f>
        <v>0</v>
      </c>
      <c r="BD306" s="55"/>
      <c r="BE306" s="55"/>
      <c r="BF306" s="55"/>
      <c r="BG306" s="55"/>
      <c r="BH306" s="56"/>
      <c r="BI306" s="18">
        <f t="shared" si="893"/>
        <v>3400</v>
      </c>
    </row>
    <row r="307" spans="1:61" s="19" customFormat="1" ht="35.25" customHeight="1" x14ac:dyDescent="0.25">
      <c r="A307" s="68">
        <f t="shared" ref="A307" si="964">A259</f>
        <v>14</v>
      </c>
      <c r="B307" s="69"/>
      <c r="C307" s="69"/>
      <c r="D307" s="70"/>
      <c r="E307" s="64" t="str">
        <f t="shared" ref="E307" si="965">E259</f>
        <v>牆面貼數位噴印石英磚30*60cm，白色水泥抹縫(連工帶料)</v>
      </c>
      <c r="F307" s="21"/>
      <c r="G307" s="21"/>
      <c r="H307" s="21"/>
      <c r="I307" s="21"/>
      <c r="J307" s="21"/>
      <c r="K307" s="21"/>
      <c r="L307" s="21"/>
      <c r="M307" s="21"/>
      <c r="N307" s="21"/>
      <c r="O307" s="21"/>
      <c r="P307" s="21"/>
      <c r="Q307" s="21"/>
      <c r="R307" s="21"/>
      <c r="S307" s="21"/>
      <c r="T307" s="22"/>
      <c r="U307" s="47" t="str">
        <f t="shared" ref="U307" si="966">U259</f>
        <v>M2</v>
      </c>
      <c r="V307" s="48"/>
      <c r="W307" s="48"/>
      <c r="X307" s="49"/>
      <c r="Y307" s="65">
        <f t="shared" ref="Y307" si="967">Y259</f>
        <v>85</v>
      </c>
      <c r="Z307" s="66"/>
      <c r="AA307" s="66"/>
      <c r="AB307" s="66"/>
      <c r="AC307" s="66"/>
      <c r="AD307" s="67"/>
      <c r="AE307" s="60">
        <f t="shared" ref="AE307" si="968">AE259</f>
        <v>1700</v>
      </c>
      <c r="AF307" s="61"/>
      <c r="AG307" s="61"/>
      <c r="AH307" s="61"/>
      <c r="AI307" s="61"/>
      <c r="AJ307" s="62"/>
      <c r="AK307" s="55">
        <v>0</v>
      </c>
      <c r="AL307" s="55"/>
      <c r="AM307" s="55"/>
      <c r="AN307" s="55"/>
      <c r="AO307" s="55"/>
      <c r="AP307" s="55"/>
      <c r="AQ307" s="53">
        <f t="shared" ref="AQ307:AQ313" si="969">AK307*AE307</f>
        <v>0</v>
      </c>
      <c r="AR307" s="53"/>
      <c r="AS307" s="53"/>
      <c r="AT307" s="53"/>
      <c r="AU307" s="53"/>
      <c r="AV307" s="53"/>
      <c r="AW307" s="55">
        <f t="shared" si="899"/>
        <v>0</v>
      </c>
      <c r="AX307" s="55"/>
      <c r="AY307" s="55"/>
      <c r="AZ307" s="55"/>
      <c r="BA307" s="55"/>
      <c r="BB307" s="55"/>
      <c r="BC307" s="55">
        <f t="shared" ref="BC307:BC313" si="970">AE307*AW307</f>
        <v>0</v>
      </c>
      <c r="BD307" s="55"/>
      <c r="BE307" s="55"/>
      <c r="BF307" s="55"/>
      <c r="BG307" s="55"/>
      <c r="BH307" s="56"/>
      <c r="BI307" s="18">
        <f t="shared" si="893"/>
        <v>144500</v>
      </c>
    </row>
    <row r="308" spans="1:61" ht="34.5" customHeight="1" x14ac:dyDescent="0.25">
      <c r="A308" s="41">
        <f t="shared" ref="A308" si="971">A260</f>
        <v>15</v>
      </c>
      <c r="B308" s="42"/>
      <c r="C308" s="42"/>
      <c r="D308" s="43"/>
      <c r="E308" s="64" t="str">
        <f t="shared" ref="E308" si="972">E260</f>
        <v>牆面貼地鐵磚10cm*20cm，白色水泥勾縫(連工帶料)</v>
      </c>
      <c r="F308" s="21"/>
      <c r="G308" s="21"/>
      <c r="H308" s="21"/>
      <c r="I308" s="21"/>
      <c r="J308" s="21"/>
      <c r="K308" s="21"/>
      <c r="L308" s="21"/>
      <c r="M308" s="21"/>
      <c r="N308" s="21"/>
      <c r="O308" s="21"/>
      <c r="P308" s="21"/>
      <c r="Q308" s="21"/>
      <c r="R308" s="21"/>
      <c r="S308" s="21"/>
      <c r="T308" s="22"/>
      <c r="U308" s="47" t="str">
        <f t="shared" ref="U308" si="973">U260</f>
        <v>M2</v>
      </c>
      <c r="V308" s="48"/>
      <c r="W308" s="48"/>
      <c r="X308" s="49"/>
      <c r="Y308" s="65">
        <f t="shared" ref="Y308" si="974">Y260</f>
        <v>13</v>
      </c>
      <c r="Z308" s="66"/>
      <c r="AA308" s="66"/>
      <c r="AB308" s="66"/>
      <c r="AC308" s="66"/>
      <c r="AD308" s="67"/>
      <c r="AE308" s="60">
        <f t="shared" ref="AE308" si="975">AE260</f>
        <v>1500</v>
      </c>
      <c r="AF308" s="61"/>
      <c r="AG308" s="61"/>
      <c r="AH308" s="61"/>
      <c r="AI308" s="61"/>
      <c r="AJ308" s="62"/>
      <c r="AK308" s="55">
        <v>0</v>
      </c>
      <c r="AL308" s="55"/>
      <c r="AM308" s="55"/>
      <c r="AN308" s="55"/>
      <c r="AO308" s="55"/>
      <c r="AP308" s="55"/>
      <c r="AQ308" s="53">
        <f t="shared" si="969"/>
        <v>0</v>
      </c>
      <c r="AR308" s="53"/>
      <c r="AS308" s="53"/>
      <c r="AT308" s="53"/>
      <c r="AU308" s="53"/>
      <c r="AV308" s="53"/>
      <c r="AW308" s="55">
        <f t="shared" si="899"/>
        <v>0</v>
      </c>
      <c r="AX308" s="55"/>
      <c r="AY308" s="55"/>
      <c r="AZ308" s="55"/>
      <c r="BA308" s="55"/>
      <c r="BB308" s="55"/>
      <c r="BC308" s="55">
        <f t="shared" si="970"/>
        <v>0</v>
      </c>
      <c r="BD308" s="55"/>
      <c r="BE308" s="55"/>
      <c r="BF308" s="55"/>
      <c r="BG308" s="55"/>
      <c r="BH308" s="56"/>
      <c r="BI308" s="16">
        <f t="shared" si="893"/>
        <v>19500</v>
      </c>
    </row>
    <row r="309" spans="1:61" ht="21.6" customHeight="1" x14ac:dyDescent="0.25">
      <c r="A309" s="41">
        <f t="shared" ref="A309" si="976">A261</f>
        <v>16</v>
      </c>
      <c r="B309" s="42"/>
      <c r="C309" s="42"/>
      <c r="D309" s="43"/>
      <c r="E309" s="64" t="str">
        <f t="shared" ref="E309" si="977">E261</f>
        <v>安裝鋁合金陽角收邊條</v>
      </c>
      <c r="F309" s="21"/>
      <c r="G309" s="21"/>
      <c r="H309" s="21"/>
      <c r="I309" s="21"/>
      <c r="J309" s="21"/>
      <c r="K309" s="21"/>
      <c r="L309" s="21"/>
      <c r="M309" s="21"/>
      <c r="N309" s="21"/>
      <c r="O309" s="21"/>
      <c r="P309" s="21"/>
      <c r="Q309" s="21"/>
      <c r="R309" s="21"/>
      <c r="S309" s="21"/>
      <c r="T309" s="22"/>
      <c r="U309" s="47" t="str">
        <f t="shared" ref="U309" si="978">U261</f>
        <v>M</v>
      </c>
      <c r="V309" s="48"/>
      <c r="W309" s="48"/>
      <c r="X309" s="49"/>
      <c r="Y309" s="65">
        <f t="shared" ref="Y309" si="979">Y261</f>
        <v>30</v>
      </c>
      <c r="Z309" s="66"/>
      <c r="AA309" s="66"/>
      <c r="AB309" s="66"/>
      <c r="AC309" s="66"/>
      <c r="AD309" s="67"/>
      <c r="AE309" s="60">
        <f t="shared" ref="AE309" si="980">AE261</f>
        <v>550</v>
      </c>
      <c r="AF309" s="61"/>
      <c r="AG309" s="61"/>
      <c r="AH309" s="61"/>
      <c r="AI309" s="61"/>
      <c r="AJ309" s="62"/>
      <c r="AK309" s="55">
        <v>0</v>
      </c>
      <c r="AL309" s="55"/>
      <c r="AM309" s="55"/>
      <c r="AN309" s="55"/>
      <c r="AO309" s="55"/>
      <c r="AP309" s="55"/>
      <c r="AQ309" s="53">
        <f t="shared" si="969"/>
        <v>0</v>
      </c>
      <c r="AR309" s="53"/>
      <c r="AS309" s="53"/>
      <c r="AT309" s="53"/>
      <c r="AU309" s="53"/>
      <c r="AV309" s="53"/>
      <c r="AW309" s="55">
        <f t="shared" si="899"/>
        <v>0</v>
      </c>
      <c r="AX309" s="55"/>
      <c r="AY309" s="55"/>
      <c r="AZ309" s="55"/>
      <c r="BA309" s="55"/>
      <c r="BB309" s="55"/>
      <c r="BC309" s="55">
        <f t="shared" si="970"/>
        <v>0</v>
      </c>
      <c r="BD309" s="55"/>
      <c r="BE309" s="55"/>
      <c r="BF309" s="55"/>
      <c r="BG309" s="55"/>
      <c r="BH309" s="56"/>
      <c r="BI309" s="16">
        <f t="shared" si="893"/>
        <v>16500</v>
      </c>
    </row>
    <row r="310" spans="1:61" ht="33" customHeight="1" x14ac:dyDescent="0.25">
      <c r="A310" s="41">
        <f t="shared" ref="A310" si="981">A262</f>
        <v>17</v>
      </c>
      <c r="B310" s="42"/>
      <c r="C310" s="42"/>
      <c r="D310" s="43"/>
      <c r="E310" s="64" t="str">
        <f t="shared" ref="E310" si="982">E262</f>
        <v>施做抿石子(1~2分霓虹石，抿石子專用泥)</v>
      </c>
      <c r="F310" s="21"/>
      <c r="G310" s="21"/>
      <c r="H310" s="21"/>
      <c r="I310" s="21"/>
      <c r="J310" s="21"/>
      <c r="K310" s="21"/>
      <c r="L310" s="21"/>
      <c r="M310" s="21"/>
      <c r="N310" s="21"/>
      <c r="O310" s="21"/>
      <c r="P310" s="21"/>
      <c r="Q310" s="21"/>
      <c r="R310" s="21"/>
      <c r="S310" s="21"/>
      <c r="T310" s="22"/>
      <c r="U310" s="47" t="str">
        <f t="shared" ref="U310" si="983">U262</f>
        <v>M2</v>
      </c>
      <c r="V310" s="48"/>
      <c r="W310" s="48"/>
      <c r="X310" s="49"/>
      <c r="Y310" s="65">
        <f t="shared" ref="Y310" si="984">Y262</f>
        <v>9</v>
      </c>
      <c r="Z310" s="66"/>
      <c r="AA310" s="66"/>
      <c r="AB310" s="66"/>
      <c r="AC310" s="66"/>
      <c r="AD310" s="67"/>
      <c r="AE310" s="60">
        <f t="shared" ref="AE310" si="985">AE262</f>
        <v>1200</v>
      </c>
      <c r="AF310" s="61"/>
      <c r="AG310" s="61"/>
      <c r="AH310" s="61"/>
      <c r="AI310" s="61"/>
      <c r="AJ310" s="62"/>
      <c r="AK310" s="55">
        <v>0</v>
      </c>
      <c r="AL310" s="55"/>
      <c r="AM310" s="55"/>
      <c r="AN310" s="55"/>
      <c r="AO310" s="55"/>
      <c r="AP310" s="55"/>
      <c r="AQ310" s="53">
        <f t="shared" si="969"/>
        <v>0</v>
      </c>
      <c r="AR310" s="53"/>
      <c r="AS310" s="53"/>
      <c r="AT310" s="53"/>
      <c r="AU310" s="53"/>
      <c r="AV310" s="53"/>
      <c r="AW310" s="55">
        <f t="shared" si="899"/>
        <v>0</v>
      </c>
      <c r="AX310" s="55"/>
      <c r="AY310" s="55"/>
      <c r="AZ310" s="55"/>
      <c r="BA310" s="55"/>
      <c r="BB310" s="55"/>
      <c r="BC310" s="55">
        <f t="shared" si="970"/>
        <v>0</v>
      </c>
      <c r="BD310" s="55"/>
      <c r="BE310" s="55"/>
      <c r="BF310" s="55"/>
      <c r="BG310" s="55"/>
      <c r="BH310" s="56"/>
      <c r="BI310" s="16">
        <f t="shared" si="893"/>
        <v>10800</v>
      </c>
    </row>
    <row r="311" spans="1:61" ht="49.5" customHeight="1" x14ac:dyDescent="0.25">
      <c r="A311" s="41">
        <f t="shared" ref="A311" si="986">A263</f>
        <v>18</v>
      </c>
      <c r="B311" s="42"/>
      <c r="C311" s="42"/>
      <c r="D311" s="43"/>
      <c r="E311" s="64" t="str">
        <f t="shared" ref="E311" si="987">E263</f>
        <v>牆壁面貼圖案排版釉面馬賽克(方型馬賽克寬1.8cm，12色以上排版，含排版費，白色抺縫，連工帶料)</v>
      </c>
      <c r="F311" s="21"/>
      <c r="G311" s="21"/>
      <c r="H311" s="21"/>
      <c r="I311" s="21"/>
      <c r="J311" s="21"/>
      <c r="K311" s="21"/>
      <c r="L311" s="21"/>
      <c r="M311" s="21"/>
      <c r="N311" s="21"/>
      <c r="O311" s="21"/>
      <c r="P311" s="21"/>
      <c r="Q311" s="21"/>
      <c r="R311" s="21"/>
      <c r="S311" s="21"/>
      <c r="T311" s="22"/>
      <c r="U311" s="47" t="str">
        <f t="shared" ref="U311" si="988">U263</f>
        <v>才</v>
      </c>
      <c r="V311" s="48"/>
      <c r="W311" s="48"/>
      <c r="X311" s="49"/>
      <c r="Y311" s="65">
        <f t="shared" ref="Y311" si="989">Y263</f>
        <v>58</v>
      </c>
      <c r="Z311" s="66"/>
      <c r="AA311" s="66"/>
      <c r="AB311" s="66"/>
      <c r="AC311" s="66"/>
      <c r="AD311" s="67"/>
      <c r="AE311" s="60">
        <f t="shared" ref="AE311" si="990">AE263</f>
        <v>750</v>
      </c>
      <c r="AF311" s="61"/>
      <c r="AG311" s="61"/>
      <c r="AH311" s="61"/>
      <c r="AI311" s="61"/>
      <c r="AJ311" s="62"/>
      <c r="AK311" s="55">
        <v>0</v>
      </c>
      <c r="AL311" s="55"/>
      <c r="AM311" s="55"/>
      <c r="AN311" s="55"/>
      <c r="AO311" s="55"/>
      <c r="AP311" s="55"/>
      <c r="AQ311" s="53">
        <f t="shared" si="969"/>
        <v>0</v>
      </c>
      <c r="AR311" s="53"/>
      <c r="AS311" s="53"/>
      <c r="AT311" s="53"/>
      <c r="AU311" s="53"/>
      <c r="AV311" s="53"/>
      <c r="AW311" s="55">
        <f t="shared" si="899"/>
        <v>0</v>
      </c>
      <c r="AX311" s="55"/>
      <c r="AY311" s="55"/>
      <c r="AZ311" s="55"/>
      <c r="BA311" s="55"/>
      <c r="BB311" s="55"/>
      <c r="BC311" s="55">
        <f t="shared" si="970"/>
        <v>0</v>
      </c>
      <c r="BD311" s="55"/>
      <c r="BE311" s="55"/>
      <c r="BF311" s="55"/>
      <c r="BG311" s="55"/>
      <c r="BH311" s="56"/>
      <c r="BI311" s="16">
        <f t="shared" si="893"/>
        <v>43500</v>
      </c>
    </row>
    <row r="312" spans="1:61" ht="34.5" customHeight="1" x14ac:dyDescent="0.25">
      <c r="A312" s="41">
        <f t="shared" ref="A312" si="991">A264</f>
        <v>19</v>
      </c>
      <c r="B312" s="42"/>
      <c r="C312" s="42"/>
      <c r="D312" s="43"/>
      <c r="E312" s="64" t="str">
        <f t="shared" ref="E312" si="992">E264</f>
        <v>牆面與平頂塗刷水泥漆(含清潔，批土整平，一底漆二度面漆)</v>
      </c>
      <c r="F312" s="21"/>
      <c r="G312" s="21"/>
      <c r="H312" s="21"/>
      <c r="I312" s="21"/>
      <c r="J312" s="21"/>
      <c r="K312" s="21"/>
      <c r="L312" s="21"/>
      <c r="M312" s="21"/>
      <c r="N312" s="21"/>
      <c r="O312" s="21"/>
      <c r="P312" s="21"/>
      <c r="Q312" s="21"/>
      <c r="R312" s="21"/>
      <c r="S312" s="21"/>
      <c r="T312" s="22"/>
      <c r="U312" s="47" t="str">
        <f t="shared" ref="U312" si="993">U264</f>
        <v>M2</v>
      </c>
      <c r="V312" s="48"/>
      <c r="W312" s="48"/>
      <c r="X312" s="49"/>
      <c r="Y312" s="65">
        <f t="shared" ref="Y312" si="994">Y264</f>
        <v>82</v>
      </c>
      <c r="Z312" s="66"/>
      <c r="AA312" s="66"/>
      <c r="AB312" s="66"/>
      <c r="AC312" s="66"/>
      <c r="AD312" s="67"/>
      <c r="AE312" s="60">
        <f t="shared" ref="AE312" si="995">AE264</f>
        <v>200</v>
      </c>
      <c r="AF312" s="61"/>
      <c r="AG312" s="61"/>
      <c r="AH312" s="61"/>
      <c r="AI312" s="61"/>
      <c r="AJ312" s="62"/>
      <c r="AK312" s="55">
        <v>0</v>
      </c>
      <c r="AL312" s="55"/>
      <c r="AM312" s="55"/>
      <c r="AN312" s="55"/>
      <c r="AO312" s="55"/>
      <c r="AP312" s="55"/>
      <c r="AQ312" s="53">
        <f t="shared" si="969"/>
        <v>0</v>
      </c>
      <c r="AR312" s="53"/>
      <c r="AS312" s="53"/>
      <c r="AT312" s="53"/>
      <c r="AU312" s="53"/>
      <c r="AV312" s="53"/>
      <c r="AW312" s="55">
        <f t="shared" si="899"/>
        <v>0</v>
      </c>
      <c r="AX312" s="55"/>
      <c r="AY312" s="55"/>
      <c r="AZ312" s="55"/>
      <c r="BA312" s="55"/>
      <c r="BB312" s="55"/>
      <c r="BC312" s="55">
        <f t="shared" si="970"/>
        <v>0</v>
      </c>
      <c r="BD312" s="55"/>
      <c r="BE312" s="55"/>
      <c r="BF312" s="55"/>
      <c r="BG312" s="55"/>
      <c r="BH312" s="56"/>
      <c r="BI312" s="16">
        <f t="shared" si="893"/>
        <v>16400</v>
      </c>
    </row>
    <row r="313" spans="1:61" ht="21.6" customHeight="1" x14ac:dyDescent="0.25">
      <c r="A313" s="41">
        <f t="shared" ref="A313" si="996">A265</f>
        <v>20</v>
      </c>
      <c r="B313" s="42"/>
      <c r="C313" s="42"/>
      <c r="D313" s="43"/>
      <c r="E313" s="64" t="str">
        <f t="shared" ref="E313" si="997">E265</f>
        <v>安裝13mm熱固性樹脂板隔間含門片(頂面H=200cm以上)</v>
      </c>
      <c r="F313" s="21"/>
      <c r="G313" s="21"/>
      <c r="H313" s="21"/>
      <c r="I313" s="21"/>
      <c r="J313" s="21"/>
      <c r="K313" s="21"/>
      <c r="L313" s="21"/>
      <c r="M313" s="21"/>
      <c r="N313" s="21"/>
      <c r="O313" s="21"/>
      <c r="P313" s="21"/>
      <c r="Q313" s="21"/>
      <c r="R313" s="21"/>
      <c r="S313" s="21"/>
      <c r="T313" s="22"/>
      <c r="U313" s="47" t="str">
        <f t="shared" ref="U313" si="998">U265</f>
        <v>M2</v>
      </c>
      <c r="V313" s="48"/>
      <c r="W313" s="48"/>
      <c r="X313" s="49"/>
      <c r="Y313" s="65">
        <f t="shared" ref="Y313" si="999">Y265</f>
        <v>38</v>
      </c>
      <c r="Z313" s="66"/>
      <c r="AA313" s="66"/>
      <c r="AB313" s="66"/>
      <c r="AC313" s="66"/>
      <c r="AD313" s="67"/>
      <c r="AE313" s="60">
        <f t="shared" ref="AE313" si="1000">AE265</f>
        <v>3500</v>
      </c>
      <c r="AF313" s="61"/>
      <c r="AG313" s="61"/>
      <c r="AH313" s="61"/>
      <c r="AI313" s="61"/>
      <c r="AJ313" s="62"/>
      <c r="AK313" s="55">
        <v>0</v>
      </c>
      <c r="AL313" s="55"/>
      <c r="AM313" s="55"/>
      <c r="AN313" s="55"/>
      <c r="AO313" s="55"/>
      <c r="AP313" s="55"/>
      <c r="AQ313" s="53">
        <f t="shared" si="969"/>
        <v>0</v>
      </c>
      <c r="AR313" s="53"/>
      <c r="AS313" s="53"/>
      <c r="AT313" s="53"/>
      <c r="AU313" s="53"/>
      <c r="AV313" s="53"/>
      <c r="AW313" s="55">
        <f t="shared" si="899"/>
        <v>0</v>
      </c>
      <c r="AX313" s="55"/>
      <c r="AY313" s="55"/>
      <c r="AZ313" s="55"/>
      <c r="BA313" s="55"/>
      <c r="BB313" s="55"/>
      <c r="BC313" s="55">
        <f t="shared" si="970"/>
        <v>0</v>
      </c>
      <c r="BD313" s="55"/>
      <c r="BE313" s="55"/>
      <c r="BF313" s="55"/>
      <c r="BG313" s="55"/>
      <c r="BH313" s="56"/>
      <c r="BI313" s="16">
        <f t="shared" si="893"/>
        <v>133000</v>
      </c>
    </row>
    <row r="314" spans="1:61" s="19" customFormat="1" ht="21.95" customHeight="1" x14ac:dyDescent="0.25">
      <c r="A314" s="68">
        <f t="shared" ref="A314" si="1001">A266</f>
        <v>21</v>
      </c>
      <c r="B314" s="69"/>
      <c r="C314" s="69"/>
      <c r="D314" s="70"/>
      <c r="E314" s="64" t="str">
        <f t="shared" ref="E314" si="1002">E266</f>
        <v>廁間安裝不鏽鋼掛鈎與置物板</v>
      </c>
      <c r="F314" s="21"/>
      <c r="G314" s="21"/>
      <c r="H314" s="21"/>
      <c r="I314" s="21"/>
      <c r="J314" s="21"/>
      <c r="K314" s="21"/>
      <c r="L314" s="21"/>
      <c r="M314" s="21"/>
      <c r="N314" s="21"/>
      <c r="O314" s="21"/>
      <c r="P314" s="21"/>
      <c r="Q314" s="21"/>
      <c r="R314" s="21"/>
      <c r="S314" s="21"/>
      <c r="T314" s="22"/>
      <c r="U314" s="47" t="str">
        <f t="shared" ref="U314" si="1003">U266</f>
        <v>間</v>
      </c>
      <c r="V314" s="48"/>
      <c r="W314" s="48"/>
      <c r="X314" s="49"/>
      <c r="Y314" s="65">
        <f t="shared" ref="Y314" si="1004">Y266</f>
        <v>6</v>
      </c>
      <c r="Z314" s="66"/>
      <c r="AA314" s="66"/>
      <c r="AB314" s="66"/>
      <c r="AC314" s="66"/>
      <c r="AD314" s="67"/>
      <c r="AE314" s="60">
        <f t="shared" ref="AE314" si="1005">AE266</f>
        <v>1200</v>
      </c>
      <c r="AF314" s="61"/>
      <c r="AG314" s="61"/>
      <c r="AH314" s="61"/>
      <c r="AI314" s="61"/>
      <c r="AJ314" s="62"/>
      <c r="AK314" s="55">
        <v>0</v>
      </c>
      <c r="AL314" s="55"/>
      <c r="AM314" s="55"/>
      <c r="AN314" s="55"/>
      <c r="AO314" s="55"/>
      <c r="AP314" s="55"/>
      <c r="AQ314" s="53">
        <f>AK314*AE314</f>
        <v>0</v>
      </c>
      <c r="AR314" s="53"/>
      <c r="AS314" s="53"/>
      <c r="AT314" s="53"/>
      <c r="AU314" s="53"/>
      <c r="AV314" s="53"/>
      <c r="AW314" s="55">
        <f t="shared" si="899"/>
        <v>0</v>
      </c>
      <c r="AX314" s="55"/>
      <c r="AY314" s="55"/>
      <c r="AZ314" s="55"/>
      <c r="BA314" s="55"/>
      <c r="BB314" s="55"/>
      <c r="BC314" s="55">
        <f>AE314*AW314</f>
        <v>0</v>
      </c>
      <c r="BD314" s="55"/>
      <c r="BE314" s="55"/>
      <c r="BF314" s="55"/>
      <c r="BG314" s="55"/>
      <c r="BH314" s="56"/>
      <c r="BI314" s="18">
        <f t="shared" si="893"/>
        <v>7200</v>
      </c>
    </row>
    <row r="315" spans="1:61" s="19" customFormat="1" ht="21.95" customHeight="1" x14ac:dyDescent="0.25">
      <c r="A315" s="68">
        <f t="shared" ref="A315" si="1006">A267</f>
        <v>22</v>
      </c>
      <c r="B315" s="69"/>
      <c r="C315" s="69"/>
      <c r="D315" s="70"/>
      <c r="E315" s="64" t="str">
        <f t="shared" ref="E315" si="1007">E267</f>
        <v>新設砌磚洗手台</v>
      </c>
      <c r="F315" s="21"/>
      <c r="G315" s="21"/>
      <c r="H315" s="21"/>
      <c r="I315" s="21"/>
      <c r="J315" s="21"/>
      <c r="K315" s="21"/>
      <c r="L315" s="21"/>
      <c r="M315" s="21"/>
      <c r="N315" s="21"/>
      <c r="O315" s="21"/>
      <c r="P315" s="21"/>
      <c r="Q315" s="21"/>
      <c r="R315" s="21"/>
      <c r="S315" s="21"/>
      <c r="T315" s="22"/>
      <c r="U315" s="47" t="str">
        <f t="shared" ref="U315" si="1008">U267</f>
        <v>式</v>
      </c>
      <c r="V315" s="48"/>
      <c r="W315" s="48"/>
      <c r="X315" s="49"/>
      <c r="Y315" s="65">
        <f t="shared" ref="Y315" si="1009">Y267</f>
        <v>1</v>
      </c>
      <c r="Z315" s="66"/>
      <c r="AA315" s="66"/>
      <c r="AB315" s="66"/>
      <c r="AC315" s="66"/>
      <c r="AD315" s="67"/>
      <c r="AE315" s="60">
        <f t="shared" ref="AE315" si="1010">AE267</f>
        <v>54000</v>
      </c>
      <c r="AF315" s="61"/>
      <c r="AG315" s="61"/>
      <c r="AH315" s="61"/>
      <c r="AI315" s="61"/>
      <c r="AJ315" s="62"/>
      <c r="AK315" s="55">
        <v>0</v>
      </c>
      <c r="AL315" s="55"/>
      <c r="AM315" s="55"/>
      <c r="AN315" s="55"/>
      <c r="AO315" s="55"/>
      <c r="AP315" s="55"/>
      <c r="AQ315" s="53">
        <f t="shared" ref="AQ315:AQ329" si="1011">AK315*AE315</f>
        <v>0</v>
      </c>
      <c r="AR315" s="53"/>
      <c r="AS315" s="53"/>
      <c r="AT315" s="53"/>
      <c r="AU315" s="53"/>
      <c r="AV315" s="53"/>
      <c r="AW315" s="55">
        <f t="shared" si="899"/>
        <v>0</v>
      </c>
      <c r="AX315" s="55"/>
      <c r="AY315" s="55"/>
      <c r="AZ315" s="55"/>
      <c r="BA315" s="55"/>
      <c r="BB315" s="55"/>
      <c r="BC315" s="55">
        <f t="shared" ref="BC315:BC329" si="1012">AE315*AW315</f>
        <v>0</v>
      </c>
      <c r="BD315" s="55"/>
      <c r="BE315" s="55"/>
      <c r="BF315" s="55"/>
      <c r="BG315" s="55"/>
      <c r="BH315" s="56"/>
      <c r="BI315" s="18">
        <f t="shared" si="893"/>
        <v>54000</v>
      </c>
    </row>
    <row r="316" spans="1:61" ht="21.75" customHeight="1" x14ac:dyDescent="0.25">
      <c r="A316" s="41">
        <f t="shared" ref="A316" si="1013">A268</f>
        <v>23</v>
      </c>
      <c r="B316" s="42"/>
      <c r="C316" s="42"/>
      <c r="D316" s="43"/>
      <c r="E316" s="64" t="str">
        <f t="shared" ref="E316" si="1014">E268</f>
        <v>貼深色石材檯面(t=2cm，倒圓角)</v>
      </c>
      <c r="F316" s="21"/>
      <c r="G316" s="21"/>
      <c r="H316" s="21"/>
      <c r="I316" s="21"/>
      <c r="J316" s="21"/>
      <c r="K316" s="21"/>
      <c r="L316" s="21"/>
      <c r="M316" s="21"/>
      <c r="N316" s="21"/>
      <c r="O316" s="21"/>
      <c r="P316" s="21"/>
      <c r="Q316" s="21"/>
      <c r="R316" s="21"/>
      <c r="S316" s="21"/>
      <c r="T316" s="22"/>
      <c r="U316" s="47" t="str">
        <f t="shared" ref="U316" si="1015">U268</f>
        <v>才</v>
      </c>
      <c r="V316" s="48"/>
      <c r="W316" s="48"/>
      <c r="X316" s="49"/>
      <c r="Y316" s="65">
        <f t="shared" ref="Y316" si="1016">Y268</f>
        <v>4</v>
      </c>
      <c r="Z316" s="66"/>
      <c r="AA316" s="66"/>
      <c r="AB316" s="66"/>
      <c r="AC316" s="66"/>
      <c r="AD316" s="67"/>
      <c r="AE316" s="60">
        <f t="shared" ref="AE316" si="1017">AE268</f>
        <v>750</v>
      </c>
      <c r="AF316" s="61"/>
      <c r="AG316" s="61"/>
      <c r="AH316" s="61"/>
      <c r="AI316" s="61"/>
      <c r="AJ316" s="62"/>
      <c r="AK316" s="55">
        <v>0</v>
      </c>
      <c r="AL316" s="55"/>
      <c r="AM316" s="55"/>
      <c r="AN316" s="55"/>
      <c r="AO316" s="55"/>
      <c r="AP316" s="55"/>
      <c r="AQ316" s="53">
        <f t="shared" si="1011"/>
        <v>0</v>
      </c>
      <c r="AR316" s="53"/>
      <c r="AS316" s="53"/>
      <c r="AT316" s="53"/>
      <c r="AU316" s="53"/>
      <c r="AV316" s="53"/>
      <c r="AW316" s="55">
        <f t="shared" si="899"/>
        <v>0</v>
      </c>
      <c r="AX316" s="55"/>
      <c r="AY316" s="55"/>
      <c r="AZ316" s="55"/>
      <c r="BA316" s="55"/>
      <c r="BB316" s="55"/>
      <c r="BC316" s="55">
        <f t="shared" si="1012"/>
        <v>0</v>
      </c>
      <c r="BD316" s="55"/>
      <c r="BE316" s="55"/>
      <c r="BF316" s="55"/>
      <c r="BG316" s="55"/>
      <c r="BH316" s="56"/>
      <c r="BI316" s="16">
        <f t="shared" si="893"/>
        <v>3000</v>
      </c>
    </row>
    <row r="317" spans="1:61" ht="51" customHeight="1" x14ac:dyDescent="0.25">
      <c r="A317" s="41">
        <f t="shared" ref="A317" si="1018">A269</f>
        <v>24</v>
      </c>
      <c r="B317" s="42"/>
      <c r="C317" s="42"/>
      <c r="D317" s="43"/>
      <c r="E317" s="64" t="str">
        <f t="shared" ref="E317" si="1019">E269</f>
        <v>安裝輕鋼架、金屬烤漆透空網與耐燃一級貼皮天花板(含必要之側封板與窗簾盒批土刷漆)</v>
      </c>
      <c r="F317" s="21"/>
      <c r="G317" s="21"/>
      <c r="H317" s="21"/>
      <c r="I317" s="21"/>
      <c r="J317" s="21"/>
      <c r="K317" s="21"/>
      <c r="L317" s="21"/>
      <c r="M317" s="21"/>
      <c r="N317" s="21"/>
      <c r="O317" s="21"/>
      <c r="P317" s="21"/>
      <c r="Q317" s="21"/>
      <c r="R317" s="21"/>
      <c r="S317" s="21"/>
      <c r="T317" s="22"/>
      <c r="U317" s="47" t="str">
        <f t="shared" ref="U317" si="1020">U269</f>
        <v>式</v>
      </c>
      <c r="V317" s="48"/>
      <c r="W317" s="48"/>
      <c r="X317" s="49"/>
      <c r="Y317" s="65">
        <f t="shared" ref="Y317" si="1021">Y269</f>
        <v>1</v>
      </c>
      <c r="Z317" s="66"/>
      <c r="AA317" s="66"/>
      <c r="AB317" s="66"/>
      <c r="AC317" s="66"/>
      <c r="AD317" s="67"/>
      <c r="AE317" s="60">
        <f t="shared" ref="AE317" si="1022">AE269</f>
        <v>53000</v>
      </c>
      <c r="AF317" s="61"/>
      <c r="AG317" s="61"/>
      <c r="AH317" s="61"/>
      <c r="AI317" s="61"/>
      <c r="AJ317" s="62"/>
      <c r="AK317" s="55">
        <v>0</v>
      </c>
      <c r="AL317" s="55"/>
      <c r="AM317" s="55"/>
      <c r="AN317" s="55"/>
      <c r="AO317" s="55"/>
      <c r="AP317" s="55"/>
      <c r="AQ317" s="53">
        <f t="shared" si="1011"/>
        <v>0</v>
      </c>
      <c r="AR317" s="53"/>
      <c r="AS317" s="53"/>
      <c r="AT317" s="53"/>
      <c r="AU317" s="53"/>
      <c r="AV317" s="53"/>
      <c r="AW317" s="55">
        <f t="shared" si="899"/>
        <v>0</v>
      </c>
      <c r="AX317" s="55"/>
      <c r="AY317" s="55"/>
      <c r="AZ317" s="55"/>
      <c r="BA317" s="55"/>
      <c r="BB317" s="55"/>
      <c r="BC317" s="55">
        <f t="shared" si="1012"/>
        <v>0</v>
      </c>
      <c r="BD317" s="55"/>
      <c r="BE317" s="55"/>
      <c r="BF317" s="55"/>
      <c r="BG317" s="55"/>
      <c r="BH317" s="56"/>
      <c r="BI317" s="16">
        <f t="shared" si="893"/>
        <v>53000</v>
      </c>
    </row>
    <row r="318" spans="1:61" ht="21.6" customHeight="1" x14ac:dyDescent="0.25">
      <c r="A318" s="41">
        <f t="shared" ref="A318" si="1023">A270</f>
        <v>25</v>
      </c>
      <c r="B318" s="42"/>
      <c r="C318" s="42"/>
      <c r="D318" s="43"/>
      <c r="E318" s="64" t="str">
        <f t="shared" ref="E318" si="1024">E270</f>
        <v>廁所安裝衛生設備(連工帶料)</v>
      </c>
      <c r="F318" s="21"/>
      <c r="G318" s="21"/>
      <c r="H318" s="21"/>
      <c r="I318" s="21"/>
      <c r="J318" s="21"/>
      <c r="K318" s="21"/>
      <c r="L318" s="21"/>
      <c r="M318" s="21"/>
      <c r="N318" s="21"/>
      <c r="O318" s="21"/>
      <c r="P318" s="21"/>
      <c r="Q318" s="21"/>
      <c r="R318" s="21"/>
      <c r="S318" s="21"/>
      <c r="T318" s="22"/>
      <c r="U318" s="47" t="str">
        <f t="shared" ref="U318" si="1025">U270</f>
        <v>式</v>
      </c>
      <c r="V318" s="48"/>
      <c r="W318" s="48"/>
      <c r="X318" s="49"/>
      <c r="Y318" s="65">
        <f t="shared" ref="Y318" si="1026">Y270</f>
        <v>1</v>
      </c>
      <c r="Z318" s="66"/>
      <c r="AA318" s="66"/>
      <c r="AB318" s="66"/>
      <c r="AC318" s="66"/>
      <c r="AD318" s="67"/>
      <c r="AE318" s="60">
        <f t="shared" ref="AE318" si="1027">AE270</f>
        <v>90400</v>
      </c>
      <c r="AF318" s="61"/>
      <c r="AG318" s="61"/>
      <c r="AH318" s="61"/>
      <c r="AI318" s="61"/>
      <c r="AJ318" s="62"/>
      <c r="AK318" s="55">
        <v>0</v>
      </c>
      <c r="AL318" s="55"/>
      <c r="AM318" s="55"/>
      <c r="AN318" s="55"/>
      <c r="AO318" s="55"/>
      <c r="AP318" s="55"/>
      <c r="AQ318" s="53">
        <f t="shared" si="1011"/>
        <v>0</v>
      </c>
      <c r="AR318" s="53"/>
      <c r="AS318" s="53"/>
      <c r="AT318" s="53"/>
      <c r="AU318" s="53"/>
      <c r="AV318" s="53"/>
      <c r="AW318" s="55">
        <f t="shared" si="899"/>
        <v>0</v>
      </c>
      <c r="AX318" s="55"/>
      <c r="AY318" s="55"/>
      <c r="AZ318" s="55"/>
      <c r="BA318" s="55"/>
      <c r="BB318" s="55"/>
      <c r="BC318" s="55">
        <f t="shared" si="1012"/>
        <v>0</v>
      </c>
      <c r="BD318" s="55"/>
      <c r="BE318" s="55"/>
      <c r="BF318" s="55"/>
      <c r="BG318" s="55"/>
      <c r="BH318" s="56"/>
      <c r="BI318" s="16">
        <f t="shared" si="893"/>
        <v>90400</v>
      </c>
    </row>
    <row r="319" spans="1:61" ht="21.6" customHeight="1" x14ac:dyDescent="0.25">
      <c r="A319" s="41">
        <f t="shared" ref="A319" si="1028">A271</f>
        <v>26</v>
      </c>
      <c r="B319" s="42"/>
      <c r="C319" s="42"/>
      <c r="D319" s="43"/>
      <c r="E319" s="64" t="str">
        <f t="shared" ref="E319" si="1029">E271</f>
        <v>安裝開關、插座與燈具(連工帶料)</v>
      </c>
      <c r="F319" s="21"/>
      <c r="G319" s="21"/>
      <c r="H319" s="21"/>
      <c r="I319" s="21"/>
      <c r="J319" s="21"/>
      <c r="K319" s="21"/>
      <c r="L319" s="21"/>
      <c r="M319" s="21"/>
      <c r="N319" s="21"/>
      <c r="O319" s="21"/>
      <c r="P319" s="21"/>
      <c r="Q319" s="21"/>
      <c r="R319" s="21"/>
      <c r="S319" s="21"/>
      <c r="T319" s="22"/>
      <c r="U319" s="47" t="str">
        <f t="shared" ref="U319" si="1030">U271</f>
        <v>式</v>
      </c>
      <c r="V319" s="48"/>
      <c r="W319" s="48"/>
      <c r="X319" s="49"/>
      <c r="Y319" s="65">
        <f t="shared" ref="Y319" si="1031">Y271</f>
        <v>1</v>
      </c>
      <c r="Z319" s="66"/>
      <c r="AA319" s="66"/>
      <c r="AB319" s="66"/>
      <c r="AC319" s="66"/>
      <c r="AD319" s="67"/>
      <c r="AE319" s="60">
        <f t="shared" ref="AE319" si="1032">AE271</f>
        <v>28500</v>
      </c>
      <c r="AF319" s="61"/>
      <c r="AG319" s="61"/>
      <c r="AH319" s="61"/>
      <c r="AI319" s="61"/>
      <c r="AJ319" s="62"/>
      <c r="AK319" s="55">
        <v>0</v>
      </c>
      <c r="AL319" s="55"/>
      <c r="AM319" s="55"/>
      <c r="AN319" s="55"/>
      <c r="AO319" s="55"/>
      <c r="AP319" s="55"/>
      <c r="AQ319" s="53">
        <f t="shared" si="1011"/>
        <v>0</v>
      </c>
      <c r="AR319" s="53"/>
      <c r="AS319" s="53"/>
      <c r="AT319" s="53"/>
      <c r="AU319" s="53"/>
      <c r="AV319" s="53"/>
      <c r="AW319" s="55">
        <f t="shared" si="899"/>
        <v>0</v>
      </c>
      <c r="AX319" s="55"/>
      <c r="AY319" s="55"/>
      <c r="AZ319" s="55"/>
      <c r="BA319" s="55"/>
      <c r="BB319" s="55"/>
      <c r="BC319" s="55">
        <f t="shared" si="1012"/>
        <v>0</v>
      </c>
      <c r="BD319" s="55"/>
      <c r="BE319" s="55"/>
      <c r="BF319" s="55"/>
      <c r="BG319" s="55"/>
      <c r="BH319" s="56"/>
      <c r="BI319" s="16">
        <f t="shared" si="893"/>
        <v>28500</v>
      </c>
    </row>
    <row r="320" spans="1:61" ht="21.6" customHeight="1" x14ac:dyDescent="0.25">
      <c r="A320" s="41">
        <f t="shared" ref="A320" si="1033">A272</f>
        <v>27</v>
      </c>
      <c r="B320" s="42"/>
      <c r="C320" s="42"/>
      <c r="D320" s="43"/>
      <c r="E320" s="64" t="str">
        <f t="shared" ref="E320" si="1034">E272</f>
        <v>給排水系統配管與安裝(連工帶料)</v>
      </c>
      <c r="F320" s="21"/>
      <c r="G320" s="21"/>
      <c r="H320" s="21"/>
      <c r="I320" s="21"/>
      <c r="J320" s="21"/>
      <c r="K320" s="21"/>
      <c r="L320" s="21"/>
      <c r="M320" s="21"/>
      <c r="N320" s="21"/>
      <c r="O320" s="21"/>
      <c r="P320" s="21"/>
      <c r="Q320" s="21"/>
      <c r="R320" s="21"/>
      <c r="S320" s="21"/>
      <c r="T320" s="22"/>
      <c r="U320" s="47" t="str">
        <f t="shared" ref="U320" si="1035">U272</f>
        <v>式</v>
      </c>
      <c r="V320" s="48"/>
      <c r="W320" s="48"/>
      <c r="X320" s="49"/>
      <c r="Y320" s="65">
        <f t="shared" ref="Y320" si="1036">Y272</f>
        <v>1</v>
      </c>
      <c r="Z320" s="66"/>
      <c r="AA320" s="66"/>
      <c r="AB320" s="66"/>
      <c r="AC320" s="66"/>
      <c r="AD320" s="67"/>
      <c r="AE320" s="60">
        <f t="shared" ref="AE320" si="1037">AE272</f>
        <v>80500</v>
      </c>
      <c r="AF320" s="61"/>
      <c r="AG320" s="61"/>
      <c r="AH320" s="61"/>
      <c r="AI320" s="61"/>
      <c r="AJ320" s="62"/>
      <c r="AK320" s="55">
        <v>0</v>
      </c>
      <c r="AL320" s="55"/>
      <c r="AM320" s="55"/>
      <c r="AN320" s="55"/>
      <c r="AO320" s="55"/>
      <c r="AP320" s="55"/>
      <c r="AQ320" s="53">
        <f t="shared" si="1011"/>
        <v>0</v>
      </c>
      <c r="AR320" s="53"/>
      <c r="AS320" s="53"/>
      <c r="AT320" s="53"/>
      <c r="AU320" s="53"/>
      <c r="AV320" s="53"/>
      <c r="AW320" s="55">
        <f t="shared" si="899"/>
        <v>0</v>
      </c>
      <c r="AX320" s="55"/>
      <c r="AY320" s="55"/>
      <c r="AZ320" s="55"/>
      <c r="BA320" s="55"/>
      <c r="BB320" s="55"/>
      <c r="BC320" s="55">
        <f t="shared" si="1012"/>
        <v>0</v>
      </c>
      <c r="BD320" s="55"/>
      <c r="BE320" s="55"/>
      <c r="BF320" s="55"/>
      <c r="BG320" s="55"/>
      <c r="BH320" s="56"/>
      <c r="BI320" s="16">
        <f t="shared" si="893"/>
        <v>80500</v>
      </c>
    </row>
    <row r="321" spans="1:61" ht="66.75" customHeight="1" x14ac:dyDescent="0.25">
      <c r="A321" s="41">
        <f t="shared" ref="A321" si="1038">A273</f>
        <v>28</v>
      </c>
      <c r="B321" s="42"/>
      <c r="C321" s="42"/>
      <c r="D321" s="43"/>
      <c r="E321" s="44" t="str">
        <f t="shared" ref="E321" si="1039">E273</f>
        <v>施做緊急求救按鈕(含閃光與蜂嗚警報器、線材、五金配件, 各層樓每間廁所皆有求救鈕，連工帶料，責任施工)</v>
      </c>
      <c r="F321" s="45"/>
      <c r="G321" s="45"/>
      <c r="H321" s="45"/>
      <c r="I321" s="45"/>
      <c r="J321" s="45"/>
      <c r="K321" s="45"/>
      <c r="L321" s="45"/>
      <c r="M321" s="45"/>
      <c r="N321" s="45"/>
      <c r="O321" s="45"/>
      <c r="P321" s="45"/>
      <c r="Q321" s="45"/>
      <c r="R321" s="45"/>
      <c r="S321" s="45"/>
      <c r="T321" s="46"/>
      <c r="U321" s="47" t="str">
        <f t="shared" ref="U321" si="1040">U273</f>
        <v>式</v>
      </c>
      <c r="V321" s="48"/>
      <c r="W321" s="48"/>
      <c r="X321" s="49"/>
      <c r="Y321" s="50">
        <f t="shared" ref="Y321" si="1041">Y273</f>
        <v>1</v>
      </c>
      <c r="Z321" s="51"/>
      <c r="AA321" s="51"/>
      <c r="AB321" s="51"/>
      <c r="AC321" s="51"/>
      <c r="AD321" s="52"/>
      <c r="AE321" s="60">
        <f t="shared" ref="AE321" si="1042">AE273</f>
        <v>12500</v>
      </c>
      <c r="AF321" s="61"/>
      <c r="AG321" s="61"/>
      <c r="AH321" s="61"/>
      <c r="AI321" s="61"/>
      <c r="AJ321" s="62"/>
      <c r="AK321" s="50">
        <v>0</v>
      </c>
      <c r="AL321" s="51"/>
      <c r="AM321" s="51"/>
      <c r="AN321" s="51"/>
      <c r="AO321" s="51"/>
      <c r="AP321" s="52"/>
      <c r="AQ321" s="60">
        <f t="shared" si="1011"/>
        <v>0</v>
      </c>
      <c r="AR321" s="61"/>
      <c r="AS321" s="61"/>
      <c r="AT321" s="61"/>
      <c r="AU321" s="61"/>
      <c r="AV321" s="62"/>
      <c r="AW321" s="50">
        <f t="shared" si="899"/>
        <v>0</v>
      </c>
      <c r="AX321" s="51"/>
      <c r="AY321" s="51"/>
      <c r="AZ321" s="51"/>
      <c r="BA321" s="51"/>
      <c r="BB321" s="52"/>
      <c r="BC321" s="50">
        <f t="shared" si="1012"/>
        <v>0</v>
      </c>
      <c r="BD321" s="51"/>
      <c r="BE321" s="51"/>
      <c r="BF321" s="51"/>
      <c r="BG321" s="51"/>
      <c r="BH321" s="63"/>
      <c r="BI321" s="3">
        <f t="shared" si="893"/>
        <v>12500</v>
      </c>
    </row>
    <row r="322" spans="1:61" ht="34.5" customHeight="1" x14ac:dyDescent="0.25">
      <c r="A322" s="41">
        <f t="shared" ref="A322" si="1043">A274</f>
        <v>29</v>
      </c>
      <c r="B322" s="42"/>
      <c r="C322" s="42"/>
      <c r="D322" s="43"/>
      <c r="E322" s="64" t="str">
        <f t="shared" ref="E322" si="1044">E274</f>
        <v>施做拖布盆(砌磚粉刷貼磁磚，H=30cm)</v>
      </c>
      <c r="F322" s="21"/>
      <c r="G322" s="21"/>
      <c r="H322" s="21"/>
      <c r="I322" s="21"/>
      <c r="J322" s="21"/>
      <c r="K322" s="21"/>
      <c r="L322" s="21"/>
      <c r="M322" s="21"/>
      <c r="N322" s="21"/>
      <c r="O322" s="21"/>
      <c r="P322" s="21"/>
      <c r="Q322" s="21"/>
      <c r="R322" s="21"/>
      <c r="S322" s="21"/>
      <c r="T322" s="22"/>
      <c r="U322" s="47" t="str">
        <f t="shared" ref="U322" si="1045">U274</f>
        <v>式</v>
      </c>
      <c r="V322" s="48"/>
      <c r="W322" s="48"/>
      <c r="X322" s="49"/>
      <c r="Y322" s="65">
        <f t="shared" ref="Y322" si="1046">Y274</f>
        <v>1</v>
      </c>
      <c r="Z322" s="66"/>
      <c r="AA322" s="66"/>
      <c r="AB322" s="66"/>
      <c r="AC322" s="66"/>
      <c r="AD322" s="67"/>
      <c r="AE322" s="60">
        <f t="shared" ref="AE322" si="1047">AE274</f>
        <v>6000</v>
      </c>
      <c r="AF322" s="61"/>
      <c r="AG322" s="61"/>
      <c r="AH322" s="61"/>
      <c r="AI322" s="61"/>
      <c r="AJ322" s="62"/>
      <c r="AK322" s="55">
        <v>0</v>
      </c>
      <c r="AL322" s="55"/>
      <c r="AM322" s="55"/>
      <c r="AN322" s="55"/>
      <c r="AO322" s="55"/>
      <c r="AP322" s="55"/>
      <c r="AQ322" s="53">
        <f t="shared" si="1011"/>
        <v>0</v>
      </c>
      <c r="AR322" s="53"/>
      <c r="AS322" s="53"/>
      <c r="AT322" s="53"/>
      <c r="AU322" s="53"/>
      <c r="AV322" s="53"/>
      <c r="AW322" s="55">
        <f t="shared" si="899"/>
        <v>0</v>
      </c>
      <c r="AX322" s="55"/>
      <c r="AY322" s="55"/>
      <c r="AZ322" s="55"/>
      <c r="BA322" s="55"/>
      <c r="BB322" s="55"/>
      <c r="BC322" s="55">
        <f t="shared" si="1012"/>
        <v>0</v>
      </c>
      <c r="BD322" s="55"/>
      <c r="BE322" s="55"/>
      <c r="BF322" s="55"/>
      <c r="BG322" s="55"/>
      <c r="BH322" s="56"/>
      <c r="BI322" s="16">
        <f t="shared" si="893"/>
        <v>6000</v>
      </c>
    </row>
    <row r="323" spans="1:61" ht="34.5" customHeight="1" x14ac:dyDescent="0.25">
      <c r="A323" s="41">
        <f t="shared" ref="A323" si="1048">A275</f>
        <v>30</v>
      </c>
      <c r="B323" s="42"/>
      <c r="C323" s="42"/>
      <c r="D323" s="43"/>
      <c r="E323" s="44" t="str">
        <f t="shared" ref="E323" si="1049">E275</f>
        <v>安裝廁所指標系統、拖把夾(連工帶料，責任施工)</v>
      </c>
      <c r="F323" s="45"/>
      <c r="G323" s="45"/>
      <c r="H323" s="45"/>
      <c r="I323" s="45"/>
      <c r="J323" s="45"/>
      <c r="K323" s="45"/>
      <c r="L323" s="45"/>
      <c r="M323" s="45"/>
      <c r="N323" s="45"/>
      <c r="O323" s="45"/>
      <c r="P323" s="45"/>
      <c r="Q323" s="45"/>
      <c r="R323" s="45"/>
      <c r="S323" s="45"/>
      <c r="T323" s="46"/>
      <c r="U323" s="47" t="str">
        <f t="shared" ref="U323" si="1050">U275</f>
        <v>式</v>
      </c>
      <c r="V323" s="48"/>
      <c r="W323" s="48"/>
      <c r="X323" s="49"/>
      <c r="Y323" s="50">
        <f t="shared" ref="Y323" si="1051">Y275</f>
        <v>1</v>
      </c>
      <c r="Z323" s="51"/>
      <c r="AA323" s="51"/>
      <c r="AB323" s="51"/>
      <c r="AC323" s="51"/>
      <c r="AD323" s="52"/>
      <c r="AE323" s="60">
        <f t="shared" ref="AE323" si="1052">AE275</f>
        <v>16500</v>
      </c>
      <c r="AF323" s="61"/>
      <c r="AG323" s="61"/>
      <c r="AH323" s="61"/>
      <c r="AI323" s="61"/>
      <c r="AJ323" s="62"/>
      <c r="AK323" s="50">
        <v>0</v>
      </c>
      <c r="AL323" s="51"/>
      <c r="AM323" s="51"/>
      <c r="AN323" s="51"/>
      <c r="AO323" s="51"/>
      <c r="AP323" s="52"/>
      <c r="AQ323" s="60">
        <f t="shared" si="1011"/>
        <v>0</v>
      </c>
      <c r="AR323" s="61"/>
      <c r="AS323" s="61"/>
      <c r="AT323" s="61"/>
      <c r="AU323" s="61"/>
      <c r="AV323" s="62"/>
      <c r="AW323" s="50">
        <f t="shared" si="899"/>
        <v>0</v>
      </c>
      <c r="AX323" s="51"/>
      <c r="AY323" s="51"/>
      <c r="AZ323" s="51"/>
      <c r="BA323" s="51"/>
      <c r="BB323" s="52"/>
      <c r="BC323" s="50">
        <f t="shared" si="1012"/>
        <v>0</v>
      </c>
      <c r="BD323" s="51"/>
      <c r="BE323" s="51"/>
      <c r="BF323" s="51"/>
      <c r="BG323" s="51"/>
      <c r="BH323" s="63"/>
      <c r="BI323" s="3">
        <f t="shared" si="893"/>
        <v>16500</v>
      </c>
    </row>
    <row r="324" spans="1:61" ht="21.6" customHeight="1" x14ac:dyDescent="0.25">
      <c r="A324" s="41">
        <f t="shared" ref="A324" si="1053">A276</f>
        <v>31</v>
      </c>
      <c r="B324" s="42"/>
      <c r="C324" s="42"/>
      <c r="D324" s="43"/>
      <c r="E324" s="64" t="str">
        <f t="shared" ref="E324" si="1054">E276</f>
        <v>門窗與雜項工程</v>
      </c>
      <c r="F324" s="21"/>
      <c r="G324" s="21"/>
      <c r="H324" s="21"/>
      <c r="I324" s="21"/>
      <c r="J324" s="21"/>
      <c r="K324" s="21"/>
      <c r="L324" s="21"/>
      <c r="M324" s="21"/>
      <c r="N324" s="21"/>
      <c r="O324" s="21"/>
      <c r="P324" s="21"/>
      <c r="Q324" s="21"/>
      <c r="R324" s="21"/>
      <c r="S324" s="21"/>
      <c r="T324" s="22"/>
      <c r="U324" s="47" t="str">
        <f t="shared" ref="U324" si="1055">U276</f>
        <v>式</v>
      </c>
      <c r="V324" s="48"/>
      <c r="W324" s="48"/>
      <c r="X324" s="49"/>
      <c r="Y324" s="65">
        <f t="shared" ref="Y324" si="1056">Y276</f>
        <v>1</v>
      </c>
      <c r="Z324" s="66"/>
      <c r="AA324" s="66"/>
      <c r="AB324" s="66"/>
      <c r="AC324" s="66"/>
      <c r="AD324" s="67"/>
      <c r="AE324" s="60">
        <f t="shared" ref="AE324" si="1057">AE276</f>
        <v>63400</v>
      </c>
      <c r="AF324" s="61"/>
      <c r="AG324" s="61"/>
      <c r="AH324" s="61"/>
      <c r="AI324" s="61"/>
      <c r="AJ324" s="62"/>
      <c r="AK324" s="55">
        <v>0</v>
      </c>
      <c r="AL324" s="55"/>
      <c r="AM324" s="55"/>
      <c r="AN324" s="55"/>
      <c r="AO324" s="55"/>
      <c r="AP324" s="55"/>
      <c r="AQ324" s="53">
        <f t="shared" si="1011"/>
        <v>0</v>
      </c>
      <c r="AR324" s="53"/>
      <c r="AS324" s="53"/>
      <c r="AT324" s="53"/>
      <c r="AU324" s="53"/>
      <c r="AV324" s="53"/>
      <c r="AW324" s="55">
        <f t="shared" si="899"/>
        <v>0</v>
      </c>
      <c r="AX324" s="55"/>
      <c r="AY324" s="55"/>
      <c r="AZ324" s="55"/>
      <c r="BA324" s="55"/>
      <c r="BB324" s="55"/>
      <c r="BC324" s="55">
        <f t="shared" si="1012"/>
        <v>0</v>
      </c>
      <c r="BD324" s="55"/>
      <c r="BE324" s="55"/>
      <c r="BF324" s="55"/>
      <c r="BG324" s="55"/>
      <c r="BH324" s="56"/>
      <c r="BI324" s="16">
        <f t="shared" si="893"/>
        <v>63400</v>
      </c>
    </row>
    <row r="325" spans="1:61" ht="22.15" customHeight="1" x14ac:dyDescent="0.25">
      <c r="A325" s="41" t="str">
        <f t="shared" ref="A325" si="1058">A277</f>
        <v>貳</v>
      </c>
      <c r="B325" s="42"/>
      <c r="C325" s="42"/>
      <c r="D325" s="43"/>
      <c r="E325" s="44" t="str">
        <f t="shared" ref="E325" si="1059">E277</f>
        <v>職業安全衛生管理費(壹*1%)</v>
      </c>
      <c r="F325" s="45"/>
      <c r="G325" s="45"/>
      <c r="H325" s="45"/>
      <c r="I325" s="45"/>
      <c r="J325" s="45"/>
      <c r="K325" s="45"/>
      <c r="L325" s="45"/>
      <c r="M325" s="45"/>
      <c r="N325" s="45"/>
      <c r="O325" s="45"/>
      <c r="P325" s="45"/>
      <c r="Q325" s="45"/>
      <c r="R325" s="45"/>
      <c r="S325" s="45"/>
      <c r="T325" s="46"/>
      <c r="U325" s="47" t="str">
        <f t="shared" ref="U325" si="1060">U277</f>
        <v>式</v>
      </c>
      <c r="V325" s="48"/>
      <c r="W325" s="48"/>
      <c r="X325" s="49"/>
      <c r="Y325" s="50">
        <f t="shared" ref="Y325" si="1061">Y277</f>
        <v>1</v>
      </c>
      <c r="Z325" s="51"/>
      <c r="AA325" s="51"/>
      <c r="AB325" s="51"/>
      <c r="AC325" s="51"/>
      <c r="AD325" s="52"/>
      <c r="AE325" s="53">
        <f t="shared" ref="AE325" si="1062">AE277</f>
        <v>14220</v>
      </c>
      <c r="AF325" s="53"/>
      <c r="AG325" s="53"/>
      <c r="AH325" s="53"/>
      <c r="AI325" s="53"/>
      <c r="AJ325" s="53"/>
      <c r="AK325" s="54">
        <v>8.9999999999999993E-3</v>
      </c>
      <c r="AL325" s="54"/>
      <c r="AM325" s="54"/>
      <c r="AN325" s="54"/>
      <c r="AO325" s="54"/>
      <c r="AP325" s="54"/>
      <c r="AQ325" s="53">
        <f t="shared" si="1011"/>
        <v>127.97999999999999</v>
      </c>
      <c r="AR325" s="53"/>
      <c r="AS325" s="53"/>
      <c r="AT325" s="53"/>
      <c r="AU325" s="53"/>
      <c r="AV325" s="53"/>
      <c r="AW325" s="54">
        <f>AW277+AK325</f>
        <v>6.3E-2</v>
      </c>
      <c r="AX325" s="54"/>
      <c r="AY325" s="54"/>
      <c r="AZ325" s="54"/>
      <c r="BA325" s="54"/>
      <c r="BB325" s="54"/>
      <c r="BC325" s="55">
        <f t="shared" si="1012"/>
        <v>895.86</v>
      </c>
      <c r="BD325" s="55"/>
      <c r="BE325" s="55"/>
      <c r="BF325" s="55"/>
      <c r="BG325" s="55"/>
      <c r="BH325" s="56"/>
      <c r="BI325" s="3">
        <f t="shared" si="893"/>
        <v>14220</v>
      </c>
    </row>
    <row r="326" spans="1:61" ht="22.15" customHeight="1" x14ac:dyDescent="0.25">
      <c r="A326" s="41" t="str">
        <f t="shared" ref="A326" si="1063">A278</f>
        <v>參</v>
      </c>
      <c r="B326" s="42"/>
      <c r="C326" s="42"/>
      <c r="D326" s="43"/>
      <c r="E326" s="44" t="str">
        <f t="shared" ref="E326" si="1064">E278</f>
        <v>公共工程品質管制作業費(壹*1%)</v>
      </c>
      <c r="F326" s="45"/>
      <c r="G326" s="45"/>
      <c r="H326" s="45"/>
      <c r="I326" s="45"/>
      <c r="J326" s="45"/>
      <c r="K326" s="45"/>
      <c r="L326" s="45"/>
      <c r="M326" s="45"/>
      <c r="N326" s="45"/>
      <c r="O326" s="45"/>
      <c r="P326" s="45"/>
      <c r="Q326" s="45"/>
      <c r="R326" s="45"/>
      <c r="S326" s="45"/>
      <c r="T326" s="46"/>
      <c r="U326" s="47" t="str">
        <f t="shared" ref="U326" si="1065">U278</f>
        <v>式</v>
      </c>
      <c r="V326" s="48"/>
      <c r="W326" s="48"/>
      <c r="X326" s="49"/>
      <c r="Y326" s="50">
        <f t="shared" ref="Y326" si="1066">Y278</f>
        <v>1</v>
      </c>
      <c r="Z326" s="51"/>
      <c r="AA326" s="51"/>
      <c r="AB326" s="51"/>
      <c r="AC326" s="51"/>
      <c r="AD326" s="52"/>
      <c r="AE326" s="53">
        <f t="shared" ref="AE326" si="1067">AE278</f>
        <v>14220</v>
      </c>
      <c r="AF326" s="53"/>
      <c r="AG326" s="53"/>
      <c r="AH326" s="53"/>
      <c r="AI326" s="53"/>
      <c r="AJ326" s="53"/>
      <c r="AK326" s="54">
        <v>8.9999999999999993E-3</v>
      </c>
      <c r="AL326" s="54"/>
      <c r="AM326" s="54"/>
      <c r="AN326" s="54"/>
      <c r="AO326" s="54"/>
      <c r="AP326" s="54"/>
      <c r="AQ326" s="53">
        <f t="shared" si="1011"/>
        <v>127.97999999999999</v>
      </c>
      <c r="AR326" s="53"/>
      <c r="AS326" s="53"/>
      <c r="AT326" s="53"/>
      <c r="AU326" s="53"/>
      <c r="AV326" s="53"/>
      <c r="AW326" s="54">
        <f t="shared" ref="AW326:AW329" si="1068">AW278+AK326</f>
        <v>6.3E-2</v>
      </c>
      <c r="AX326" s="54"/>
      <c r="AY326" s="54"/>
      <c r="AZ326" s="54"/>
      <c r="BA326" s="54"/>
      <c r="BB326" s="54"/>
      <c r="BC326" s="55">
        <f t="shared" si="1012"/>
        <v>895.86</v>
      </c>
      <c r="BD326" s="55"/>
      <c r="BE326" s="55"/>
      <c r="BF326" s="55"/>
      <c r="BG326" s="55"/>
      <c r="BH326" s="56"/>
      <c r="BI326" s="3">
        <f t="shared" si="893"/>
        <v>14220</v>
      </c>
    </row>
    <row r="327" spans="1:61" ht="22.15" customHeight="1" x14ac:dyDescent="0.25">
      <c r="A327" s="41" t="str">
        <f t="shared" ref="A327" si="1069">A279</f>
        <v>肆</v>
      </c>
      <c r="B327" s="42"/>
      <c r="C327" s="42"/>
      <c r="D327" s="43"/>
      <c r="E327" s="44" t="str">
        <f t="shared" ref="E327" si="1070">E279</f>
        <v>包商利潤及管理費(約壹*7%)</v>
      </c>
      <c r="F327" s="45"/>
      <c r="G327" s="45"/>
      <c r="H327" s="45"/>
      <c r="I327" s="45"/>
      <c r="J327" s="45"/>
      <c r="K327" s="45"/>
      <c r="L327" s="45"/>
      <c r="M327" s="45"/>
      <c r="N327" s="45"/>
      <c r="O327" s="45"/>
      <c r="P327" s="45"/>
      <c r="Q327" s="45"/>
      <c r="R327" s="45"/>
      <c r="S327" s="45"/>
      <c r="T327" s="46"/>
      <c r="U327" s="47" t="str">
        <f t="shared" ref="U327" si="1071">U279</f>
        <v>式</v>
      </c>
      <c r="V327" s="48"/>
      <c r="W327" s="48"/>
      <c r="X327" s="49"/>
      <c r="Y327" s="50">
        <f t="shared" ref="Y327" si="1072">Y279</f>
        <v>1</v>
      </c>
      <c r="Z327" s="51"/>
      <c r="AA327" s="51"/>
      <c r="AB327" s="51"/>
      <c r="AC327" s="51"/>
      <c r="AD327" s="52"/>
      <c r="AE327" s="53">
        <f t="shared" ref="AE327" si="1073">AE279</f>
        <v>99540</v>
      </c>
      <c r="AF327" s="53"/>
      <c r="AG327" s="53"/>
      <c r="AH327" s="53"/>
      <c r="AI327" s="53"/>
      <c r="AJ327" s="53"/>
      <c r="AK327" s="54">
        <v>8.9999999999999993E-3</v>
      </c>
      <c r="AL327" s="54"/>
      <c r="AM327" s="54"/>
      <c r="AN327" s="54"/>
      <c r="AO327" s="54"/>
      <c r="AP327" s="54"/>
      <c r="AQ327" s="53">
        <f t="shared" si="1011"/>
        <v>895.8599999999999</v>
      </c>
      <c r="AR327" s="53"/>
      <c r="AS327" s="53"/>
      <c r="AT327" s="53"/>
      <c r="AU327" s="53"/>
      <c r="AV327" s="53"/>
      <c r="AW327" s="54">
        <f t="shared" si="1068"/>
        <v>6.3E-2</v>
      </c>
      <c r="AX327" s="54"/>
      <c r="AY327" s="54"/>
      <c r="AZ327" s="54"/>
      <c r="BA327" s="54"/>
      <c r="BB327" s="54"/>
      <c r="BC327" s="55">
        <f t="shared" si="1012"/>
        <v>6271.02</v>
      </c>
      <c r="BD327" s="55"/>
      <c r="BE327" s="55"/>
      <c r="BF327" s="55"/>
      <c r="BG327" s="55"/>
      <c r="BH327" s="56"/>
      <c r="BI327" s="3">
        <f t="shared" si="893"/>
        <v>99540</v>
      </c>
    </row>
    <row r="328" spans="1:61" ht="22.15" customHeight="1" x14ac:dyDescent="0.25">
      <c r="A328" s="41" t="str">
        <f t="shared" ref="A328" si="1074">A280</f>
        <v>伍</v>
      </c>
      <c r="B328" s="42"/>
      <c r="C328" s="42"/>
      <c r="D328" s="43"/>
      <c r="E328" s="44" t="str">
        <f t="shared" ref="E328" si="1075">E280</f>
        <v>營造綜合保險費</v>
      </c>
      <c r="F328" s="45"/>
      <c r="G328" s="45"/>
      <c r="H328" s="45"/>
      <c r="I328" s="45"/>
      <c r="J328" s="45"/>
      <c r="K328" s="45"/>
      <c r="L328" s="45"/>
      <c r="M328" s="45"/>
      <c r="N328" s="45"/>
      <c r="O328" s="45"/>
      <c r="P328" s="45"/>
      <c r="Q328" s="45"/>
      <c r="R328" s="45"/>
      <c r="S328" s="45"/>
      <c r="T328" s="46"/>
      <c r="U328" s="47" t="str">
        <f t="shared" ref="U328" si="1076">U280</f>
        <v>式</v>
      </c>
      <c r="V328" s="48"/>
      <c r="W328" s="48"/>
      <c r="X328" s="49"/>
      <c r="Y328" s="50">
        <f t="shared" ref="Y328" si="1077">Y280</f>
        <v>1</v>
      </c>
      <c r="Z328" s="51"/>
      <c r="AA328" s="51"/>
      <c r="AB328" s="51"/>
      <c r="AC328" s="51"/>
      <c r="AD328" s="52"/>
      <c r="AE328" s="53">
        <f t="shared" ref="AE328" si="1078">AE280</f>
        <v>4650</v>
      </c>
      <c r="AF328" s="53"/>
      <c r="AG328" s="53"/>
      <c r="AH328" s="53"/>
      <c r="AI328" s="53"/>
      <c r="AJ328" s="53"/>
      <c r="AK328" s="55">
        <v>0</v>
      </c>
      <c r="AL328" s="55"/>
      <c r="AM328" s="55"/>
      <c r="AN328" s="55"/>
      <c r="AO328" s="55"/>
      <c r="AP328" s="55"/>
      <c r="AQ328" s="53">
        <f t="shared" si="1011"/>
        <v>0</v>
      </c>
      <c r="AR328" s="53"/>
      <c r="AS328" s="53"/>
      <c r="AT328" s="53"/>
      <c r="AU328" s="53"/>
      <c r="AV328" s="53"/>
      <c r="AW328" s="55">
        <f t="shared" si="1068"/>
        <v>1</v>
      </c>
      <c r="AX328" s="55"/>
      <c r="AY328" s="55"/>
      <c r="AZ328" s="55"/>
      <c r="BA328" s="55"/>
      <c r="BB328" s="55"/>
      <c r="BC328" s="55">
        <f t="shared" si="1012"/>
        <v>4650</v>
      </c>
      <c r="BD328" s="55"/>
      <c r="BE328" s="55"/>
      <c r="BF328" s="55"/>
      <c r="BG328" s="55"/>
      <c r="BH328" s="56"/>
      <c r="BI328" s="3">
        <f t="shared" si="893"/>
        <v>4650</v>
      </c>
    </row>
    <row r="329" spans="1:61" ht="22.15" customHeight="1" x14ac:dyDescent="0.25">
      <c r="A329" s="41" t="str">
        <f t="shared" ref="A329" si="1079">A281</f>
        <v>陸</v>
      </c>
      <c r="B329" s="42"/>
      <c r="C329" s="42"/>
      <c r="D329" s="43"/>
      <c r="E329" s="44" t="str">
        <f t="shared" ref="E329" si="1080">E281</f>
        <v>營業稅((壹~伍)*5%)</v>
      </c>
      <c r="F329" s="45"/>
      <c r="G329" s="45"/>
      <c r="H329" s="45"/>
      <c r="I329" s="45"/>
      <c r="J329" s="45"/>
      <c r="K329" s="45"/>
      <c r="L329" s="45"/>
      <c r="M329" s="45"/>
      <c r="N329" s="45"/>
      <c r="O329" s="45"/>
      <c r="P329" s="45"/>
      <c r="Q329" s="45"/>
      <c r="R329" s="45"/>
      <c r="S329" s="45"/>
      <c r="T329" s="46"/>
      <c r="U329" s="47" t="str">
        <f t="shared" ref="U329" si="1081">U281</f>
        <v>式</v>
      </c>
      <c r="V329" s="48"/>
      <c r="W329" s="48"/>
      <c r="X329" s="49"/>
      <c r="Y329" s="50">
        <f t="shared" ref="Y329" si="1082">Y281</f>
        <v>1</v>
      </c>
      <c r="Z329" s="51"/>
      <c r="AA329" s="51"/>
      <c r="AB329" s="51"/>
      <c r="AC329" s="51"/>
      <c r="AD329" s="52"/>
      <c r="AE329" s="53">
        <f t="shared" ref="AE329" si="1083">AE281</f>
        <v>77731</v>
      </c>
      <c r="AF329" s="53"/>
      <c r="AG329" s="53"/>
      <c r="AH329" s="53"/>
      <c r="AI329" s="53"/>
      <c r="AJ329" s="53"/>
      <c r="AK329" s="54">
        <v>8.9999999999999993E-3</v>
      </c>
      <c r="AL329" s="54"/>
      <c r="AM329" s="54"/>
      <c r="AN329" s="54"/>
      <c r="AO329" s="54"/>
      <c r="AP329" s="54"/>
      <c r="AQ329" s="53">
        <f t="shared" si="1011"/>
        <v>699.57899999999995</v>
      </c>
      <c r="AR329" s="53"/>
      <c r="AS329" s="53"/>
      <c r="AT329" s="53"/>
      <c r="AU329" s="53"/>
      <c r="AV329" s="53"/>
      <c r="AW329" s="54">
        <f t="shared" si="1068"/>
        <v>6.3E-2</v>
      </c>
      <c r="AX329" s="54"/>
      <c r="AY329" s="54"/>
      <c r="AZ329" s="54"/>
      <c r="BA329" s="54"/>
      <c r="BB329" s="54"/>
      <c r="BC329" s="55">
        <f t="shared" si="1012"/>
        <v>4897.0529999999999</v>
      </c>
      <c r="BD329" s="55"/>
      <c r="BE329" s="55"/>
      <c r="BF329" s="55"/>
      <c r="BG329" s="55"/>
      <c r="BH329" s="56"/>
      <c r="BI329" s="3">
        <v>77731</v>
      </c>
    </row>
    <row r="330" spans="1:61" ht="21.95" customHeight="1" x14ac:dyDescent="0.25">
      <c r="A330" s="30"/>
      <c r="B330" s="31"/>
      <c r="C330" s="31"/>
      <c r="D330" s="32"/>
      <c r="E330" s="57" t="s">
        <v>76</v>
      </c>
      <c r="F330" s="58"/>
      <c r="G330" s="58"/>
      <c r="H330" s="58"/>
      <c r="I330" s="58"/>
      <c r="J330" s="58"/>
      <c r="K330" s="58"/>
      <c r="L330" s="58"/>
      <c r="M330" s="58"/>
      <c r="N330" s="58"/>
      <c r="O330" s="58"/>
      <c r="P330" s="58"/>
      <c r="Q330" s="58"/>
      <c r="R330" s="58"/>
      <c r="S330" s="58"/>
      <c r="T330" s="59"/>
      <c r="U330" s="47"/>
      <c r="V330" s="48"/>
      <c r="W330" s="48"/>
      <c r="X330" s="49"/>
      <c r="Y330" s="50"/>
      <c r="Z330" s="51"/>
      <c r="AA330" s="51"/>
      <c r="AB330" s="51"/>
      <c r="AC330" s="51"/>
      <c r="AD330" s="52"/>
      <c r="AE330" s="60"/>
      <c r="AF330" s="61"/>
      <c r="AG330" s="61"/>
      <c r="AH330" s="61"/>
      <c r="AI330" s="61"/>
      <c r="AJ330" s="62"/>
      <c r="AK330" s="50"/>
      <c r="AL330" s="51"/>
      <c r="AM330" s="51"/>
      <c r="AN330" s="51"/>
      <c r="AO330" s="51"/>
      <c r="AP330" s="52"/>
      <c r="AQ330" s="60">
        <f>SUM(AQ294:AQ329)</f>
        <v>44820.199000000008</v>
      </c>
      <c r="AR330" s="61"/>
      <c r="AS330" s="61"/>
      <c r="AT330" s="61"/>
      <c r="AU330" s="61"/>
      <c r="AV330" s="62"/>
      <c r="AW330" s="50"/>
      <c r="AX330" s="51"/>
      <c r="AY330" s="51"/>
      <c r="AZ330" s="51"/>
      <c r="BA330" s="51"/>
      <c r="BB330" s="52"/>
      <c r="BC330" s="50">
        <f>SUM(BC294:BC329)</f>
        <v>244253.79299999995</v>
      </c>
      <c r="BD330" s="51"/>
      <c r="BE330" s="51"/>
      <c r="BF330" s="51"/>
      <c r="BG330" s="51"/>
      <c r="BH330" s="63"/>
      <c r="BI330" s="17">
        <f>SUM(BI293:BI329)</f>
        <v>1632355</v>
      </c>
    </row>
    <row r="331" spans="1:61" ht="21.95" customHeight="1" x14ac:dyDescent="0.25">
      <c r="A331" s="20"/>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2"/>
      <c r="AK331" s="23"/>
      <c r="AL331" s="24"/>
      <c r="AM331" s="24"/>
      <c r="AN331" s="24"/>
      <c r="AO331" s="24"/>
      <c r="AP331" s="25"/>
      <c r="AQ331" s="26"/>
      <c r="AR331" s="27"/>
      <c r="AS331" s="27"/>
      <c r="AT331" s="27"/>
      <c r="AU331" s="27"/>
      <c r="AV331" s="28"/>
      <c r="AW331" s="23"/>
      <c r="AX331" s="24"/>
      <c r="AY331" s="24"/>
      <c r="AZ331" s="24"/>
      <c r="BA331" s="24"/>
      <c r="BB331" s="25"/>
      <c r="BC331" s="23"/>
      <c r="BD331" s="24"/>
      <c r="BE331" s="24"/>
      <c r="BF331" s="24"/>
      <c r="BG331" s="24"/>
      <c r="BH331" s="29"/>
      <c r="BI331" s="15">
        <f>Y331*AE331</f>
        <v>0</v>
      </c>
    </row>
    <row r="332" spans="1:61" ht="21.95" customHeight="1" x14ac:dyDescent="0.25">
      <c r="A332" s="20" t="s">
        <v>11</v>
      </c>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2"/>
      <c r="AK332" s="23"/>
      <c r="AL332" s="24"/>
      <c r="AM332" s="24"/>
      <c r="AN332" s="24"/>
      <c r="AO332" s="24"/>
      <c r="AP332" s="25"/>
      <c r="AQ332" s="26">
        <f>BC330/BI330</f>
        <v>0.14963276554425964</v>
      </c>
      <c r="AR332" s="27"/>
      <c r="AS332" s="27"/>
      <c r="AT332" s="27"/>
      <c r="AU332" s="27"/>
      <c r="AV332" s="28"/>
      <c r="AW332" s="23"/>
      <c r="AX332" s="24"/>
      <c r="AY332" s="24"/>
      <c r="AZ332" s="24"/>
      <c r="BA332" s="24"/>
      <c r="BB332" s="25"/>
      <c r="BC332" s="23"/>
      <c r="BD332" s="24"/>
      <c r="BE332" s="24"/>
      <c r="BF332" s="24"/>
      <c r="BG332" s="24"/>
      <c r="BH332" s="29"/>
      <c r="BI332" s="15">
        <f>AQ332</f>
        <v>0.14963276554425964</v>
      </c>
    </row>
    <row r="333" spans="1:61" ht="18.75" customHeight="1" x14ac:dyDescent="0.25">
      <c r="A333" s="30" t="s">
        <v>15</v>
      </c>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2"/>
      <c r="AE333" s="33" t="s">
        <v>14</v>
      </c>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4"/>
    </row>
    <row r="334" spans="1:61" x14ac:dyDescent="0.25">
      <c r="A334" s="35"/>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9"/>
    </row>
    <row r="335" spans="1:61" x14ac:dyDescent="0.25">
      <c r="A335" s="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9"/>
    </row>
    <row r="336" spans="1:61" ht="17.25" thickBot="1" x14ac:dyDescent="0.3">
      <c r="A336" s="37"/>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40"/>
    </row>
    <row r="337" spans="1:69" ht="27.75" x14ac:dyDescent="0.25">
      <c r="A337" s="73" t="s">
        <v>78</v>
      </c>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row>
    <row r="338" spans="1:69" ht="27.75" x14ac:dyDescent="0.25">
      <c r="A338" s="74" t="s">
        <v>12</v>
      </c>
      <c r="B338" s="74"/>
      <c r="C338" s="74"/>
      <c r="D338" s="74"/>
      <c r="E338" s="74"/>
      <c r="F338" s="74"/>
      <c r="G338" s="74"/>
      <c r="H338" s="74"/>
      <c r="I338" s="74"/>
      <c r="J338" s="75" t="s">
        <v>81</v>
      </c>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c r="BQ338" s="76"/>
    </row>
    <row r="339" spans="1:69" ht="17.25" thickBot="1" x14ac:dyDescent="0.3">
      <c r="A339" s="77" t="s">
        <v>10</v>
      </c>
      <c r="B339" s="77"/>
      <c r="C339" s="77"/>
      <c r="D339" s="77"/>
      <c r="E339" s="77"/>
      <c r="F339" s="77"/>
      <c r="G339" s="77"/>
      <c r="H339" s="77"/>
      <c r="I339" s="78" t="s">
        <v>82</v>
      </c>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9" t="s">
        <v>9</v>
      </c>
      <c r="AP339" s="79"/>
      <c r="AQ339" s="79"/>
      <c r="AR339" s="79"/>
      <c r="AS339" s="79"/>
      <c r="AT339" s="79"/>
      <c r="AU339" s="79"/>
      <c r="AV339" s="79"/>
      <c r="AW339" s="80">
        <f>AW291+1</f>
        <v>46162</v>
      </c>
      <c r="AX339" s="80"/>
      <c r="AY339" s="80"/>
      <c r="AZ339" s="80"/>
      <c r="BA339" s="80"/>
      <c r="BB339" s="80"/>
      <c r="BC339" s="80"/>
      <c r="BD339" s="80"/>
      <c r="BE339" s="80"/>
      <c r="BF339" s="80"/>
      <c r="BG339" s="80"/>
      <c r="BH339" s="80"/>
    </row>
    <row r="340" spans="1:69" ht="36" customHeight="1" x14ac:dyDescent="0.25">
      <c r="A340" s="81" t="s">
        <v>0</v>
      </c>
      <c r="B340" s="82"/>
      <c r="C340" s="82"/>
      <c r="D340" s="82"/>
      <c r="E340" s="82" t="s">
        <v>6</v>
      </c>
      <c r="F340" s="82"/>
      <c r="G340" s="82"/>
      <c r="H340" s="82"/>
      <c r="I340" s="82"/>
      <c r="J340" s="82"/>
      <c r="K340" s="82"/>
      <c r="L340" s="82"/>
      <c r="M340" s="82"/>
      <c r="N340" s="82"/>
      <c r="O340" s="82"/>
      <c r="P340" s="82"/>
      <c r="Q340" s="82"/>
      <c r="R340" s="82"/>
      <c r="S340" s="82"/>
      <c r="T340" s="82"/>
      <c r="U340" s="82" t="s">
        <v>7</v>
      </c>
      <c r="V340" s="82"/>
      <c r="W340" s="82"/>
      <c r="X340" s="82"/>
      <c r="Y340" s="83" t="s">
        <v>1</v>
      </c>
      <c r="Z340" s="83"/>
      <c r="AA340" s="83"/>
      <c r="AB340" s="83"/>
      <c r="AC340" s="83"/>
      <c r="AD340" s="83"/>
      <c r="AE340" s="82" t="s">
        <v>8</v>
      </c>
      <c r="AF340" s="82"/>
      <c r="AG340" s="82"/>
      <c r="AH340" s="82"/>
      <c r="AI340" s="82"/>
      <c r="AJ340" s="82"/>
      <c r="AK340" s="83" t="s">
        <v>2</v>
      </c>
      <c r="AL340" s="83"/>
      <c r="AM340" s="83"/>
      <c r="AN340" s="83"/>
      <c r="AO340" s="83"/>
      <c r="AP340" s="83"/>
      <c r="AQ340" s="84" t="s">
        <v>3</v>
      </c>
      <c r="AR340" s="84"/>
      <c r="AS340" s="84"/>
      <c r="AT340" s="84"/>
      <c r="AU340" s="84"/>
      <c r="AV340" s="84"/>
      <c r="AW340" s="83" t="s">
        <v>4</v>
      </c>
      <c r="AX340" s="83"/>
      <c r="AY340" s="83"/>
      <c r="AZ340" s="83"/>
      <c r="BA340" s="83"/>
      <c r="BB340" s="83"/>
      <c r="BC340" s="84" t="s">
        <v>5</v>
      </c>
      <c r="BD340" s="84"/>
      <c r="BE340" s="84"/>
      <c r="BF340" s="84"/>
      <c r="BG340" s="84"/>
      <c r="BH340" s="85"/>
      <c r="BI340" s="1"/>
    </row>
    <row r="341" spans="1:69" ht="21.95" customHeight="1" x14ac:dyDescent="0.25">
      <c r="A341" s="41" t="str">
        <f t="shared" ref="A341" si="1084">A293</f>
        <v>壹</v>
      </c>
      <c r="B341" s="42"/>
      <c r="C341" s="42"/>
      <c r="D341" s="43"/>
      <c r="E341" s="64" t="str">
        <f t="shared" ref="E341" si="1085">E293</f>
        <v>直接工程費</v>
      </c>
      <c r="F341" s="21"/>
      <c r="G341" s="21"/>
      <c r="H341" s="21"/>
      <c r="I341" s="21"/>
      <c r="J341" s="21"/>
      <c r="K341" s="21"/>
      <c r="L341" s="21"/>
      <c r="M341" s="21"/>
      <c r="N341" s="21"/>
      <c r="O341" s="21"/>
      <c r="P341" s="21"/>
      <c r="Q341" s="21"/>
      <c r="R341" s="21"/>
      <c r="S341" s="21"/>
      <c r="T341" s="22"/>
      <c r="U341" s="47"/>
      <c r="V341" s="48"/>
      <c r="W341" s="48"/>
      <c r="X341" s="49"/>
      <c r="Y341" s="71"/>
      <c r="Z341" s="71"/>
      <c r="AA341" s="71"/>
      <c r="AB341" s="71"/>
      <c r="AC341" s="71"/>
      <c r="AD341" s="71"/>
      <c r="AE341" s="71"/>
      <c r="AF341" s="71"/>
      <c r="AG341" s="71"/>
      <c r="AH341" s="71"/>
      <c r="AI341" s="71"/>
      <c r="AJ341" s="71"/>
      <c r="AK341" s="71"/>
      <c r="AL341" s="71"/>
      <c r="AM341" s="71"/>
      <c r="AN341" s="71"/>
      <c r="AO341" s="71"/>
      <c r="AP341" s="71"/>
      <c r="AQ341" s="71"/>
      <c r="AR341" s="71"/>
      <c r="AS341" s="71"/>
      <c r="AT341" s="71"/>
      <c r="AU341" s="71"/>
      <c r="AV341" s="71"/>
      <c r="AW341" s="71"/>
      <c r="AX341" s="71"/>
      <c r="AY341" s="71"/>
      <c r="AZ341" s="71"/>
      <c r="BA341" s="71"/>
      <c r="BB341" s="71"/>
      <c r="BC341" s="71"/>
      <c r="BD341" s="71"/>
      <c r="BE341" s="71"/>
      <c r="BF341" s="71"/>
      <c r="BG341" s="71"/>
      <c r="BH341" s="72"/>
      <c r="BI341" s="3">
        <f t="shared" ref="BI341:BI376" si="1086">Y341*AE341</f>
        <v>0</v>
      </c>
    </row>
    <row r="342" spans="1:69" s="19" customFormat="1" ht="32.25" customHeight="1" x14ac:dyDescent="0.25">
      <c r="A342" s="41">
        <f t="shared" ref="A342" si="1087">A294</f>
        <v>1</v>
      </c>
      <c r="B342" s="42"/>
      <c r="C342" s="42"/>
      <c r="D342" s="43"/>
      <c r="E342" s="64" t="str">
        <f t="shared" ref="E342" si="1088">E294</f>
        <v>乙種施工圍籬、警示帶、安全警示燈等安全措施(租用)</v>
      </c>
      <c r="F342" s="21"/>
      <c r="G342" s="21"/>
      <c r="H342" s="21"/>
      <c r="I342" s="21"/>
      <c r="J342" s="21"/>
      <c r="K342" s="21"/>
      <c r="L342" s="21"/>
      <c r="M342" s="21"/>
      <c r="N342" s="21"/>
      <c r="O342" s="21"/>
      <c r="P342" s="21"/>
      <c r="Q342" s="21"/>
      <c r="R342" s="21"/>
      <c r="S342" s="21"/>
      <c r="T342" s="22"/>
      <c r="U342" s="47" t="str">
        <f t="shared" ref="U342" si="1089">U294</f>
        <v>式</v>
      </c>
      <c r="V342" s="48"/>
      <c r="W342" s="48"/>
      <c r="X342" s="49"/>
      <c r="Y342" s="50">
        <f t="shared" ref="Y342" si="1090">Y294</f>
        <v>1</v>
      </c>
      <c r="Z342" s="51"/>
      <c r="AA342" s="51"/>
      <c r="AB342" s="51"/>
      <c r="AC342" s="51"/>
      <c r="AD342" s="52"/>
      <c r="AE342" s="53">
        <f t="shared" ref="AE342" si="1091">AE294</f>
        <v>2200</v>
      </c>
      <c r="AF342" s="53"/>
      <c r="AG342" s="53"/>
      <c r="AH342" s="53"/>
      <c r="AI342" s="53"/>
      <c r="AJ342" s="53"/>
      <c r="AK342" s="55">
        <v>0</v>
      </c>
      <c r="AL342" s="55"/>
      <c r="AM342" s="55"/>
      <c r="AN342" s="55"/>
      <c r="AO342" s="55"/>
      <c r="AP342" s="55"/>
      <c r="AQ342" s="53">
        <f>AK342*AE342</f>
        <v>0</v>
      </c>
      <c r="AR342" s="53"/>
      <c r="AS342" s="53"/>
      <c r="AT342" s="53"/>
      <c r="AU342" s="53"/>
      <c r="AV342" s="53"/>
      <c r="AW342" s="55">
        <f t="shared" ref="AW342:AW372" si="1092">AW294+AK342</f>
        <v>1</v>
      </c>
      <c r="AX342" s="55"/>
      <c r="AY342" s="55"/>
      <c r="AZ342" s="55"/>
      <c r="BA342" s="55"/>
      <c r="BB342" s="55"/>
      <c r="BC342" s="55">
        <f>AE342*AW342</f>
        <v>2200</v>
      </c>
      <c r="BD342" s="55"/>
      <c r="BE342" s="55"/>
      <c r="BF342" s="55"/>
      <c r="BG342" s="55"/>
      <c r="BH342" s="56"/>
      <c r="BI342" s="18">
        <f t="shared" si="1086"/>
        <v>2200</v>
      </c>
    </row>
    <row r="343" spans="1:69" s="19" customFormat="1" ht="33.6" customHeight="1" x14ac:dyDescent="0.25">
      <c r="A343" s="68">
        <f t="shared" ref="A343" si="1093">A295</f>
        <v>2</v>
      </c>
      <c r="B343" s="69"/>
      <c r="C343" s="69"/>
      <c r="D343" s="70"/>
      <c r="E343" s="64" t="str">
        <f t="shared" ref="E343" si="1094">E295</f>
        <v>工程告示牌與職安衛告示牌(租用)</v>
      </c>
      <c r="F343" s="21"/>
      <c r="G343" s="21"/>
      <c r="H343" s="21"/>
      <c r="I343" s="21"/>
      <c r="J343" s="21"/>
      <c r="K343" s="21"/>
      <c r="L343" s="21"/>
      <c r="M343" s="21"/>
      <c r="N343" s="21"/>
      <c r="O343" s="21"/>
      <c r="P343" s="21"/>
      <c r="Q343" s="21"/>
      <c r="R343" s="21"/>
      <c r="S343" s="21"/>
      <c r="T343" s="22"/>
      <c r="U343" s="47" t="str">
        <f t="shared" ref="U343" si="1095">U295</f>
        <v>式</v>
      </c>
      <c r="V343" s="48"/>
      <c r="W343" s="48"/>
      <c r="X343" s="49"/>
      <c r="Y343" s="65">
        <f t="shared" ref="Y343" si="1096">Y295</f>
        <v>1</v>
      </c>
      <c r="Z343" s="66"/>
      <c r="AA343" s="66"/>
      <c r="AB343" s="66"/>
      <c r="AC343" s="66"/>
      <c r="AD343" s="67"/>
      <c r="AE343" s="60">
        <f t="shared" ref="AE343" si="1097">AE295</f>
        <v>6000</v>
      </c>
      <c r="AF343" s="61"/>
      <c r="AG343" s="61"/>
      <c r="AH343" s="61"/>
      <c r="AI343" s="61"/>
      <c r="AJ343" s="62"/>
      <c r="AK343" s="55">
        <v>0</v>
      </c>
      <c r="AL343" s="55"/>
      <c r="AM343" s="55"/>
      <c r="AN343" s="55"/>
      <c r="AO343" s="55"/>
      <c r="AP343" s="55"/>
      <c r="AQ343" s="53">
        <f>AK343*AE343</f>
        <v>0</v>
      </c>
      <c r="AR343" s="53"/>
      <c r="AS343" s="53"/>
      <c r="AT343" s="53"/>
      <c r="AU343" s="53"/>
      <c r="AV343" s="53"/>
      <c r="AW343" s="55">
        <f t="shared" si="1092"/>
        <v>1</v>
      </c>
      <c r="AX343" s="55"/>
      <c r="AY343" s="55"/>
      <c r="AZ343" s="55"/>
      <c r="BA343" s="55"/>
      <c r="BB343" s="55"/>
      <c r="BC343" s="55">
        <f>AE343*AW343</f>
        <v>6000</v>
      </c>
      <c r="BD343" s="55"/>
      <c r="BE343" s="55"/>
      <c r="BF343" s="55"/>
      <c r="BG343" s="55"/>
      <c r="BH343" s="56"/>
      <c r="BI343" s="18">
        <f t="shared" si="1086"/>
        <v>6000</v>
      </c>
    </row>
    <row r="344" spans="1:69" s="19" customFormat="1" ht="57.6" customHeight="1" x14ac:dyDescent="0.25">
      <c r="A344" s="68">
        <f t="shared" ref="A344" si="1098">A296</f>
        <v>3</v>
      </c>
      <c r="B344" s="69"/>
      <c r="C344" s="69"/>
      <c r="D344" s="70"/>
      <c r="E344" s="64" t="str">
        <f t="shared" ref="E344" si="1099">E296</f>
        <v>施工動線開闢與損壞復原，既有設備管線遷移與復原；測量與放樣</v>
      </c>
      <c r="F344" s="21"/>
      <c r="G344" s="21"/>
      <c r="H344" s="21"/>
      <c r="I344" s="21"/>
      <c r="J344" s="21"/>
      <c r="K344" s="21"/>
      <c r="L344" s="21"/>
      <c r="M344" s="21"/>
      <c r="N344" s="21"/>
      <c r="O344" s="21"/>
      <c r="P344" s="21"/>
      <c r="Q344" s="21"/>
      <c r="R344" s="21"/>
      <c r="S344" s="21"/>
      <c r="T344" s="22"/>
      <c r="U344" s="47" t="str">
        <f t="shared" ref="U344" si="1100">U296</f>
        <v>式</v>
      </c>
      <c r="V344" s="48"/>
      <c r="W344" s="48"/>
      <c r="X344" s="49"/>
      <c r="Y344" s="65">
        <f t="shared" ref="Y344" si="1101">Y296</f>
        <v>1</v>
      </c>
      <c r="Z344" s="66"/>
      <c r="AA344" s="66"/>
      <c r="AB344" s="66"/>
      <c r="AC344" s="66"/>
      <c r="AD344" s="67"/>
      <c r="AE344" s="60">
        <f t="shared" ref="AE344" si="1102">AE296</f>
        <v>9000</v>
      </c>
      <c r="AF344" s="61"/>
      <c r="AG344" s="61"/>
      <c r="AH344" s="61"/>
      <c r="AI344" s="61"/>
      <c r="AJ344" s="62"/>
      <c r="AK344" s="55">
        <v>0</v>
      </c>
      <c r="AL344" s="55"/>
      <c r="AM344" s="55"/>
      <c r="AN344" s="55"/>
      <c r="AO344" s="55"/>
      <c r="AP344" s="55"/>
      <c r="AQ344" s="53">
        <f t="shared" ref="AQ344:AQ347" si="1103">AK344*AE344</f>
        <v>0</v>
      </c>
      <c r="AR344" s="53"/>
      <c r="AS344" s="53"/>
      <c r="AT344" s="53"/>
      <c r="AU344" s="53"/>
      <c r="AV344" s="53"/>
      <c r="AW344" s="55">
        <f t="shared" si="1092"/>
        <v>0.4</v>
      </c>
      <c r="AX344" s="55"/>
      <c r="AY344" s="55"/>
      <c r="AZ344" s="55"/>
      <c r="BA344" s="55"/>
      <c r="BB344" s="55"/>
      <c r="BC344" s="55">
        <f t="shared" ref="BC344:BC347" si="1104">AE344*AW344</f>
        <v>3600</v>
      </c>
      <c r="BD344" s="55"/>
      <c r="BE344" s="55"/>
      <c r="BF344" s="55"/>
      <c r="BG344" s="55"/>
      <c r="BH344" s="56"/>
      <c r="BI344" s="18">
        <f t="shared" si="1086"/>
        <v>9000</v>
      </c>
    </row>
    <row r="345" spans="1:69" ht="66.75" customHeight="1" x14ac:dyDescent="0.25">
      <c r="A345" s="41">
        <f t="shared" ref="A345" si="1105">A297</f>
        <v>4</v>
      </c>
      <c r="B345" s="42"/>
      <c r="C345" s="42"/>
      <c r="D345" s="43"/>
      <c r="E345" s="64" t="str">
        <f t="shared" ref="E345" si="1106">E297</f>
        <v>既有牆面、地坪、磁磚、衛生設備、給排水設施、搗擺及天花板等拆除(含切割)及運棄(含合法證明);環境保護與清潔</v>
      </c>
      <c r="F345" s="21"/>
      <c r="G345" s="21"/>
      <c r="H345" s="21"/>
      <c r="I345" s="21"/>
      <c r="J345" s="21"/>
      <c r="K345" s="21"/>
      <c r="L345" s="21"/>
      <c r="M345" s="21"/>
      <c r="N345" s="21"/>
      <c r="O345" s="21"/>
      <c r="P345" s="21"/>
      <c r="Q345" s="21"/>
      <c r="R345" s="21"/>
      <c r="S345" s="21"/>
      <c r="T345" s="22"/>
      <c r="U345" s="47" t="str">
        <f t="shared" ref="U345" si="1107">U297</f>
        <v>式</v>
      </c>
      <c r="V345" s="48"/>
      <c r="W345" s="48"/>
      <c r="X345" s="49"/>
      <c r="Y345" s="65">
        <f t="shared" ref="Y345" si="1108">Y297</f>
        <v>1</v>
      </c>
      <c r="Z345" s="66"/>
      <c r="AA345" s="66"/>
      <c r="AB345" s="66"/>
      <c r="AC345" s="66"/>
      <c r="AD345" s="67"/>
      <c r="AE345" s="60">
        <f t="shared" ref="AE345" si="1109">AE297</f>
        <v>214844</v>
      </c>
      <c r="AF345" s="61"/>
      <c r="AG345" s="61"/>
      <c r="AH345" s="61"/>
      <c r="AI345" s="61"/>
      <c r="AJ345" s="62"/>
      <c r="AK345" s="55">
        <v>0</v>
      </c>
      <c r="AL345" s="55"/>
      <c r="AM345" s="55"/>
      <c r="AN345" s="55"/>
      <c r="AO345" s="55"/>
      <c r="AP345" s="55"/>
      <c r="AQ345" s="53">
        <f t="shared" si="1103"/>
        <v>0</v>
      </c>
      <c r="AR345" s="53"/>
      <c r="AS345" s="53"/>
      <c r="AT345" s="53"/>
      <c r="AU345" s="53"/>
      <c r="AV345" s="53"/>
      <c r="AW345" s="55">
        <f t="shared" si="1092"/>
        <v>1</v>
      </c>
      <c r="AX345" s="55"/>
      <c r="AY345" s="55"/>
      <c r="AZ345" s="55"/>
      <c r="BA345" s="55"/>
      <c r="BB345" s="55"/>
      <c r="BC345" s="55">
        <f t="shared" si="1104"/>
        <v>214844</v>
      </c>
      <c r="BD345" s="55"/>
      <c r="BE345" s="55"/>
      <c r="BF345" s="55"/>
      <c r="BG345" s="55"/>
      <c r="BH345" s="56"/>
      <c r="BI345" s="16">
        <f t="shared" si="1086"/>
        <v>214844</v>
      </c>
    </row>
    <row r="346" spans="1:69" ht="34.5" customHeight="1" x14ac:dyDescent="0.25">
      <c r="A346" s="41">
        <f t="shared" ref="A346" si="1110">A298</f>
        <v>5</v>
      </c>
      <c r="B346" s="42"/>
      <c r="C346" s="42"/>
      <c r="D346" s="43"/>
      <c r="E346" s="64" t="str">
        <f t="shared" ref="E346" si="1111">E298</f>
        <v>既有污水處理設施抽水肥(含清潔孔開挖與復原)</v>
      </c>
      <c r="F346" s="21"/>
      <c r="G346" s="21"/>
      <c r="H346" s="21"/>
      <c r="I346" s="21"/>
      <c r="J346" s="21"/>
      <c r="K346" s="21"/>
      <c r="L346" s="21"/>
      <c r="M346" s="21"/>
      <c r="N346" s="21"/>
      <c r="O346" s="21"/>
      <c r="P346" s="21"/>
      <c r="Q346" s="21"/>
      <c r="R346" s="21"/>
      <c r="S346" s="21"/>
      <c r="T346" s="22"/>
      <c r="U346" s="47" t="str">
        <f t="shared" ref="U346" si="1112">U298</f>
        <v>式</v>
      </c>
      <c r="V346" s="48"/>
      <c r="W346" s="48"/>
      <c r="X346" s="49"/>
      <c r="Y346" s="65">
        <f t="shared" ref="Y346" si="1113">Y298</f>
        <v>1</v>
      </c>
      <c r="Z346" s="66"/>
      <c r="AA346" s="66"/>
      <c r="AB346" s="66"/>
      <c r="AC346" s="66"/>
      <c r="AD346" s="67"/>
      <c r="AE346" s="60">
        <f t="shared" ref="AE346" si="1114">AE298</f>
        <v>10000</v>
      </c>
      <c r="AF346" s="61"/>
      <c r="AG346" s="61"/>
      <c r="AH346" s="61"/>
      <c r="AI346" s="61"/>
      <c r="AJ346" s="62"/>
      <c r="AK346" s="55">
        <v>1</v>
      </c>
      <c r="AL346" s="55"/>
      <c r="AM346" s="55"/>
      <c r="AN346" s="55"/>
      <c r="AO346" s="55"/>
      <c r="AP346" s="55"/>
      <c r="AQ346" s="53">
        <f t="shared" si="1103"/>
        <v>10000</v>
      </c>
      <c r="AR346" s="53"/>
      <c r="AS346" s="53"/>
      <c r="AT346" s="53"/>
      <c r="AU346" s="53"/>
      <c r="AV346" s="53"/>
      <c r="AW346" s="55">
        <f t="shared" si="1092"/>
        <v>1</v>
      </c>
      <c r="AX346" s="55"/>
      <c r="AY346" s="55"/>
      <c r="AZ346" s="55"/>
      <c r="BA346" s="55"/>
      <c r="BB346" s="55"/>
      <c r="BC346" s="55">
        <f t="shared" si="1104"/>
        <v>10000</v>
      </c>
      <c r="BD346" s="55"/>
      <c r="BE346" s="55"/>
      <c r="BF346" s="55"/>
      <c r="BG346" s="55"/>
      <c r="BH346" s="56"/>
      <c r="BI346" s="16">
        <f t="shared" si="1086"/>
        <v>10000</v>
      </c>
    </row>
    <row r="347" spans="1:69" ht="21.6" customHeight="1" x14ac:dyDescent="0.25">
      <c r="A347" s="41">
        <f t="shared" ref="A347" si="1115">A299</f>
        <v>6</v>
      </c>
      <c r="B347" s="42"/>
      <c r="C347" s="42"/>
      <c r="D347" s="43"/>
      <c r="E347" s="64" t="str">
        <f t="shared" ref="E347" si="1116">E299</f>
        <v>地坪與蹲便台階增築</v>
      </c>
      <c r="F347" s="21"/>
      <c r="G347" s="21"/>
      <c r="H347" s="21"/>
      <c r="I347" s="21"/>
      <c r="J347" s="21"/>
      <c r="K347" s="21"/>
      <c r="L347" s="21"/>
      <c r="M347" s="21"/>
      <c r="N347" s="21"/>
      <c r="O347" s="21"/>
      <c r="P347" s="21"/>
      <c r="Q347" s="21"/>
      <c r="R347" s="21"/>
      <c r="S347" s="21"/>
      <c r="T347" s="22"/>
      <c r="U347" s="47" t="str">
        <f t="shared" ref="U347" si="1117">U299</f>
        <v>式</v>
      </c>
      <c r="V347" s="48"/>
      <c r="W347" s="48"/>
      <c r="X347" s="49"/>
      <c r="Y347" s="65">
        <f t="shared" ref="Y347" si="1118">Y299</f>
        <v>1</v>
      </c>
      <c r="Z347" s="66"/>
      <c r="AA347" s="66"/>
      <c r="AB347" s="66"/>
      <c r="AC347" s="66"/>
      <c r="AD347" s="67"/>
      <c r="AE347" s="60">
        <f t="shared" ref="AE347" si="1119">AE299</f>
        <v>35000</v>
      </c>
      <c r="AF347" s="61"/>
      <c r="AG347" s="61"/>
      <c r="AH347" s="61"/>
      <c r="AI347" s="61"/>
      <c r="AJ347" s="62"/>
      <c r="AK347" s="55">
        <v>0</v>
      </c>
      <c r="AL347" s="55"/>
      <c r="AM347" s="55"/>
      <c r="AN347" s="55"/>
      <c r="AO347" s="55"/>
      <c r="AP347" s="55"/>
      <c r="AQ347" s="53">
        <f t="shared" si="1103"/>
        <v>0</v>
      </c>
      <c r="AR347" s="53"/>
      <c r="AS347" s="53"/>
      <c r="AT347" s="53"/>
      <c r="AU347" s="53"/>
      <c r="AV347" s="53"/>
      <c r="AW347" s="55">
        <f t="shared" si="1092"/>
        <v>0</v>
      </c>
      <c r="AX347" s="55"/>
      <c r="AY347" s="55"/>
      <c r="AZ347" s="55"/>
      <c r="BA347" s="55"/>
      <c r="BB347" s="55"/>
      <c r="BC347" s="55">
        <f t="shared" si="1104"/>
        <v>0</v>
      </c>
      <c r="BD347" s="55"/>
      <c r="BE347" s="55"/>
      <c r="BF347" s="55"/>
      <c r="BG347" s="55"/>
      <c r="BH347" s="56"/>
      <c r="BI347" s="16">
        <f t="shared" si="1086"/>
        <v>35000</v>
      </c>
    </row>
    <row r="348" spans="1:69" ht="21.6" customHeight="1" x14ac:dyDescent="0.25">
      <c r="A348" s="41">
        <f t="shared" ref="A348" si="1120">A300</f>
        <v>7</v>
      </c>
      <c r="B348" s="42"/>
      <c r="C348" s="42"/>
      <c r="D348" s="43"/>
      <c r="E348" s="64" t="str">
        <f t="shared" ref="E348" si="1121">E300</f>
        <v>砌1/2B磚牆</v>
      </c>
      <c r="F348" s="21"/>
      <c r="G348" s="21"/>
      <c r="H348" s="21"/>
      <c r="I348" s="21"/>
      <c r="J348" s="21"/>
      <c r="K348" s="21"/>
      <c r="L348" s="21"/>
      <c r="M348" s="21"/>
      <c r="N348" s="21"/>
      <c r="O348" s="21"/>
      <c r="P348" s="21"/>
      <c r="Q348" s="21"/>
      <c r="R348" s="21"/>
      <c r="S348" s="21"/>
      <c r="T348" s="22"/>
      <c r="U348" s="47" t="str">
        <f t="shared" ref="U348" si="1122">U300</f>
        <v>M2</v>
      </c>
      <c r="V348" s="48"/>
      <c r="W348" s="48"/>
      <c r="X348" s="49"/>
      <c r="Y348" s="65">
        <f t="shared" ref="Y348" si="1123">Y300</f>
        <v>13</v>
      </c>
      <c r="Z348" s="66"/>
      <c r="AA348" s="66"/>
      <c r="AB348" s="66"/>
      <c r="AC348" s="66"/>
      <c r="AD348" s="67"/>
      <c r="AE348" s="60">
        <f t="shared" ref="AE348" si="1124">AE300</f>
        <v>1500</v>
      </c>
      <c r="AF348" s="61"/>
      <c r="AG348" s="61"/>
      <c r="AH348" s="61"/>
      <c r="AI348" s="61"/>
      <c r="AJ348" s="62"/>
      <c r="AK348" s="55">
        <v>0</v>
      </c>
      <c r="AL348" s="55"/>
      <c r="AM348" s="55"/>
      <c r="AN348" s="55"/>
      <c r="AO348" s="55"/>
      <c r="AP348" s="55"/>
      <c r="AQ348" s="53">
        <f>AK348*AE348</f>
        <v>0</v>
      </c>
      <c r="AR348" s="53"/>
      <c r="AS348" s="53"/>
      <c r="AT348" s="53"/>
      <c r="AU348" s="53"/>
      <c r="AV348" s="53"/>
      <c r="AW348" s="55">
        <f t="shared" si="1092"/>
        <v>0</v>
      </c>
      <c r="AX348" s="55"/>
      <c r="AY348" s="55"/>
      <c r="AZ348" s="55"/>
      <c r="BA348" s="55"/>
      <c r="BB348" s="55"/>
      <c r="BC348" s="55">
        <f>AE348*AW348</f>
        <v>0</v>
      </c>
      <c r="BD348" s="55"/>
      <c r="BE348" s="55"/>
      <c r="BF348" s="55"/>
      <c r="BG348" s="55"/>
      <c r="BH348" s="56"/>
      <c r="BI348" s="16">
        <f t="shared" si="1086"/>
        <v>19500</v>
      </c>
    </row>
    <row r="349" spans="1:69" ht="51.75" customHeight="1" x14ac:dyDescent="0.25">
      <c r="A349" s="41">
        <f t="shared" ref="A349" si="1125">A301</f>
        <v>8</v>
      </c>
      <c r="B349" s="42"/>
      <c r="C349" s="42"/>
      <c r="D349" s="43"/>
      <c r="E349" s="64" t="str">
        <f t="shared" ref="E349" si="1126">E301</f>
        <v>施工範圍內樓板穿管處與既有無用穿管及孔洞需以水泥砂漿封閉並刷防水層；樓板防水層試水</v>
      </c>
      <c r="F349" s="21"/>
      <c r="G349" s="21"/>
      <c r="H349" s="21"/>
      <c r="I349" s="21"/>
      <c r="J349" s="21"/>
      <c r="K349" s="21"/>
      <c r="L349" s="21"/>
      <c r="M349" s="21"/>
      <c r="N349" s="21"/>
      <c r="O349" s="21"/>
      <c r="P349" s="21"/>
      <c r="Q349" s="21"/>
      <c r="R349" s="21"/>
      <c r="S349" s="21"/>
      <c r="T349" s="22"/>
      <c r="U349" s="47" t="str">
        <f t="shared" ref="U349" si="1127">U301</f>
        <v>式</v>
      </c>
      <c r="V349" s="48"/>
      <c r="W349" s="48"/>
      <c r="X349" s="49"/>
      <c r="Y349" s="65">
        <f t="shared" ref="Y349" si="1128">Y301</f>
        <v>1</v>
      </c>
      <c r="Z349" s="66"/>
      <c r="AA349" s="66"/>
      <c r="AB349" s="66"/>
      <c r="AC349" s="66"/>
      <c r="AD349" s="67"/>
      <c r="AE349" s="60">
        <f t="shared" ref="AE349" si="1129">AE301</f>
        <v>9000</v>
      </c>
      <c r="AF349" s="61"/>
      <c r="AG349" s="61"/>
      <c r="AH349" s="61"/>
      <c r="AI349" s="61"/>
      <c r="AJ349" s="62"/>
      <c r="AK349" s="55">
        <v>0</v>
      </c>
      <c r="AL349" s="55"/>
      <c r="AM349" s="55"/>
      <c r="AN349" s="55"/>
      <c r="AO349" s="55"/>
      <c r="AP349" s="55"/>
      <c r="AQ349" s="53">
        <f t="shared" ref="AQ349:AQ353" si="1130">AK349*AE349</f>
        <v>0</v>
      </c>
      <c r="AR349" s="53"/>
      <c r="AS349" s="53"/>
      <c r="AT349" s="53"/>
      <c r="AU349" s="53"/>
      <c r="AV349" s="53"/>
      <c r="AW349" s="55">
        <f t="shared" si="1092"/>
        <v>0</v>
      </c>
      <c r="AX349" s="55"/>
      <c r="AY349" s="55"/>
      <c r="AZ349" s="55"/>
      <c r="BA349" s="55"/>
      <c r="BB349" s="55"/>
      <c r="BC349" s="55">
        <f t="shared" ref="BC349:BC353" si="1131">AE349*AW349</f>
        <v>0</v>
      </c>
      <c r="BD349" s="55"/>
      <c r="BE349" s="55"/>
      <c r="BF349" s="55"/>
      <c r="BG349" s="55"/>
      <c r="BH349" s="56"/>
      <c r="BI349" s="16">
        <f t="shared" si="1086"/>
        <v>9000</v>
      </c>
    </row>
    <row r="350" spans="1:69" ht="21.6" customHeight="1" x14ac:dyDescent="0.25">
      <c r="A350" s="41">
        <f t="shared" ref="A350" si="1132">A302</f>
        <v>9</v>
      </c>
      <c r="B350" s="42"/>
      <c r="C350" s="42"/>
      <c r="D350" s="43"/>
      <c r="E350" s="64" t="str">
        <f t="shared" ref="E350" si="1133">E302</f>
        <v>地坪、牆面1:3水泥砂漿粉刷</v>
      </c>
      <c r="F350" s="21"/>
      <c r="G350" s="21"/>
      <c r="H350" s="21"/>
      <c r="I350" s="21"/>
      <c r="J350" s="21"/>
      <c r="K350" s="21"/>
      <c r="L350" s="21"/>
      <c r="M350" s="21"/>
      <c r="N350" s="21"/>
      <c r="O350" s="21"/>
      <c r="P350" s="21"/>
      <c r="Q350" s="21"/>
      <c r="R350" s="21"/>
      <c r="S350" s="21"/>
      <c r="T350" s="22"/>
      <c r="U350" s="47" t="str">
        <f t="shared" ref="U350" si="1134">U302</f>
        <v>M2</v>
      </c>
      <c r="V350" s="48"/>
      <c r="W350" s="48"/>
      <c r="X350" s="49"/>
      <c r="Y350" s="65">
        <f t="shared" ref="Y350" si="1135">Y302</f>
        <v>207</v>
      </c>
      <c r="Z350" s="66"/>
      <c r="AA350" s="66"/>
      <c r="AB350" s="66"/>
      <c r="AC350" s="66"/>
      <c r="AD350" s="67"/>
      <c r="AE350" s="60">
        <f t="shared" ref="AE350" si="1136">AE302</f>
        <v>800</v>
      </c>
      <c r="AF350" s="61"/>
      <c r="AG350" s="61"/>
      <c r="AH350" s="61"/>
      <c r="AI350" s="61"/>
      <c r="AJ350" s="62"/>
      <c r="AK350" s="55">
        <v>0</v>
      </c>
      <c r="AL350" s="55"/>
      <c r="AM350" s="55"/>
      <c r="AN350" s="55"/>
      <c r="AO350" s="55"/>
      <c r="AP350" s="55"/>
      <c r="AQ350" s="53">
        <f t="shared" si="1130"/>
        <v>0</v>
      </c>
      <c r="AR350" s="53"/>
      <c r="AS350" s="53"/>
      <c r="AT350" s="53"/>
      <c r="AU350" s="53"/>
      <c r="AV350" s="53"/>
      <c r="AW350" s="55">
        <f t="shared" si="1092"/>
        <v>0</v>
      </c>
      <c r="AX350" s="55"/>
      <c r="AY350" s="55"/>
      <c r="AZ350" s="55"/>
      <c r="BA350" s="55"/>
      <c r="BB350" s="55"/>
      <c r="BC350" s="55">
        <f t="shared" si="1131"/>
        <v>0</v>
      </c>
      <c r="BD350" s="55"/>
      <c r="BE350" s="55"/>
      <c r="BF350" s="55"/>
      <c r="BG350" s="55"/>
      <c r="BH350" s="56"/>
      <c r="BI350" s="16">
        <f t="shared" si="1086"/>
        <v>165600</v>
      </c>
    </row>
    <row r="351" spans="1:69" ht="21.95" customHeight="1" x14ac:dyDescent="0.25">
      <c r="A351" s="41">
        <f t="shared" ref="A351" si="1137">A303</f>
        <v>10</v>
      </c>
      <c r="B351" s="42"/>
      <c r="C351" s="42"/>
      <c r="D351" s="43"/>
      <c r="E351" s="44" t="str">
        <f t="shared" ref="E351" si="1138">E303</f>
        <v>地坪及牆面(H=1.5m)塗刷防水層</v>
      </c>
      <c r="F351" s="45"/>
      <c r="G351" s="45"/>
      <c r="H351" s="45"/>
      <c r="I351" s="45"/>
      <c r="J351" s="45"/>
      <c r="K351" s="45"/>
      <c r="L351" s="45"/>
      <c r="M351" s="45"/>
      <c r="N351" s="45"/>
      <c r="O351" s="45"/>
      <c r="P351" s="45"/>
      <c r="Q351" s="45"/>
      <c r="R351" s="45"/>
      <c r="S351" s="45"/>
      <c r="T351" s="46"/>
      <c r="U351" s="47" t="str">
        <f t="shared" ref="U351" si="1139">U303</f>
        <v>M2</v>
      </c>
      <c r="V351" s="48"/>
      <c r="W351" s="48"/>
      <c r="X351" s="49"/>
      <c r="Y351" s="50">
        <f t="shared" ref="Y351" si="1140">Y303</f>
        <v>113</v>
      </c>
      <c r="Z351" s="51"/>
      <c r="AA351" s="51"/>
      <c r="AB351" s="51"/>
      <c r="AC351" s="51"/>
      <c r="AD351" s="52"/>
      <c r="AE351" s="60">
        <f t="shared" ref="AE351" si="1141">AE303</f>
        <v>700</v>
      </c>
      <c r="AF351" s="61"/>
      <c r="AG351" s="61"/>
      <c r="AH351" s="61"/>
      <c r="AI351" s="61"/>
      <c r="AJ351" s="62"/>
      <c r="AK351" s="50">
        <v>0</v>
      </c>
      <c r="AL351" s="51"/>
      <c r="AM351" s="51"/>
      <c r="AN351" s="51"/>
      <c r="AO351" s="51"/>
      <c r="AP351" s="52"/>
      <c r="AQ351" s="60">
        <f t="shared" si="1130"/>
        <v>0</v>
      </c>
      <c r="AR351" s="61"/>
      <c r="AS351" s="61"/>
      <c r="AT351" s="61"/>
      <c r="AU351" s="61"/>
      <c r="AV351" s="62"/>
      <c r="AW351" s="50">
        <f t="shared" si="1092"/>
        <v>0</v>
      </c>
      <c r="AX351" s="51"/>
      <c r="AY351" s="51"/>
      <c r="AZ351" s="51"/>
      <c r="BA351" s="51"/>
      <c r="BB351" s="52"/>
      <c r="BC351" s="50">
        <f t="shared" si="1131"/>
        <v>0</v>
      </c>
      <c r="BD351" s="51"/>
      <c r="BE351" s="51"/>
      <c r="BF351" s="51"/>
      <c r="BG351" s="51"/>
      <c r="BH351" s="63"/>
      <c r="BI351" s="3">
        <f t="shared" si="1086"/>
        <v>79100</v>
      </c>
    </row>
    <row r="352" spans="1:69" ht="21.95" customHeight="1" x14ac:dyDescent="0.25">
      <c r="A352" s="41">
        <f t="shared" ref="A352" si="1142">A304</f>
        <v>11</v>
      </c>
      <c r="B352" s="42"/>
      <c r="C352" s="42"/>
      <c r="D352" s="43"/>
      <c r="E352" s="64" t="str">
        <f t="shared" ref="E352" si="1143">E304</f>
        <v>安裝不銹鋼方形地板落水頭(10cm*10cm,連工帶料)</v>
      </c>
      <c r="F352" s="21"/>
      <c r="G352" s="21"/>
      <c r="H352" s="21"/>
      <c r="I352" s="21"/>
      <c r="J352" s="21"/>
      <c r="K352" s="21"/>
      <c r="L352" s="21"/>
      <c r="M352" s="21"/>
      <c r="N352" s="21"/>
      <c r="O352" s="21"/>
      <c r="P352" s="21"/>
      <c r="Q352" s="21"/>
      <c r="R352" s="21"/>
      <c r="S352" s="21"/>
      <c r="T352" s="22"/>
      <c r="U352" s="47" t="str">
        <f t="shared" ref="U352" si="1144">U304</f>
        <v>組</v>
      </c>
      <c r="V352" s="48"/>
      <c r="W352" s="48"/>
      <c r="X352" s="49"/>
      <c r="Y352" s="71">
        <f t="shared" ref="Y352" si="1145">Y304</f>
        <v>9</v>
      </c>
      <c r="Z352" s="71"/>
      <c r="AA352" s="71"/>
      <c r="AB352" s="71"/>
      <c r="AC352" s="71"/>
      <c r="AD352" s="71"/>
      <c r="AE352" s="71">
        <f t="shared" ref="AE352" si="1146">AE304</f>
        <v>750</v>
      </c>
      <c r="AF352" s="71"/>
      <c r="AG352" s="71"/>
      <c r="AH352" s="71"/>
      <c r="AI352" s="71"/>
      <c r="AJ352" s="71"/>
      <c r="AK352" s="55">
        <v>0</v>
      </c>
      <c r="AL352" s="55"/>
      <c r="AM352" s="55"/>
      <c r="AN352" s="55"/>
      <c r="AO352" s="55"/>
      <c r="AP352" s="55"/>
      <c r="AQ352" s="53">
        <f t="shared" si="1130"/>
        <v>0</v>
      </c>
      <c r="AR352" s="53"/>
      <c r="AS352" s="53"/>
      <c r="AT352" s="53"/>
      <c r="AU352" s="53"/>
      <c r="AV352" s="53"/>
      <c r="AW352" s="55">
        <f t="shared" si="1092"/>
        <v>0</v>
      </c>
      <c r="AX352" s="55"/>
      <c r="AY352" s="55"/>
      <c r="AZ352" s="55"/>
      <c r="BA352" s="55"/>
      <c r="BB352" s="55"/>
      <c r="BC352" s="55">
        <f t="shared" si="1131"/>
        <v>0</v>
      </c>
      <c r="BD352" s="55"/>
      <c r="BE352" s="55"/>
      <c r="BF352" s="55"/>
      <c r="BG352" s="55"/>
      <c r="BH352" s="56"/>
      <c r="BI352" s="3">
        <f t="shared" si="1086"/>
        <v>6750</v>
      </c>
    </row>
    <row r="353" spans="1:61" s="19" customFormat="1" ht="36.75" customHeight="1" x14ac:dyDescent="0.25">
      <c r="A353" s="41">
        <f t="shared" ref="A353" si="1147">A305</f>
        <v>12</v>
      </c>
      <c r="B353" s="42"/>
      <c r="C353" s="42"/>
      <c r="D353" s="43"/>
      <c r="E353" s="64" t="str">
        <f t="shared" ref="E353" si="1148">E305</f>
        <v>地坪貼止滑石英磚30cm*30cm，本色水泥勾縫(連工帶料)</v>
      </c>
      <c r="F353" s="21"/>
      <c r="G353" s="21"/>
      <c r="H353" s="21"/>
      <c r="I353" s="21"/>
      <c r="J353" s="21"/>
      <c r="K353" s="21"/>
      <c r="L353" s="21"/>
      <c r="M353" s="21"/>
      <c r="N353" s="21"/>
      <c r="O353" s="21"/>
      <c r="P353" s="21"/>
      <c r="Q353" s="21"/>
      <c r="R353" s="21"/>
      <c r="S353" s="21"/>
      <c r="T353" s="22"/>
      <c r="U353" s="47" t="str">
        <f t="shared" ref="U353" si="1149">U305</f>
        <v>M2</v>
      </c>
      <c r="V353" s="48"/>
      <c r="W353" s="48"/>
      <c r="X353" s="49"/>
      <c r="Y353" s="50">
        <f t="shared" ref="Y353" si="1150">Y305</f>
        <v>48</v>
      </c>
      <c r="Z353" s="51"/>
      <c r="AA353" s="51"/>
      <c r="AB353" s="51"/>
      <c r="AC353" s="51"/>
      <c r="AD353" s="52"/>
      <c r="AE353" s="53">
        <f t="shared" ref="AE353" si="1151">AE305</f>
        <v>1300</v>
      </c>
      <c r="AF353" s="53"/>
      <c r="AG353" s="53"/>
      <c r="AH353" s="53"/>
      <c r="AI353" s="53"/>
      <c r="AJ353" s="53"/>
      <c r="AK353" s="55">
        <v>0</v>
      </c>
      <c r="AL353" s="55"/>
      <c r="AM353" s="55"/>
      <c r="AN353" s="55"/>
      <c r="AO353" s="55"/>
      <c r="AP353" s="55"/>
      <c r="AQ353" s="53">
        <f t="shared" si="1130"/>
        <v>0</v>
      </c>
      <c r="AR353" s="53"/>
      <c r="AS353" s="53"/>
      <c r="AT353" s="53"/>
      <c r="AU353" s="53"/>
      <c r="AV353" s="53"/>
      <c r="AW353" s="55">
        <f t="shared" si="1092"/>
        <v>0</v>
      </c>
      <c r="AX353" s="55"/>
      <c r="AY353" s="55"/>
      <c r="AZ353" s="55"/>
      <c r="BA353" s="55"/>
      <c r="BB353" s="55"/>
      <c r="BC353" s="55">
        <f t="shared" si="1131"/>
        <v>0</v>
      </c>
      <c r="BD353" s="55"/>
      <c r="BE353" s="55"/>
      <c r="BF353" s="55"/>
      <c r="BG353" s="55"/>
      <c r="BH353" s="56"/>
      <c r="BI353" s="18">
        <f t="shared" si="1086"/>
        <v>62400</v>
      </c>
    </row>
    <row r="354" spans="1:61" s="19" customFormat="1" ht="35.25" customHeight="1" x14ac:dyDescent="0.25">
      <c r="A354" s="68">
        <f t="shared" ref="A354" si="1152">A306</f>
        <v>13</v>
      </c>
      <c r="B354" s="69"/>
      <c r="C354" s="69"/>
      <c r="D354" s="70"/>
      <c r="E354" s="64" t="str">
        <f t="shared" ref="E354" si="1153">E306</f>
        <v>地坪貼60cm*60cm止滑石英磚，本色水泥勾縫(連工帶料)</v>
      </c>
      <c r="F354" s="21"/>
      <c r="G354" s="21"/>
      <c r="H354" s="21"/>
      <c r="I354" s="21"/>
      <c r="J354" s="21"/>
      <c r="K354" s="21"/>
      <c r="L354" s="21"/>
      <c r="M354" s="21"/>
      <c r="N354" s="21"/>
      <c r="O354" s="21"/>
      <c r="P354" s="21"/>
      <c r="Q354" s="21"/>
      <c r="R354" s="21"/>
      <c r="S354" s="21"/>
      <c r="T354" s="22"/>
      <c r="U354" s="47" t="str">
        <f t="shared" ref="U354" si="1154">U306</f>
        <v>M2</v>
      </c>
      <c r="V354" s="48"/>
      <c r="W354" s="48"/>
      <c r="X354" s="49"/>
      <c r="Y354" s="65">
        <f t="shared" ref="Y354" si="1155">Y306</f>
        <v>2</v>
      </c>
      <c r="Z354" s="66"/>
      <c r="AA354" s="66"/>
      <c r="AB354" s="66"/>
      <c r="AC354" s="66"/>
      <c r="AD354" s="67"/>
      <c r="AE354" s="60">
        <f t="shared" ref="AE354" si="1156">AE306</f>
        <v>1700</v>
      </c>
      <c r="AF354" s="61"/>
      <c r="AG354" s="61"/>
      <c r="AH354" s="61"/>
      <c r="AI354" s="61"/>
      <c r="AJ354" s="62"/>
      <c r="AK354" s="55">
        <v>0</v>
      </c>
      <c r="AL354" s="55"/>
      <c r="AM354" s="55"/>
      <c r="AN354" s="55"/>
      <c r="AO354" s="55"/>
      <c r="AP354" s="55"/>
      <c r="AQ354" s="53">
        <f>AK354*AE354</f>
        <v>0</v>
      </c>
      <c r="AR354" s="53"/>
      <c r="AS354" s="53"/>
      <c r="AT354" s="53"/>
      <c r="AU354" s="53"/>
      <c r="AV354" s="53"/>
      <c r="AW354" s="55">
        <f t="shared" si="1092"/>
        <v>0</v>
      </c>
      <c r="AX354" s="55"/>
      <c r="AY354" s="55"/>
      <c r="AZ354" s="55"/>
      <c r="BA354" s="55"/>
      <c r="BB354" s="55"/>
      <c r="BC354" s="55">
        <f>AE354*AW354</f>
        <v>0</v>
      </c>
      <c r="BD354" s="55"/>
      <c r="BE354" s="55"/>
      <c r="BF354" s="55"/>
      <c r="BG354" s="55"/>
      <c r="BH354" s="56"/>
      <c r="BI354" s="18">
        <f t="shared" si="1086"/>
        <v>3400</v>
      </c>
    </row>
    <row r="355" spans="1:61" s="19" customFormat="1" ht="35.25" customHeight="1" x14ac:dyDescent="0.25">
      <c r="A355" s="68">
        <f t="shared" ref="A355" si="1157">A307</f>
        <v>14</v>
      </c>
      <c r="B355" s="69"/>
      <c r="C355" s="69"/>
      <c r="D355" s="70"/>
      <c r="E355" s="64" t="str">
        <f t="shared" ref="E355" si="1158">E307</f>
        <v>牆面貼數位噴印石英磚30*60cm，白色水泥抹縫(連工帶料)</v>
      </c>
      <c r="F355" s="21"/>
      <c r="G355" s="21"/>
      <c r="H355" s="21"/>
      <c r="I355" s="21"/>
      <c r="J355" s="21"/>
      <c r="K355" s="21"/>
      <c r="L355" s="21"/>
      <c r="M355" s="21"/>
      <c r="N355" s="21"/>
      <c r="O355" s="21"/>
      <c r="P355" s="21"/>
      <c r="Q355" s="21"/>
      <c r="R355" s="21"/>
      <c r="S355" s="21"/>
      <c r="T355" s="22"/>
      <c r="U355" s="47" t="str">
        <f t="shared" ref="U355" si="1159">U307</f>
        <v>M2</v>
      </c>
      <c r="V355" s="48"/>
      <c r="W355" s="48"/>
      <c r="X355" s="49"/>
      <c r="Y355" s="65">
        <f t="shared" ref="Y355" si="1160">Y307</f>
        <v>85</v>
      </c>
      <c r="Z355" s="66"/>
      <c r="AA355" s="66"/>
      <c r="AB355" s="66"/>
      <c r="AC355" s="66"/>
      <c r="AD355" s="67"/>
      <c r="AE355" s="60">
        <f t="shared" ref="AE355" si="1161">AE307</f>
        <v>1700</v>
      </c>
      <c r="AF355" s="61"/>
      <c r="AG355" s="61"/>
      <c r="AH355" s="61"/>
      <c r="AI355" s="61"/>
      <c r="AJ355" s="62"/>
      <c r="AK355" s="55">
        <v>0</v>
      </c>
      <c r="AL355" s="55"/>
      <c r="AM355" s="55"/>
      <c r="AN355" s="55"/>
      <c r="AO355" s="55"/>
      <c r="AP355" s="55"/>
      <c r="AQ355" s="53">
        <f t="shared" ref="AQ355:AQ361" si="1162">AK355*AE355</f>
        <v>0</v>
      </c>
      <c r="AR355" s="53"/>
      <c r="AS355" s="53"/>
      <c r="AT355" s="53"/>
      <c r="AU355" s="53"/>
      <c r="AV355" s="53"/>
      <c r="AW355" s="55">
        <f t="shared" si="1092"/>
        <v>0</v>
      </c>
      <c r="AX355" s="55"/>
      <c r="AY355" s="55"/>
      <c r="AZ355" s="55"/>
      <c r="BA355" s="55"/>
      <c r="BB355" s="55"/>
      <c r="BC355" s="55">
        <f t="shared" ref="BC355:BC361" si="1163">AE355*AW355</f>
        <v>0</v>
      </c>
      <c r="BD355" s="55"/>
      <c r="BE355" s="55"/>
      <c r="BF355" s="55"/>
      <c r="BG355" s="55"/>
      <c r="BH355" s="56"/>
      <c r="BI355" s="18">
        <f t="shared" si="1086"/>
        <v>144500</v>
      </c>
    </row>
    <row r="356" spans="1:61" ht="34.5" customHeight="1" x14ac:dyDescent="0.25">
      <c r="A356" s="41">
        <f t="shared" ref="A356" si="1164">A308</f>
        <v>15</v>
      </c>
      <c r="B356" s="42"/>
      <c r="C356" s="42"/>
      <c r="D356" s="43"/>
      <c r="E356" s="64" t="str">
        <f t="shared" ref="E356" si="1165">E308</f>
        <v>牆面貼地鐵磚10cm*20cm，白色水泥勾縫(連工帶料)</v>
      </c>
      <c r="F356" s="21"/>
      <c r="G356" s="21"/>
      <c r="H356" s="21"/>
      <c r="I356" s="21"/>
      <c r="J356" s="21"/>
      <c r="K356" s="21"/>
      <c r="L356" s="21"/>
      <c r="M356" s="21"/>
      <c r="N356" s="21"/>
      <c r="O356" s="21"/>
      <c r="P356" s="21"/>
      <c r="Q356" s="21"/>
      <c r="R356" s="21"/>
      <c r="S356" s="21"/>
      <c r="T356" s="22"/>
      <c r="U356" s="47" t="str">
        <f t="shared" ref="U356" si="1166">U308</f>
        <v>M2</v>
      </c>
      <c r="V356" s="48"/>
      <c r="W356" s="48"/>
      <c r="X356" s="49"/>
      <c r="Y356" s="65">
        <f t="shared" ref="Y356" si="1167">Y308</f>
        <v>13</v>
      </c>
      <c r="Z356" s="66"/>
      <c r="AA356" s="66"/>
      <c r="AB356" s="66"/>
      <c r="AC356" s="66"/>
      <c r="AD356" s="67"/>
      <c r="AE356" s="60">
        <f t="shared" ref="AE356" si="1168">AE308</f>
        <v>1500</v>
      </c>
      <c r="AF356" s="61"/>
      <c r="AG356" s="61"/>
      <c r="AH356" s="61"/>
      <c r="AI356" s="61"/>
      <c r="AJ356" s="62"/>
      <c r="AK356" s="55">
        <v>0</v>
      </c>
      <c r="AL356" s="55"/>
      <c r="AM356" s="55"/>
      <c r="AN356" s="55"/>
      <c r="AO356" s="55"/>
      <c r="AP356" s="55"/>
      <c r="AQ356" s="53">
        <f t="shared" si="1162"/>
        <v>0</v>
      </c>
      <c r="AR356" s="53"/>
      <c r="AS356" s="53"/>
      <c r="AT356" s="53"/>
      <c r="AU356" s="53"/>
      <c r="AV356" s="53"/>
      <c r="AW356" s="55">
        <f t="shared" si="1092"/>
        <v>0</v>
      </c>
      <c r="AX356" s="55"/>
      <c r="AY356" s="55"/>
      <c r="AZ356" s="55"/>
      <c r="BA356" s="55"/>
      <c r="BB356" s="55"/>
      <c r="BC356" s="55">
        <f t="shared" si="1163"/>
        <v>0</v>
      </c>
      <c r="BD356" s="55"/>
      <c r="BE356" s="55"/>
      <c r="BF356" s="55"/>
      <c r="BG356" s="55"/>
      <c r="BH356" s="56"/>
      <c r="BI356" s="16">
        <f t="shared" si="1086"/>
        <v>19500</v>
      </c>
    </row>
    <row r="357" spans="1:61" ht="21.6" customHeight="1" x14ac:dyDescent="0.25">
      <c r="A357" s="41">
        <f t="shared" ref="A357" si="1169">A309</f>
        <v>16</v>
      </c>
      <c r="B357" s="42"/>
      <c r="C357" s="42"/>
      <c r="D357" s="43"/>
      <c r="E357" s="64" t="str">
        <f t="shared" ref="E357" si="1170">E309</f>
        <v>安裝鋁合金陽角收邊條</v>
      </c>
      <c r="F357" s="21"/>
      <c r="G357" s="21"/>
      <c r="H357" s="21"/>
      <c r="I357" s="21"/>
      <c r="J357" s="21"/>
      <c r="K357" s="21"/>
      <c r="L357" s="21"/>
      <c r="M357" s="21"/>
      <c r="N357" s="21"/>
      <c r="O357" s="21"/>
      <c r="P357" s="21"/>
      <c r="Q357" s="21"/>
      <c r="R357" s="21"/>
      <c r="S357" s="21"/>
      <c r="T357" s="22"/>
      <c r="U357" s="47" t="str">
        <f t="shared" ref="U357" si="1171">U309</f>
        <v>M</v>
      </c>
      <c r="V357" s="48"/>
      <c r="W357" s="48"/>
      <c r="X357" s="49"/>
      <c r="Y357" s="65">
        <f t="shared" ref="Y357" si="1172">Y309</f>
        <v>30</v>
      </c>
      <c r="Z357" s="66"/>
      <c r="AA357" s="66"/>
      <c r="AB357" s="66"/>
      <c r="AC357" s="66"/>
      <c r="AD357" s="67"/>
      <c r="AE357" s="60">
        <f t="shared" ref="AE357" si="1173">AE309</f>
        <v>550</v>
      </c>
      <c r="AF357" s="61"/>
      <c r="AG357" s="61"/>
      <c r="AH357" s="61"/>
      <c r="AI357" s="61"/>
      <c r="AJ357" s="62"/>
      <c r="AK357" s="55">
        <v>0</v>
      </c>
      <c r="AL357" s="55"/>
      <c r="AM357" s="55"/>
      <c r="AN357" s="55"/>
      <c r="AO357" s="55"/>
      <c r="AP357" s="55"/>
      <c r="AQ357" s="53">
        <f t="shared" si="1162"/>
        <v>0</v>
      </c>
      <c r="AR357" s="53"/>
      <c r="AS357" s="53"/>
      <c r="AT357" s="53"/>
      <c r="AU357" s="53"/>
      <c r="AV357" s="53"/>
      <c r="AW357" s="55">
        <f t="shared" si="1092"/>
        <v>0</v>
      </c>
      <c r="AX357" s="55"/>
      <c r="AY357" s="55"/>
      <c r="AZ357" s="55"/>
      <c r="BA357" s="55"/>
      <c r="BB357" s="55"/>
      <c r="BC357" s="55">
        <f t="shared" si="1163"/>
        <v>0</v>
      </c>
      <c r="BD357" s="55"/>
      <c r="BE357" s="55"/>
      <c r="BF357" s="55"/>
      <c r="BG357" s="55"/>
      <c r="BH357" s="56"/>
      <c r="BI357" s="16">
        <f t="shared" si="1086"/>
        <v>16500</v>
      </c>
    </row>
    <row r="358" spans="1:61" ht="33" customHeight="1" x14ac:dyDescent="0.25">
      <c r="A358" s="41">
        <f t="shared" ref="A358" si="1174">A310</f>
        <v>17</v>
      </c>
      <c r="B358" s="42"/>
      <c r="C358" s="42"/>
      <c r="D358" s="43"/>
      <c r="E358" s="64" t="str">
        <f t="shared" ref="E358" si="1175">E310</f>
        <v>施做抿石子(1~2分霓虹石，抿石子專用泥)</v>
      </c>
      <c r="F358" s="21"/>
      <c r="G358" s="21"/>
      <c r="H358" s="21"/>
      <c r="I358" s="21"/>
      <c r="J358" s="21"/>
      <c r="K358" s="21"/>
      <c r="L358" s="21"/>
      <c r="M358" s="21"/>
      <c r="N358" s="21"/>
      <c r="O358" s="21"/>
      <c r="P358" s="21"/>
      <c r="Q358" s="21"/>
      <c r="R358" s="21"/>
      <c r="S358" s="21"/>
      <c r="T358" s="22"/>
      <c r="U358" s="47" t="str">
        <f t="shared" ref="U358" si="1176">U310</f>
        <v>M2</v>
      </c>
      <c r="V358" s="48"/>
      <c r="W358" s="48"/>
      <c r="X358" s="49"/>
      <c r="Y358" s="65">
        <f t="shared" ref="Y358" si="1177">Y310</f>
        <v>9</v>
      </c>
      <c r="Z358" s="66"/>
      <c r="AA358" s="66"/>
      <c r="AB358" s="66"/>
      <c r="AC358" s="66"/>
      <c r="AD358" s="67"/>
      <c r="AE358" s="60">
        <f t="shared" ref="AE358" si="1178">AE310</f>
        <v>1200</v>
      </c>
      <c r="AF358" s="61"/>
      <c r="AG358" s="61"/>
      <c r="AH358" s="61"/>
      <c r="AI358" s="61"/>
      <c r="AJ358" s="62"/>
      <c r="AK358" s="55">
        <v>0</v>
      </c>
      <c r="AL358" s="55"/>
      <c r="AM358" s="55"/>
      <c r="AN358" s="55"/>
      <c r="AO358" s="55"/>
      <c r="AP358" s="55"/>
      <c r="AQ358" s="53">
        <f t="shared" si="1162"/>
        <v>0</v>
      </c>
      <c r="AR358" s="53"/>
      <c r="AS358" s="53"/>
      <c r="AT358" s="53"/>
      <c r="AU358" s="53"/>
      <c r="AV358" s="53"/>
      <c r="AW358" s="55">
        <f t="shared" si="1092"/>
        <v>0</v>
      </c>
      <c r="AX358" s="55"/>
      <c r="AY358" s="55"/>
      <c r="AZ358" s="55"/>
      <c r="BA358" s="55"/>
      <c r="BB358" s="55"/>
      <c r="BC358" s="55">
        <f t="shared" si="1163"/>
        <v>0</v>
      </c>
      <c r="BD358" s="55"/>
      <c r="BE358" s="55"/>
      <c r="BF358" s="55"/>
      <c r="BG358" s="55"/>
      <c r="BH358" s="56"/>
      <c r="BI358" s="16">
        <f t="shared" si="1086"/>
        <v>10800</v>
      </c>
    </row>
    <row r="359" spans="1:61" ht="49.5" customHeight="1" x14ac:dyDescent="0.25">
      <c r="A359" s="41">
        <f t="shared" ref="A359" si="1179">A311</f>
        <v>18</v>
      </c>
      <c r="B359" s="42"/>
      <c r="C359" s="42"/>
      <c r="D359" s="43"/>
      <c r="E359" s="64" t="str">
        <f t="shared" ref="E359" si="1180">E311</f>
        <v>牆壁面貼圖案排版釉面馬賽克(方型馬賽克寬1.8cm，12色以上排版，含排版費，白色抺縫，連工帶料)</v>
      </c>
      <c r="F359" s="21"/>
      <c r="G359" s="21"/>
      <c r="H359" s="21"/>
      <c r="I359" s="21"/>
      <c r="J359" s="21"/>
      <c r="K359" s="21"/>
      <c r="L359" s="21"/>
      <c r="M359" s="21"/>
      <c r="N359" s="21"/>
      <c r="O359" s="21"/>
      <c r="P359" s="21"/>
      <c r="Q359" s="21"/>
      <c r="R359" s="21"/>
      <c r="S359" s="21"/>
      <c r="T359" s="22"/>
      <c r="U359" s="47" t="str">
        <f t="shared" ref="U359" si="1181">U311</f>
        <v>才</v>
      </c>
      <c r="V359" s="48"/>
      <c r="W359" s="48"/>
      <c r="X359" s="49"/>
      <c r="Y359" s="65">
        <f t="shared" ref="Y359" si="1182">Y311</f>
        <v>58</v>
      </c>
      <c r="Z359" s="66"/>
      <c r="AA359" s="66"/>
      <c r="AB359" s="66"/>
      <c r="AC359" s="66"/>
      <c r="AD359" s="67"/>
      <c r="AE359" s="60">
        <f t="shared" ref="AE359" si="1183">AE311</f>
        <v>750</v>
      </c>
      <c r="AF359" s="61"/>
      <c r="AG359" s="61"/>
      <c r="AH359" s="61"/>
      <c r="AI359" s="61"/>
      <c r="AJ359" s="62"/>
      <c r="AK359" s="55">
        <v>0</v>
      </c>
      <c r="AL359" s="55"/>
      <c r="AM359" s="55"/>
      <c r="AN359" s="55"/>
      <c r="AO359" s="55"/>
      <c r="AP359" s="55"/>
      <c r="AQ359" s="53">
        <f t="shared" si="1162"/>
        <v>0</v>
      </c>
      <c r="AR359" s="53"/>
      <c r="AS359" s="53"/>
      <c r="AT359" s="53"/>
      <c r="AU359" s="53"/>
      <c r="AV359" s="53"/>
      <c r="AW359" s="55">
        <f t="shared" si="1092"/>
        <v>0</v>
      </c>
      <c r="AX359" s="55"/>
      <c r="AY359" s="55"/>
      <c r="AZ359" s="55"/>
      <c r="BA359" s="55"/>
      <c r="BB359" s="55"/>
      <c r="BC359" s="55">
        <f t="shared" si="1163"/>
        <v>0</v>
      </c>
      <c r="BD359" s="55"/>
      <c r="BE359" s="55"/>
      <c r="BF359" s="55"/>
      <c r="BG359" s="55"/>
      <c r="BH359" s="56"/>
      <c r="BI359" s="16">
        <f t="shared" si="1086"/>
        <v>43500</v>
      </c>
    </row>
    <row r="360" spans="1:61" ht="34.5" customHeight="1" x14ac:dyDescent="0.25">
      <c r="A360" s="41">
        <f t="shared" ref="A360" si="1184">A312</f>
        <v>19</v>
      </c>
      <c r="B360" s="42"/>
      <c r="C360" s="42"/>
      <c r="D360" s="43"/>
      <c r="E360" s="64" t="str">
        <f t="shared" ref="E360" si="1185">E312</f>
        <v>牆面與平頂塗刷水泥漆(含清潔，批土整平，一底漆二度面漆)</v>
      </c>
      <c r="F360" s="21"/>
      <c r="G360" s="21"/>
      <c r="H360" s="21"/>
      <c r="I360" s="21"/>
      <c r="J360" s="21"/>
      <c r="K360" s="21"/>
      <c r="L360" s="21"/>
      <c r="M360" s="21"/>
      <c r="N360" s="21"/>
      <c r="O360" s="21"/>
      <c r="P360" s="21"/>
      <c r="Q360" s="21"/>
      <c r="R360" s="21"/>
      <c r="S360" s="21"/>
      <c r="T360" s="22"/>
      <c r="U360" s="47" t="str">
        <f t="shared" ref="U360" si="1186">U312</f>
        <v>M2</v>
      </c>
      <c r="V360" s="48"/>
      <c r="W360" s="48"/>
      <c r="X360" s="49"/>
      <c r="Y360" s="65">
        <f t="shared" ref="Y360" si="1187">Y312</f>
        <v>82</v>
      </c>
      <c r="Z360" s="66"/>
      <c r="AA360" s="66"/>
      <c r="AB360" s="66"/>
      <c r="AC360" s="66"/>
      <c r="AD360" s="67"/>
      <c r="AE360" s="60">
        <f t="shared" ref="AE360" si="1188">AE312</f>
        <v>200</v>
      </c>
      <c r="AF360" s="61"/>
      <c r="AG360" s="61"/>
      <c r="AH360" s="61"/>
      <c r="AI360" s="61"/>
      <c r="AJ360" s="62"/>
      <c r="AK360" s="55">
        <v>0</v>
      </c>
      <c r="AL360" s="55"/>
      <c r="AM360" s="55"/>
      <c r="AN360" s="55"/>
      <c r="AO360" s="55"/>
      <c r="AP360" s="55"/>
      <c r="AQ360" s="53">
        <f t="shared" si="1162"/>
        <v>0</v>
      </c>
      <c r="AR360" s="53"/>
      <c r="AS360" s="53"/>
      <c r="AT360" s="53"/>
      <c r="AU360" s="53"/>
      <c r="AV360" s="53"/>
      <c r="AW360" s="55">
        <f t="shared" si="1092"/>
        <v>0</v>
      </c>
      <c r="AX360" s="55"/>
      <c r="AY360" s="55"/>
      <c r="AZ360" s="55"/>
      <c r="BA360" s="55"/>
      <c r="BB360" s="55"/>
      <c r="BC360" s="55">
        <f t="shared" si="1163"/>
        <v>0</v>
      </c>
      <c r="BD360" s="55"/>
      <c r="BE360" s="55"/>
      <c r="BF360" s="55"/>
      <c r="BG360" s="55"/>
      <c r="BH360" s="56"/>
      <c r="BI360" s="16">
        <f t="shared" si="1086"/>
        <v>16400</v>
      </c>
    </row>
    <row r="361" spans="1:61" ht="21.6" customHeight="1" x14ac:dyDescent="0.25">
      <c r="A361" s="41">
        <f t="shared" ref="A361" si="1189">A313</f>
        <v>20</v>
      </c>
      <c r="B361" s="42"/>
      <c r="C361" s="42"/>
      <c r="D361" s="43"/>
      <c r="E361" s="64" t="str">
        <f t="shared" ref="E361" si="1190">E313</f>
        <v>安裝13mm熱固性樹脂板隔間含門片(頂面H=200cm以上)</v>
      </c>
      <c r="F361" s="21"/>
      <c r="G361" s="21"/>
      <c r="H361" s="21"/>
      <c r="I361" s="21"/>
      <c r="J361" s="21"/>
      <c r="K361" s="21"/>
      <c r="L361" s="21"/>
      <c r="M361" s="21"/>
      <c r="N361" s="21"/>
      <c r="O361" s="21"/>
      <c r="P361" s="21"/>
      <c r="Q361" s="21"/>
      <c r="R361" s="21"/>
      <c r="S361" s="21"/>
      <c r="T361" s="22"/>
      <c r="U361" s="47" t="str">
        <f t="shared" ref="U361" si="1191">U313</f>
        <v>M2</v>
      </c>
      <c r="V361" s="48"/>
      <c r="W361" s="48"/>
      <c r="X361" s="49"/>
      <c r="Y361" s="65">
        <f t="shared" ref="Y361" si="1192">Y313</f>
        <v>38</v>
      </c>
      <c r="Z361" s="66"/>
      <c r="AA361" s="66"/>
      <c r="AB361" s="66"/>
      <c r="AC361" s="66"/>
      <c r="AD361" s="67"/>
      <c r="AE361" s="60">
        <f t="shared" ref="AE361" si="1193">AE313</f>
        <v>3500</v>
      </c>
      <c r="AF361" s="61"/>
      <c r="AG361" s="61"/>
      <c r="AH361" s="61"/>
      <c r="AI361" s="61"/>
      <c r="AJ361" s="62"/>
      <c r="AK361" s="55">
        <v>0</v>
      </c>
      <c r="AL361" s="55"/>
      <c r="AM361" s="55"/>
      <c r="AN361" s="55"/>
      <c r="AO361" s="55"/>
      <c r="AP361" s="55"/>
      <c r="AQ361" s="53">
        <f t="shared" si="1162"/>
        <v>0</v>
      </c>
      <c r="AR361" s="53"/>
      <c r="AS361" s="53"/>
      <c r="AT361" s="53"/>
      <c r="AU361" s="53"/>
      <c r="AV361" s="53"/>
      <c r="AW361" s="55">
        <f t="shared" si="1092"/>
        <v>0</v>
      </c>
      <c r="AX361" s="55"/>
      <c r="AY361" s="55"/>
      <c r="AZ361" s="55"/>
      <c r="BA361" s="55"/>
      <c r="BB361" s="55"/>
      <c r="BC361" s="55">
        <f t="shared" si="1163"/>
        <v>0</v>
      </c>
      <c r="BD361" s="55"/>
      <c r="BE361" s="55"/>
      <c r="BF361" s="55"/>
      <c r="BG361" s="55"/>
      <c r="BH361" s="56"/>
      <c r="BI361" s="16">
        <f t="shared" si="1086"/>
        <v>133000</v>
      </c>
    </row>
    <row r="362" spans="1:61" s="19" customFormat="1" ht="21.95" customHeight="1" x14ac:dyDescent="0.25">
      <c r="A362" s="68">
        <f t="shared" ref="A362" si="1194">A314</f>
        <v>21</v>
      </c>
      <c r="B362" s="69"/>
      <c r="C362" s="69"/>
      <c r="D362" s="70"/>
      <c r="E362" s="64" t="str">
        <f t="shared" ref="E362" si="1195">E314</f>
        <v>廁間安裝不鏽鋼掛鈎與置物板</v>
      </c>
      <c r="F362" s="21"/>
      <c r="G362" s="21"/>
      <c r="H362" s="21"/>
      <c r="I362" s="21"/>
      <c r="J362" s="21"/>
      <c r="K362" s="21"/>
      <c r="L362" s="21"/>
      <c r="M362" s="21"/>
      <c r="N362" s="21"/>
      <c r="O362" s="21"/>
      <c r="P362" s="21"/>
      <c r="Q362" s="21"/>
      <c r="R362" s="21"/>
      <c r="S362" s="21"/>
      <c r="T362" s="22"/>
      <c r="U362" s="47" t="str">
        <f t="shared" ref="U362" si="1196">U314</f>
        <v>間</v>
      </c>
      <c r="V362" s="48"/>
      <c r="W362" s="48"/>
      <c r="X362" s="49"/>
      <c r="Y362" s="65">
        <f t="shared" ref="Y362" si="1197">Y314</f>
        <v>6</v>
      </c>
      <c r="Z362" s="66"/>
      <c r="AA362" s="66"/>
      <c r="AB362" s="66"/>
      <c r="AC362" s="66"/>
      <c r="AD362" s="67"/>
      <c r="AE362" s="60">
        <f t="shared" ref="AE362" si="1198">AE314</f>
        <v>1200</v>
      </c>
      <c r="AF362" s="61"/>
      <c r="AG362" s="61"/>
      <c r="AH362" s="61"/>
      <c r="AI362" s="61"/>
      <c r="AJ362" s="62"/>
      <c r="AK362" s="55">
        <v>0</v>
      </c>
      <c r="AL362" s="55"/>
      <c r="AM362" s="55"/>
      <c r="AN362" s="55"/>
      <c r="AO362" s="55"/>
      <c r="AP362" s="55"/>
      <c r="AQ362" s="53">
        <f>AK362*AE362</f>
        <v>0</v>
      </c>
      <c r="AR362" s="53"/>
      <c r="AS362" s="53"/>
      <c r="AT362" s="53"/>
      <c r="AU362" s="53"/>
      <c r="AV362" s="53"/>
      <c r="AW362" s="55">
        <f t="shared" si="1092"/>
        <v>0</v>
      </c>
      <c r="AX362" s="55"/>
      <c r="AY362" s="55"/>
      <c r="AZ362" s="55"/>
      <c r="BA362" s="55"/>
      <c r="BB362" s="55"/>
      <c r="BC362" s="55">
        <f>AE362*AW362</f>
        <v>0</v>
      </c>
      <c r="BD362" s="55"/>
      <c r="BE362" s="55"/>
      <c r="BF362" s="55"/>
      <c r="BG362" s="55"/>
      <c r="BH362" s="56"/>
      <c r="BI362" s="18">
        <f t="shared" si="1086"/>
        <v>7200</v>
      </c>
    </row>
    <row r="363" spans="1:61" s="19" customFormat="1" ht="21.95" customHeight="1" x14ac:dyDescent="0.25">
      <c r="A363" s="68">
        <f t="shared" ref="A363" si="1199">A315</f>
        <v>22</v>
      </c>
      <c r="B363" s="69"/>
      <c r="C363" s="69"/>
      <c r="D363" s="70"/>
      <c r="E363" s="64" t="str">
        <f t="shared" ref="E363" si="1200">E315</f>
        <v>新設砌磚洗手台</v>
      </c>
      <c r="F363" s="21"/>
      <c r="G363" s="21"/>
      <c r="H363" s="21"/>
      <c r="I363" s="21"/>
      <c r="J363" s="21"/>
      <c r="K363" s="21"/>
      <c r="L363" s="21"/>
      <c r="M363" s="21"/>
      <c r="N363" s="21"/>
      <c r="O363" s="21"/>
      <c r="P363" s="21"/>
      <c r="Q363" s="21"/>
      <c r="R363" s="21"/>
      <c r="S363" s="21"/>
      <c r="T363" s="22"/>
      <c r="U363" s="47" t="str">
        <f t="shared" ref="U363" si="1201">U315</f>
        <v>式</v>
      </c>
      <c r="V363" s="48"/>
      <c r="W363" s="48"/>
      <c r="X363" s="49"/>
      <c r="Y363" s="65">
        <f t="shared" ref="Y363" si="1202">Y315</f>
        <v>1</v>
      </c>
      <c r="Z363" s="66"/>
      <c r="AA363" s="66"/>
      <c r="AB363" s="66"/>
      <c r="AC363" s="66"/>
      <c r="AD363" s="67"/>
      <c r="AE363" s="60">
        <f t="shared" ref="AE363" si="1203">AE315</f>
        <v>54000</v>
      </c>
      <c r="AF363" s="61"/>
      <c r="AG363" s="61"/>
      <c r="AH363" s="61"/>
      <c r="AI363" s="61"/>
      <c r="AJ363" s="62"/>
      <c r="AK363" s="55">
        <v>0</v>
      </c>
      <c r="AL363" s="55"/>
      <c r="AM363" s="55"/>
      <c r="AN363" s="55"/>
      <c r="AO363" s="55"/>
      <c r="AP363" s="55"/>
      <c r="AQ363" s="53">
        <f t="shared" ref="AQ363:AQ377" si="1204">AK363*AE363</f>
        <v>0</v>
      </c>
      <c r="AR363" s="53"/>
      <c r="AS363" s="53"/>
      <c r="AT363" s="53"/>
      <c r="AU363" s="53"/>
      <c r="AV363" s="53"/>
      <c r="AW363" s="55">
        <f t="shared" si="1092"/>
        <v>0</v>
      </c>
      <c r="AX363" s="55"/>
      <c r="AY363" s="55"/>
      <c r="AZ363" s="55"/>
      <c r="BA363" s="55"/>
      <c r="BB363" s="55"/>
      <c r="BC363" s="55">
        <f t="shared" ref="BC363:BC377" si="1205">AE363*AW363</f>
        <v>0</v>
      </c>
      <c r="BD363" s="55"/>
      <c r="BE363" s="55"/>
      <c r="BF363" s="55"/>
      <c r="BG363" s="55"/>
      <c r="BH363" s="56"/>
      <c r="BI363" s="18">
        <f t="shared" si="1086"/>
        <v>54000</v>
      </c>
    </row>
    <row r="364" spans="1:61" ht="21.75" customHeight="1" x14ac:dyDescent="0.25">
      <c r="A364" s="41">
        <f t="shared" ref="A364" si="1206">A316</f>
        <v>23</v>
      </c>
      <c r="B364" s="42"/>
      <c r="C364" s="42"/>
      <c r="D364" s="43"/>
      <c r="E364" s="64" t="str">
        <f t="shared" ref="E364" si="1207">E316</f>
        <v>貼深色石材檯面(t=2cm，倒圓角)</v>
      </c>
      <c r="F364" s="21"/>
      <c r="G364" s="21"/>
      <c r="H364" s="21"/>
      <c r="I364" s="21"/>
      <c r="J364" s="21"/>
      <c r="K364" s="21"/>
      <c r="L364" s="21"/>
      <c r="M364" s="21"/>
      <c r="N364" s="21"/>
      <c r="O364" s="21"/>
      <c r="P364" s="21"/>
      <c r="Q364" s="21"/>
      <c r="R364" s="21"/>
      <c r="S364" s="21"/>
      <c r="T364" s="22"/>
      <c r="U364" s="47" t="str">
        <f t="shared" ref="U364" si="1208">U316</f>
        <v>才</v>
      </c>
      <c r="V364" s="48"/>
      <c r="W364" s="48"/>
      <c r="X364" s="49"/>
      <c r="Y364" s="65">
        <f t="shared" ref="Y364" si="1209">Y316</f>
        <v>4</v>
      </c>
      <c r="Z364" s="66"/>
      <c r="AA364" s="66"/>
      <c r="AB364" s="66"/>
      <c r="AC364" s="66"/>
      <c r="AD364" s="67"/>
      <c r="AE364" s="60">
        <f t="shared" ref="AE364" si="1210">AE316</f>
        <v>750</v>
      </c>
      <c r="AF364" s="61"/>
      <c r="AG364" s="61"/>
      <c r="AH364" s="61"/>
      <c r="AI364" s="61"/>
      <c r="AJ364" s="62"/>
      <c r="AK364" s="55">
        <v>0</v>
      </c>
      <c r="AL364" s="55"/>
      <c r="AM364" s="55"/>
      <c r="AN364" s="55"/>
      <c r="AO364" s="55"/>
      <c r="AP364" s="55"/>
      <c r="AQ364" s="53">
        <f t="shared" si="1204"/>
        <v>0</v>
      </c>
      <c r="AR364" s="53"/>
      <c r="AS364" s="53"/>
      <c r="AT364" s="53"/>
      <c r="AU364" s="53"/>
      <c r="AV364" s="53"/>
      <c r="AW364" s="55">
        <f t="shared" si="1092"/>
        <v>0</v>
      </c>
      <c r="AX364" s="55"/>
      <c r="AY364" s="55"/>
      <c r="AZ364" s="55"/>
      <c r="BA364" s="55"/>
      <c r="BB364" s="55"/>
      <c r="BC364" s="55">
        <f t="shared" si="1205"/>
        <v>0</v>
      </c>
      <c r="BD364" s="55"/>
      <c r="BE364" s="55"/>
      <c r="BF364" s="55"/>
      <c r="BG364" s="55"/>
      <c r="BH364" s="56"/>
      <c r="BI364" s="16">
        <f t="shared" si="1086"/>
        <v>3000</v>
      </c>
    </row>
    <row r="365" spans="1:61" ht="51" customHeight="1" x14ac:dyDescent="0.25">
      <c r="A365" s="41">
        <f t="shared" ref="A365" si="1211">A317</f>
        <v>24</v>
      </c>
      <c r="B365" s="42"/>
      <c r="C365" s="42"/>
      <c r="D365" s="43"/>
      <c r="E365" s="64" t="str">
        <f t="shared" ref="E365" si="1212">E317</f>
        <v>安裝輕鋼架、金屬烤漆透空網與耐燃一級貼皮天花板(含必要之側封板與窗簾盒批土刷漆)</v>
      </c>
      <c r="F365" s="21"/>
      <c r="G365" s="21"/>
      <c r="H365" s="21"/>
      <c r="I365" s="21"/>
      <c r="J365" s="21"/>
      <c r="K365" s="21"/>
      <c r="L365" s="21"/>
      <c r="M365" s="21"/>
      <c r="N365" s="21"/>
      <c r="O365" s="21"/>
      <c r="P365" s="21"/>
      <c r="Q365" s="21"/>
      <c r="R365" s="21"/>
      <c r="S365" s="21"/>
      <c r="T365" s="22"/>
      <c r="U365" s="47" t="str">
        <f t="shared" ref="U365" si="1213">U317</f>
        <v>式</v>
      </c>
      <c r="V365" s="48"/>
      <c r="W365" s="48"/>
      <c r="X365" s="49"/>
      <c r="Y365" s="65">
        <f t="shared" ref="Y365" si="1214">Y317</f>
        <v>1</v>
      </c>
      <c r="Z365" s="66"/>
      <c r="AA365" s="66"/>
      <c r="AB365" s="66"/>
      <c r="AC365" s="66"/>
      <c r="AD365" s="67"/>
      <c r="AE365" s="60">
        <f t="shared" ref="AE365" si="1215">AE317</f>
        <v>53000</v>
      </c>
      <c r="AF365" s="61"/>
      <c r="AG365" s="61"/>
      <c r="AH365" s="61"/>
      <c r="AI365" s="61"/>
      <c r="AJ365" s="62"/>
      <c r="AK365" s="55">
        <v>0</v>
      </c>
      <c r="AL365" s="55"/>
      <c r="AM365" s="55"/>
      <c r="AN365" s="55"/>
      <c r="AO365" s="55"/>
      <c r="AP365" s="55"/>
      <c r="AQ365" s="53">
        <f t="shared" si="1204"/>
        <v>0</v>
      </c>
      <c r="AR365" s="53"/>
      <c r="AS365" s="53"/>
      <c r="AT365" s="53"/>
      <c r="AU365" s="53"/>
      <c r="AV365" s="53"/>
      <c r="AW365" s="55">
        <f t="shared" si="1092"/>
        <v>0</v>
      </c>
      <c r="AX365" s="55"/>
      <c r="AY365" s="55"/>
      <c r="AZ365" s="55"/>
      <c r="BA365" s="55"/>
      <c r="BB365" s="55"/>
      <c r="BC365" s="55">
        <f t="shared" si="1205"/>
        <v>0</v>
      </c>
      <c r="BD365" s="55"/>
      <c r="BE365" s="55"/>
      <c r="BF365" s="55"/>
      <c r="BG365" s="55"/>
      <c r="BH365" s="56"/>
      <c r="BI365" s="16">
        <f t="shared" si="1086"/>
        <v>53000</v>
      </c>
    </row>
    <row r="366" spans="1:61" ht="21.6" customHeight="1" x14ac:dyDescent="0.25">
      <c r="A366" s="41">
        <f t="shared" ref="A366" si="1216">A318</f>
        <v>25</v>
      </c>
      <c r="B366" s="42"/>
      <c r="C366" s="42"/>
      <c r="D366" s="43"/>
      <c r="E366" s="64" t="str">
        <f t="shared" ref="E366" si="1217">E318</f>
        <v>廁所安裝衛生設備(連工帶料)</v>
      </c>
      <c r="F366" s="21"/>
      <c r="G366" s="21"/>
      <c r="H366" s="21"/>
      <c r="I366" s="21"/>
      <c r="J366" s="21"/>
      <c r="K366" s="21"/>
      <c r="L366" s="21"/>
      <c r="M366" s="21"/>
      <c r="N366" s="21"/>
      <c r="O366" s="21"/>
      <c r="P366" s="21"/>
      <c r="Q366" s="21"/>
      <c r="R366" s="21"/>
      <c r="S366" s="21"/>
      <c r="T366" s="22"/>
      <c r="U366" s="47" t="str">
        <f t="shared" ref="U366" si="1218">U318</f>
        <v>式</v>
      </c>
      <c r="V366" s="48"/>
      <c r="W366" s="48"/>
      <c r="X366" s="49"/>
      <c r="Y366" s="65">
        <f t="shared" ref="Y366" si="1219">Y318</f>
        <v>1</v>
      </c>
      <c r="Z366" s="66"/>
      <c r="AA366" s="66"/>
      <c r="AB366" s="66"/>
      <c r="AC366" s="66"/>
      <c r="AD366" s="67"/>
      <c r="AE366" s="60">
        <f t="shared" ref="AE366" si="1220">AE318</f>
        <v>90400</v>
      </c>
      <c r="AF366" s="61"/>
      <c r="AG366" s="61"/>
      <c r="AH366" s="61"/>
      <c r="AI366" s="61"/>
      <c r="AJ366" s="62"/>
      <c r="AK366" s="55">
        <v>0</v>
      </c>
      <c r="AL366" s="55"/>
      <c r="AM366" s="55"/>
      <c r="AN366" s="55"/>
      <c r="AO366" s="55"/>
      <c r="AP366" s="55"/>
      <c r="AQ366" s="53">
        <f t="shared" si="1204"/>
        <v>0</v>
      </c>
      <c r="AR366" s="53"/>
      <c r="AS366" s="53"/>
      <c r="AT366" s="53"/>
      <c r="AU366" s="53"/>
      <c r="AV366" s="53"/>
      <c r="AW366" s="55">
        <f t="shared" si="1092"/>
        <v>0</v>
      </c>
      <c r="AX366" s="55"/>
      <c r="AY366" s="55"/>
      <c r="AZ366" s="55"/>
      <c r="BA366" s="55"/>
      <c r="BB366" s="55"/>
      <c r="BC366" s="55">
        <f t="shared" si="1205"/>
        <v>0</v>
      </c>
      <c r="BD366" s="55"/>
      <c r="BE366" s="55"/>
      <c r="BF366" s="55"/>
      <c r="BG366" s="55"/>
      <c r="BH366" s="56"/>
      <c r="BI366" s="16">
        <f t="shared" si="1086"/>
        <v>90400</v>
      </c>
    </row>
    <row r="367" spans="1:61" ht="21.6" customHeight="1" x14ac:dyDescent="0.25">
      <c r="A367" s="41">
        <f t="shared" ref="A367" si="1221">A319</f>
        <v>26</v>
      </c>
      <c r="B367" s="42"/>
      <c r="C367" s="42"/>
      <c r="D367" s="43"/>
      <c r="E367" s="64" t="str">
        <f t="shared" ref="E367" si="1222">E319</f>
        <v>安裝開關、插座與燈具(連工帶料)</v>
      </c>
      <c r="F367" s="21"/>
      <c r="G367" s="21"/>
      <c r="H367" s="21"/>
      <c r="I367" s="21"/>
      <c r="J367" s="21"/>
      <c r="K367" s="21"/>
      <c r="L367" s="21"/>
      <c r="M367" s="21"/>
      <c r="N367" s="21"/>
      <c r="O367" s="21"/>
      <c r="P367" s="21"/>
      <c r="Q367" s="21"/>
      <c r="R367" s="21"/>
      <c r="S367" s="21"/>
      <c r="T367" s="22"/>
      <c r="U367" s="47" t="str">
        <f t="shared" ref="U367" si="1223">U319</f>
        <v>式</v>
      </c>
      <c r="V367" s="48"/>
      <c r="W367" s="48"/>
      <c r="X367" s="49"/>
      <c r="Y367" s="65">
        <f t="shared" ref="Y367" si="1224">Y319</f>
        <v>1</v>
      </c>
      <c r="Z367" s="66"/>
      <c r="AA367" s="66"/>
      <c r="AB367" s="66"/>
      <c r="AC367" s="66"/>
      <c r="AD367" s="67"/>
      <c r="AE367" s="60">
        <f t="shared" ref="AE367" si="1225">AE319</f>
        <v>28500</v>
      </c>
      <c r="AF367" s="61"/>
      <c r="AG367" s="61"/>
      <c r="AH367" s="61"/>
      <c r="AI367" s="61"/>
      <c r="AJ367" s="62"/>
      <c r="AK367" s="55">
        <v>0</v>
      </c>
      <c r="AL367" s="55"/>
      <c r="AM367" s="55"/>
      <c r="AN367" s="55"/>
      <c r="AO367" s="55"/>
      <c r="AP367" s="55"/>
      <c r="AQ367" s="53">
        <f t="shared" si="1204"/>
        <v>0</v>
      </c>
      <c r="AR367" s="53"/>
      <c r="AS367" s="53"/>
      <c r="AT367" s="53"/>
      <c r="AU367" s="53"/>
      <c r="AV367" s="53"/>
      <c r="AW367" s="55">
        <f t="shared" si="1092"/>
        <v>0</v>
      </c>
      <c r="AX367" s="55"/>
      <c r="AY367" s="55"/>
      <c r="AZ367" s="55"/>
      <c r="BA367" s="55"/>
      <c r="BB367" s="55"/>
      <c r="BC367" s="55">
        <f t="shared" si="1205"/>
        <v>0</v>
      </c>
      <c r="BD367" s="55"/>
      <c r="BE367" s="55"/>
      <c r="BF367" s="55"/>
      <c r="BG367" s="55"/>
      <c r="BH367" s="56"/>
      <c r="BI367" s="16">
        <f t="shared" si="1086"/>
        <v>28500</v>
      </c>
    </row>
    <row r="368" spans="1:61" ht="21.6" customHeight="1" x14ac:dyDescent="0.25">
      <c r="A368" s="41">
        <f t="shared" ref="A368" si="1226">A320</f>
        <v>27</v>
      </c>
      <c r="B368" s="42"/>
      <c r="C368" s="42"/>
      <c r="D368" s="43"/>
      <c r="E368" s="64" t="str">
        <f t="shared" ref="E368" si="1227">E320</f>
        <v>給排水系統配管與安裝(連工帶料)</v>
      </c>
      <c r="F368" s="21"/>
      <c r="G368" s="21"/>
      <c r="H368" s="21"/>
      <c r="I368" s="21"/>
      <c r="J368" s="21"/>
      <c r="K368" s="21"/>
      <c r="L368" s="21"/>
      <c r="M368" s="21"/>
      <c r="N368" s="21"/>
      <c r="O368" s="21"/>
      <c r="P368" s="21"/>
      <c r="Q368" s="21"/>
      <c r="R368" s="21"/>
      <c r="S368" s="21"/>
      <c r="T368" s="22"/>
      <c r="U368" s="47" t="str">
        <f t="shared" ref="U368" si="1228">U320</f>
        <v>式</v>
      </c>
      <c r="V368" s="48"/>
      <c r="W368" s="48"/>
      <c r="X368" s="49"/>
      <c r="Y368" s="65">
        <f t="shared" ref="Y368" si="1229">Y320</f>
        <v>1</v>
      </c>
      <c r="Z368" s="66"/>
      <c r="AA368" s="66"/>
      <c r="AB368" s="66"/>
      <c r="AC368" s="66"/>
      <c r="AD368" s="67"/>
      <c r="AE368" s="60">
        <f t="shared" ref="AE368" si="1230">AE320</f>
        <v>80500</v>
      </c>
      <c r="AF368" s="61"/>
      <c r="AG368" s="61"/>
      <c r="AH368" s="61"/>
      <c r="AI368" s="61"/>
      <c r="AJ368" s="62"/>
      <c r="AK368" s="55">
        <v>0</v>
      </c>
      <c r="AL368" s="55"/>
      <c r="AM368" s="55"/>
      <c r="AN368" s="55"/>
      <c r="AO368" s="55"/>
      <c r="AP368" s="55"/>
      <c r="AQ368" s="53">
        <f t="shared" si="1204"/>
        <v>0</v>
      </c>
      <c r="AR368" s="53"/>
      <c r="AS368" s="53"/>
      <c r="AT368" s="53"/>
      <c r="AU368" s="53"/>
      <c r="AV368" s="53"/>
      <c r="AW368" s="55">
        <f t="shared" si="1092"/>
        <v>0</v>
      </c>
      <c r="AX368" s="55"/>
      <c r="AY368" s="55"/>
      <c r="AZ368" s="55"/>
      <c r="BA368" s="55"/>
      <c r="BB368" s="55"/>
      <c r="BC368" s="55">
        <f t="shared" si="1205"/>
        <v>0</v>
      </c>
      <c r="BD368" s="55"/>
      <c r="BE368" s="55"/>
      <c r="BF368" s="55"/>
      <c r="BG368" s="55"/>
      <c r="BH368" s="56"/>
      <c r="BI368" s="16">
        <f t="shared" si="1086"/>
        <v>80500</v>
      </c>
    </row>
    <row r="369" spans="1:61" ht="66.75" customHeight="1" x14ac:dyDescent="0.25">
      <c r="A369" s="41">
        <f t="shared" ref="A369" si="1231">A321</f>
        <v>28</v>
      </c>
      <c r="B369" s="42"/>
      <c r="C369" s="42"/>
      <c r="D369" s="43"/>
      <c r="E369" s="44" t="str">
        <f t="shared" ref="E369" si="1232">E321</f>
        <v>施做緊急求救按鈕(含閃光與蜂嗚警報器、線材、五金配件, 各層樓每間廁所皆有求救鈕，連工帶料，責任施工)</v>
      </c>
      <c r="F369" s="45"/>
      <c r="G369" s="45"/>
      <c r="H369" s="45"/>
      <c r="I369" s="45"/>
      <c r="J369" s="45"/>
      <c r="K369" s="45"/>
      <c r="L369" s="45"/>
      <c r="M369" s="45"/>
      <c r="N369" s="45"/>
      <c r="O369" s="45"/>
      <c r="P369" s="45"/>
      <c r="Q369" s="45"/>
      <c r="R369" s="45"/>
      <c r="S369" s="45"/>
      <c r="T369" s="46"/>
      <c r="U369" s="47" t="str">
        <f t="shared" ref="U369" si="1233">U321</f>
        <v>式</v>
      </c>
      <c r="V369" s="48"/>
      <c r="W369" s="48"/>
      <c r="X369" s="49"/>
      <c r="Y369" s="50">
        <f t="shared" ref="Y369" si="1234">Y321</f>
        <v>1</v>
      </c>
      <c r="Z369" s="51"/>
      <c r="AA369" s="51"/>
      <c r="AB369" s="51"/>
      <c r="AC369" s="51"/>
      <c r="AD369" s="52"/>
      <c r="AE369" s="60">
        <f t="shared" ref="AE369" si="1235">AE321</f>
        <v>12500</v>
      </c>
      <c r="AF369" s="61"/>
      <c r="AG369" s="61"/>
      <c r="AH369" s="61"/>
      <c r="AI369" s="61"/>
      <c r="AJ369" s="62"/>
      <c r="AK369" s="50">
        <v>0</v>
      </c>
      <c r="AL369" s="51"/>
      <c r="AM369" s="51"/>
      <c r="AN369" s="51"/>
      <c r="AO369" s="51"/>
      <c r="AP369" s="52"/>
      <c r="AQ369" s="60">
        <f t="shared" si="1204"/>
        <v>0</v>
      </c>
      <c r="AR369" s="61"/>
      <c r="AS369" s="61"/>
      <c r="AT369" s="61"/>
      <c r="AU369" s="61"/>
      <c r="AV369" s="62"/>
      <c r="AW369" s="50">
        <f t="shared" si="1092"/>
        <v>0</v>
      </c>
      <c r="AX369" s="51"/>
      <c r="AY369" s="51"/>
      <c r="AZ369" s="51"/>
      <c r="BA369" s="51"/>
      <c r="BB369" s="52"/>
      <c r="BC369" s="50">
        <f t="shared" si="1205"/>
        <v>0</v>
      </c>
      <c r="BD369" s="51"/>
      <c r="BE369" s="51"/>
      <c r="BF369" s="51"/>
      <c r="BG369" s="51"/>
      <c r="BH369" s="63"/>
      <c r="BI369" s="3">
        <f t="shared" si="1086"/>
        <v>12500</v>
      </c>
    </row>
    <row r="370" spans="1:61" ht="34.5" customHeight="1" x14ac:dyDescent="0.25">
      <c r="A370" s="41">
        <f t="shared" ref="A370" si="1236">A322</f>
        <v>29</v>
      </c>
      <c r="B370" s="42"/>
      <c r="C370" s="42"/>
      <c r="D370" s="43"/>
      <c r="E370" s="64" t="str">
        <f t="shared" ref="E370" si="1237">E322</f>
        <v>施做拖布盆(砌磚粉刷貼磁磚，H=30cm)</v>
      </c>
      <c r="F370" s="21"/>
      <c r="G370" s="21"/>
      <c r="H370" s="21"/>
      <c r="I370" s="21"/>
      <c r="J370" s="21"/>
      <c r="K370" s="21"/>
      <c r="L370" s="21"/>
      <c r="M370" s="21"/>
      <c r="N370" s="21"/>
      <c r="O370" s="21"/>
      <c r="P370" s="21"/>
      <c r="Q370" s="21"/>
      <c r="R370" s="21"/>
      <c r="S370" s="21"/>
      <c r="T370" s="22"/>
      <c r="U370" s="47" t="str">
        <f t="shared" ref="U370" si="1238">U322</f>
        <v>式</v>
      </c>
      <c r="V370" s="48"/>
      <c r="W370" s="48"/>
      <c r="X370" s="49"/>
      <c r="Y370" s="65">
        <f t="shared" ref="Y370" si="1239">Y322</f>
        <v>1</v>
      </c>
      <c r="Z370" s="66"/>
      <c r="AA370" s="66"/>
      <c r="AB370" s="66"/>
      <c r="AC370" s="66"/>
      <c r="AD370" s="67"/>
      <c r="AE370" s="60">
        <f t="shared" ref="AE370" si="1240">AE322</f>
        <v>6000</v>
      </c>
      <c r="AF370" s="61"/>
      <c r="AG370" s="61"/>
      <c r="AH370" s="61"/>
      <c r="AI370" s="61"/>
      <c r="AJ370" s="62"/>
      <c r="AK370" s="55">
        <v>0</v>
      </c>
      <c r="AL370" s="55"/>
      <c r="AM370" s="55"/>
      <c r="AN370" s="55"/>
      <c r="AO370" s="55"/>
      <c r="AP370" s="55"/>
      <c r="AQ370" s="53">
        <f t="shared" si="1204"/>
        <v>0</v>
      </c>
      <c r="AR370" s="53"/>
      <c r="AS370" s="53"/>
      <c r="AT370" s="53"/>
      <c r="AU370" s="53"/>
      <c r="AV370" s="53"/>
      <c r="AW370" s="55">
        <f t="shared" si="1092"/>
        <v>0</v>
      </c>
      <c r="AX370" s="55"/>
      <c r="AY370" s="55"/>
      <c r="AZ370" s="55"/>
      <c r="BA370" s="55"/>
      <c r="BB370" s="55"/>
      <c r="BC370" s="55">
        <f t="shared" si="1205"/>
        <v>0</v>
      </c>
      <c r="BD370" s="55"/>
      <c r="BE370" s="55"/>
      <c r="BF370" s="55"/>
      <c r="BG370" s="55"/>
      <c r="BH370" s="56"/>
      <c r="BI370" s="16">
        <f t="shared" si="1086"/>
        <v>6000</v>
      </c>
    </row>
    <row r="371" spans="1:61" ht="34.5" customHeight="1" x14ac:dyDescent="0.25">
      <c r="A371" s="41">
        <f t="shared" ref="A371" si="1241">A323</f>
        <v>30</v>
      </c>
      <c r="B371" s="42"/>
      <c r="C371" s="42"/>
      <c r="D371" s="43"/>
      <c r="E371" s="44" t="str">
        <f t="shared" ref="E371" si="1242">E323</f>
        <v>安裝廁所指標系統、拖把夾(連工帶料，責任施工)</v>
      </c>
      <c r="F371" s="45"/>
      <c r="G371" s="45"/>
      <c r="H371" s="45"/>
      <c r="I371" s="45"/>
      <c r="J371" s="45"/>
      <c r="K371" s="45"/>
      <c r="L371" s="45"/>
      <c r="M371" s="45"/>
      <c r="N371" s="45"/>
      <c r="O371" s="45"/>
      <c r="P371" s="45"/>
      <c r="Q371" s="45"/>
      <c r="R371" s="45"/>
      <c r="S371" s="45"/>
      <c r="T371" s="46"/>
      <c r="U371" s="47" t="str">
        <f t="shared" ref="U371" si="1243">U323</f>
        <v>式</v>
      </c>
      <c r="V371" s="48"/>
      <c r="W371" s="48"/>
      <c r="X371" s="49"/>
      <c r="Y371" s="50">
        <f t="shared" ref="Y371" si="1244">Y323</f>
        <v>1</v>
      </c>
      <c r="Z371" s="51"/>
      <c r="AA371" s="51"/>
      <c r="AB371" s="51"/>
      <c r="AC371" s="51"/>
      <c r="AD371" s="52"/>
      <c r="AE371" s="60">
        <f t="shared" ref="AE371" si="1245">AE323</f>
        <v>16500</v>
      </c>
      <c r="AF371" s="61"/>
      <c r="AG371" s="61"/>
      <c r="AH371" s="61"/>
      <c r="AI371" s="61"/>
      <c r="AJ371" s="62"/>
      <c r="AK371" s="50">
        <v>0</v>
      </c>
      <c r="AL371" s="51"/>
      <c r="AM371" s="51"/>
      <c r="AN371" s="51"/>
      <c r="AO371" s="51"/>
      <c r="AP371" s="52"/>
      <c r="AQ371" s="60">
        <f t="shared" si="1204"/>
        <v>0</v>
      </c>
      <c r="AR371" s="61"/>
      <c r="AS371" s="61"/>
      <c r="AT371" s="61"/>
      <c r="AU371" s="61"/>
      <c r="AV371" s="62"/>
      <c r="AW371" s="50">
        <f t="shared" si="1092"/>
        <v>0</v>
      </c>
      <c r="AX371" s="51"/>
      <c r="AY371" s="51"/>
      <c r="AZ371" s="51"/>
      <c r="BA371" s="51"/>
      <c r="BB371" s="52"/>
      <c r="BC371" s="50">
        <f t="shared" si="1205"/>
        <v>0</v>
      </c>
      <c r="BD371" s="51"/>
      <c r="BE371" s="51"/>
      <c r="BF371" s="51"/>
      <c r="BG371" s="51"/>
      <c r="BH371" s="63"/>
      <c r="BI371" s="3">
        <f t="shared" si="1086"/>
        <v>16500</v>
      </c>
    </row>
    <row r="372" spans="1:61" ht="21.6" customHeight="1" x14ac:dyDescent="0.25">
      <c r="A372" s="41">
        <f t="shared" ref="A372" si="1246">A324</f>
        <v>31</v>
      </c>
      <c r="B372" s="42"/>
      <c r="C372" s="42"/>
      <c r="D372" s="43"/>
      <c r="E372" s="64" t="str">
        <f t="shared" ref="E372" si="1247">E324</f>
        <v>門窗與雜項工程</v>
      </c>
      <c r="F372" s="21"/>
      <c r="G372" s="21"/>
      <c r="H372" s="21"/>
      <c r="I372" s="21"/>
      <c r="J372" s="21"/>
      <c r="K372" s="21"/>
      <c r="L372" s="21"/>
      <c r="M372" s="21"/>
      <c r="N372" s="21"/>
      <c r="O372" s="21"/>
      <c r="P372" s="21"/>
      <c r="Q372" s="21"/>
      <c r="R372" s="21"/>
      <c r="S372" s="21"/>
      <c r="T372" s="22"/>
      <c r="U372" s="47" t="str">
        <f t="shared" ref="U372" si="1248">U324</f>
        <v>式</v>
      </c>
      <c r="V372" s="48"/>
      <c r="W372" s="48"/>
      <c r="X372" s="49"/>
      <c r="Y372" s="65">
        <f t="shared" ref="Y372" si="1249">Y324</f>
        <v>1</v>
      </c>
      <c r="Z372" s="66"/>
      <c r="AA372" s="66"/>
      <c r="AB372" s="66"/>
      <c r="AC372" s="66"/>
      <c r="AD372" s="67"/>
      <c r="AE372" s="60">
        <f t="shared" ref="AE372" si="1250">AE324</f>
        <v>63400</v>
      </c>
      <c r="AF372" s="61"/>
      <c r="AG372" s="61"/>
      <c r="AH372" s="61"/>
      <c r="AI372" s="61"/>
      <c r="AJ372" s="62"/>
      <c r="AK372" s="55">
        <v>0</v>
      </c>
      <c r="AL372" s="55"/>
      <c r="AM372" s="55"/>
      <c r="AN372" s="55"/>
      <c r="AO372" s="55"/>
      <c r="AP372" s="55"/>
      <c r="AQ372" s="53">
        <f t="shared" si="1204"/>
        <v>0</v>
      </c>
      <c r="AR372" s="53"/>
      <c r="AS372" s="53"/>
      <c r="AT372" s="53"/>
      <c r="AU372" s="53"/>
      <c r="AV372" s="53"/>
      <c r="AW372" s="55">
        <f t="shared" si="1092"/>
        <v>0</v>
      </c>
      <c r="AX372" s="55"/>
      <c r="AY372" s="55"/>
      <c r="AZ372" s="55"/>
      <c r="BA372" s="55"/>
      <c r="BB372" s="55"/>
      <c r="BC372" s="55">
        <f t="shared" si="1205"/>
        <v>0</v>
      </c>
      <c r="BD372" s="55"/>
      <c r="BE372" s="55"/>
      <c r="BF372" s="55"/>
      <c r="BG372" s="55"/>
      <c r="BH372" s="56"/>
      <c r="BI372" s="16">
        <f t="shared" si="1086"/>
        <v>63400</v>
      </c>
    </row>
    <row r="373" spans="1:61" ht="22.15" customHeight="1" x14ac:dyDescent="0.25">
      <c r="A373" s="41" t="str">
        <f t="shared" ref="A373" si="1251">A325</f>
        <v>貳</v>
      </c>
      <c r="B373" s="42"/>
      <c r="C373" s="42"/>
      <c r="D373" s="43"/>
      <c r="E373" s="44" t="str">
        <f t="shared" ref="E373" si="1252">E325</f>
        <v>職業安全衛生管理費(壹*1%)</v>
      </c>
      <c r="F373" s="45"/>
      <c r="G373" s="45"/>
      <c r="H373" s="45"/>
      <c r="I373" s="45"/>
      <c r="J373" s="45"/>
      <c r="K373" s="45"/>
      <c r="L373" s="45"/>
      <c r="M373" s="45"/>
      <c r="N373" s="45"/>
      <c r="O373" s="45"/>
      <c r="P373" s="45"/>
      <c r="Q373" s="45"/>
      <c r="R373" s="45"/>
      <c r="S373" s="45"/>
      <c r="T373" s="46"/>
      <c r="U373" s="47" t="str">
        <f t="shared" ref="U373" si="1253">U325</f>
        <v>式</v>
      </c>
      <c r="V373" s="48"/>
      <c r="W373" s="48"/>
      <c r="X373" s="49"/>
      <c r="Y373" s="50">
        <f t="shared" ref="Y373" si="1254">Y325</f>
        <v>1</v>
      </c>
      <c r="Z373" s="51"/>
      <c r="AA373" s="51"/>
      <c r="AB373" s="51"/>
      <c r="AC373" s="51"/>
      <c r="AD373" s="52"/>
      <c r="AE373" s="53">
        <f t="shared" ref="AE373" si="1255">AE325</f>
        <v>14220</v>
      </c>
      <c r="AF373" s="53"/>
      <c r="AG373" s="53"/>
      <c r="AH373" s="53"/>
      <c r="AI373" s="53"/>
      <c r="AJ373" s="53"/>
      <c r="AK373" s="54">
        <v>8.9999999999999993E-3</v>
      </c>
      <c r="AL373" s="54"/>
      <c r="AM373" s="54"/>
      <c r="AN373" s="54"/>
      <c r="AO373" s="54"/>
      <c r="AP373" s="54"/>
      <c r="AQ373" s="53">
        <f t="shared" si="1204"/>
        <v>127.97999999999999</v>
      </c>
      <c r="AR373" s="53"/>
      <c r="AS373" s="53"/>
      <c r="AT373" s="53"/>
      <c r="AU373" s="53"/>
      <c r="AV373" s="53"/>
      <c r="AW373" s="54">
        <f>AW325+AK373</f>
        <v>7.1999999999999995E-2</v>
      </c>
      <c r="AX373" s="54"/>
      <c r="AY373" s="54"/>
      <c r="AZ373" s="54"/>
      <c r="BA373" s="54"/>
      <c r="BB373" s="54"/>
      <c r="BC373" s="55">
        <f t="shared" si="1205"/>
        <v>1023.8399999999999</v>
      </c>
      <c r="BD373" s="55"/>
      <c r="BE373" s="55"/>
      <c r="BF373" s="55"/>
      <c r="BG373" s="55"/>
      <c r="BH373" s="56"/>
      <c r="BI373" s="3">
        <f t="shared" si="1086"/>
        <v>14220</v>
      </c>
    </row>
    <row r="374" spans="1:61" ht="22.15" customHeight="1" x14ac:dyDescent="0.25">
      <c r="A374" s="41" t="str">
        <f t="shared" ref="A374" si="1256">A326</f>
        <v>參</v>
      </c>
      <c r="B374" s="42"/>
      <c r="C374" s="42"/>
      <c r="D374" s="43"/>
      <c r="E374" s="44" t="str">
        <f t="shared" ref="E374" si="1257">E326</f>
        <v>公共工程品質管制作業費(壹*1%)</v>
      </c>
      <c r="F374" s="45"/>
      <c r="G374" s="45"/>
      <c r="H374" s="45"/>
      <c r="I374" s="45"/>
      <c r="J374" s="45"/>
      <c r="K374" s="45"/>
      <c r="L374" s="45"/>
      <c r="M374" s="45"/>
      <c r="N374" s="45"/>
      <c r="O374" s="45"/>
      <c r="P374" s="45"/>
      <c r="Q374" s="45"/>
      <c r="R374" s="45"/>
      <c r="S374" s="45"/>
      <c r="T374" s="46"/>
      <c r="U374" s="47" t="str">
        <f t="shared" ref="U374" si="1258">U326</f>
        <v>式</v>
      </c>
      <c r="V374" s="48"/>
      <c r="W374" s="48"/>
      <c r="X374" s="49"/>
      <c r="Y374" s="50">
        <f t="shared" ref="Y374" si="1259">Y326</f>
        <v>1</v>
      </c>
      <c r="Z374" s="51"/>
      <c r="AA374" s="51"/>
      <c r="AB374" s="51"/>
      <c r="AC374" s="51"/>
      <c r="AD374" s="52"/>
      <c r="AE374" s="53">
        <f t="shared" ref="AE374" si="1260">AE326</f>
        <v>14220</v>
      </c>
      <c r="AF374" s="53"/>
      <c r="AG374" s="53"/>
      <c r="AH374" s="53"/>
      <c r="AI374" s="53"/>
      <c r="AJ374" s="53"/>
      <c r="AK374" s="54">
        <v>8.9999999999999993E-3</v>
      </c>
      <c r="AL374" s="54"/>
      <c r="AM374" s="54"/>
      <c r="AN374" s="54"/>
      <c r="AO374" s="54"/>
      <c r="AP374" s="54"/>
      <c r="AQ374" s="53">
        <f t="shared" si="1204"/>
        <v>127.97999999999999</v>
      </c>
      <c r="AR374" s="53"/>
      <c r="AS374" s="53"/>
      <c r="AT374" s="53"/>
      <c r="AU374" s="53"/>
      <c r="AV374" s="53"/>
      <c r="AW374" s="54">
        <f t="shared" ref="AW374:AW377" si="1261">AW326+AK374</f>
        <v>7.1999999999999995E-2</v>
      </c>
      <c r="AX374" s="54"/>
      <c r="AY374" s="54"/>
      <c r="AZ374" s="54"/>
      <c r="BA374" s="54"/>
      <c r="BB374" s="54"/>
      <c r="BC374" s="55">
        <f t="shared" si="1205"/>
        <v>1023.8399999999999</v>
      </c>
      <c r="BD374" s="55"/>
      <c r="BE374" s="55"/>
      <c r="BF374" s="55"/>
      <c r="BG374" s="55"/>
      <c r="BH374" s="56"/>
      <c r="BI374" s="3">
        <f t="shared" si="1086"/>
        <v>14220</v>
      </c>
    </row>
    <row r="375" spans="1:61" ht="22.15" customHeight="1" x14ac:dyDescent="0.25">
      <c r="A375" s="41" t="str">
        <f t="shared" ref="A375" si="1262">A327</f>
        <v>肆</v>
      </c>
      <c r="B375" s="42"/>
      <c r="C375" s="42"/>
      <c r="D375" s="43"/>
      <c r="E375" s="44" t="str">
        <f t="shared" ref="E375" si="1263">E327</f>
        <v>包商利潤及管理費(約壹*7%)</v>
      </c>
      <c r="F375" s="45"/>
      <c r="G375" s="45"/>
      <c r="H375" s="45"/>
      <c r="I375" s="45"/>
      <c r="J375" s="45"/>
      <c r="K375" s="45"/>
      <c r="L375" s="45"/>
      <c r="M375" s="45"/>
      <c r="N375" s="45"/>
      <c r="O375" s="45"/>
      <c r="P375" s="45"/>
      <c r="Q375" s="45"/>
      <c r="R375" s="45"/>
      <c r="S375" s="45"/>
      <c r="T375" s="46"/>
      <c r="U375" s="47" t="str">
        <f t="shared" ref="U375" si="1264">U327</f>
        <v>式</v>
      </c>
      <c r="V375" s="48"/>
      <c r="W375" s="48"/>
      <c r="X375" s="49"/>
      <c r="Y375" s="50">
        <f t="shared" ref="Y375" si="1265">Y327</f>
        <v>1</v>
      </c>
      <c r="Z375" s="51"/>
      <c r="AA375" s="51"/>
      <c r="AB375" s="51"/>
      <c r="AC375" s="51"/>
      <c r="AD375" s="52"/>
      <c r="AE375" s="53">
        <f t="shared" ref="AE375" si="1266">AE327</f>
        <v>99540</v>
      </c>
      <c r="AF375" s="53"/>
      <c r="AG375" s="53"/>
      <c r="AH375" s="53"/>
      <c r="AI375" s="53"/>
      <c r="AJ375" s="53"/>
      <c r="AK375" s="54">
        <v>8.9999999999999993E-3</v>
      </c>
      <c r="AL375" s="54"/>
      <c r="AM375" s="54"/>
      <c r="AN375" s="54"/>
      <c r="AO375" s="54"/>
      <c r="AP375" s="54"/>
      <c r="AQ375" s="53">
        <f t="shared" si="1204"/>
        <v>895.8599999999999</v>
      </c>
      <c r="AR375" s="53"/>
      <c r="AS375" s="53"/>
      <c r="AT375" s="53"/>
      <c r="AU375" s="53"/>
      <c r="AV375" s="53"/>
      <c r="AW375" s="54">
        <f t="shared" si="1261"/>
        <v>7.1999999999999995E-2</v>
      </c>
      <c r="AX375" s="54"/>
      <c r="AY375" s="54"/>
      <c r="AZ375" s="54"/>
      <c r="BA375" s="54"/>
      <c r="BB375" s="54"/>
      <c r="BC375" s="55">
        <f t="shared" si="1205"/>
        <v>7166.8799999999992</v>
      </c>
      <c r="BD375" s="55"/>
      <c r="BE375" s="55"/>
      <c r="BF375" s="55"/>
      <c r="BG375" s="55"/>
      <c r="BH375" s="56"/>
      <c r="BI375" s="3">
        <f t="shared" si="1086"/>
        <v>99540</v>
      </c>
    </row>
    <row r="376" spans="1:61" ht="22.15" customHeight="1" x14ac:dyDescent="0.25">
      <c r="A376" s="41" t="str">
        <f t="shared" ref="A376" si="1267">A328</f>
        <v>伍</v>
      </c>
      <c r="B376" s="42"/>
      <c r="C376" s="42"/>
      <c r="D376" s="43"/>
      <c r="E376" s="44" t="str">
        <f t="shared" ref="E376" si="1268">E328</f>
        <v>營造綜合保險費</v>
      </c>
      <c r="F376" s="45"/>
      <c r="G376" s="45"/>
      <c r="H376" s="45"/>
      <c r="I376" s="45"/>
      <c r="J376" s="45"/>
      <c r="K376" s="45"/>
      <c r="L376" s="45"/>
      <c r="M376" s="45"/>
      <c r="N376" s="45"/>
      <c r="O376" s="45"/>
      <c r="P376" s="45"/>
      <c r="Q376" s="45"/>
      <c r="R376" s="45"/>
      <c r="S376" s="45"/>
      <c r="T376" s="46"/>
      <c r="U376" s="47" t="str">
        <f t="shared" ref="U376" si="1269">U328</f>
        <v>式</v>
      </c>
      <c r="V376" s="48"/>
      <c r="W376" s="48"/>
      <c r="X376" s="49"/>
      <c r="Y376" s="50">
        <f t="shared" ref="Y376" si="1270">Y328</f>
        <v>1</v>
      </c>
      <c r="Z376" s="51"/>
      <c r="AA376" s="51"/>
      <c r="AB376" s="51"/>
      <c r="AC376" s="51"/>
      <c r="AD376" s="52"/>
      <c r="AE376" s="53">
        <f t="shared" ref="AE376" si="1271">AE328</f>
        <v>4650</v>
      </c>
      <c r="AF376" s="53"/>
      <c r="AG376" s="53"/>
      <c r="AH376" s="53"/>
      <c r="AI376" s="53"/>
      <c r="AJ376" s="53"/>
      <c r="AK376" s="55">
        <v>0</v>
      </c>
      <c r="AL376" s="55"/>
      <c r="AM376" s="55"/>
      <c r="AN376" s="55"/>
      <c r="AO376" s="55"/>
      <c r="AP376" s="55"/>
      <c r="AQ376" s="53">
        <f t="shared" si="1204"/>
        <v>0</v>
      </c>
      <c r="AR376" s="53"/>
      <c r="AS376" s="53"/>
      <c r="AT376" s="53"/>
      <c r="AU376" s="53"/>
      <c r="AV376" s="53"/>
      <c r="AW376" s="55">
        <f t="shared" si="1261"/>
        <v>1</v>
      </c>
      <c r="AX376" s="55"/>
      <c r="AY376" s="55"/>
      <c r="AZ376" s="55"/>
      <c r="BA376" s="55"/>
      <c r="BB376" s="55"/>
      <c r="BC376" s="55">
        <f t="shared" si="1205"/>
        <v>4650</v>
      </c>
      <c r="BD376" s="55"/>
      <c r="BE376" s="55"/>
      <c r="BF376" s="55"/>
      <c r="BG376" s="55"/>
      <c r="BH376" s="56"/>
      <c r="BI376" s="3">
        <f t="shared" si="1086"/>
        <v>4650</v>
      </c>
    </row>
    <row r="377" spans="1:61" ht="22.15" customHeight="1" x14ac:dyDescent="0.25">
      <c r="A377" s="41" t="str">
        <f t="shared" ref="A377" si="1272">A329</f>
        <v>陸</v>
      </c>
      <c r="B377" s="42"/>
      <c r="C377" s="42"/>
      <c r="D377" s="43"/>
      <c r="E377" s="44" t="str">
        <f t="shared" ref="E377" si="1273">E329</f>
        <v>營業稅((壹~伍)*5%)</v>
      </c>
      <c r="F377" s="45"/>
      <c r="G377" s="45"/>
      <c r="H377" s="45"/>
      <c r="I377" s="45"/>
      <c r="J377" s="45"/>
      <c r="K377" s="45"/>
      <c r="L377" s="45"/>
      <c r="M377" s="45"/>
      <c r="N377" s="45"/>
      <c r="O377" s="45"/>
      <c r="P377" s="45"/>
      <c r="Q377" s="45"/>
      <c r="R377" s="45"/>
      <c r="S377" s="45"/>
      <c r="T377" s="46"/>
      <c r="U377" s="47" t="str">
        <f t="shared" ref="U377" si="1274">U329</f>
        <v>式</v>
      </c>
      <c r="V377" s="48"/>
      <c r="W377" s="48"/>
      <c r="X377" s="49"/>
      <c r="Y377" s="50">
        <f t="shared" ref="Y377" si="1275">Y329</f>
        <v>1</v>
      </c>
      <c r="Z377" s="51"/>
      <c r="AA377" s="51"/>
      <c r="AB377" s="51"/>
      <c r="AC377" s="51"/>
      <c r="AD377" s="52"/>
      <c r="AE377" s="53">
        <f t="shared" ref="AE377" si="1276">AE329</f>
        <v>77731</v>
      </c>
      <c r="AF377" s="53"/>
      <c r="AG377" s="53"/>
      <c r="AH377" s="53"/>
      <c r="AI377" s="53"/>
      <c r="AJ377" s="53"/>
      <c r="AK377" s="54">
        <v>8.9999999999999993E-3</v>
      </c>
      <c r="AL377" s="54"/>
      <c r="AM377" s="54"/>
      <c r="AN377" s="54"/>
      <c r="AO377" s="54"/>
      <c r="AP377" s="54"/>
      <c r="AQ377" s="53">
        <f t="shared" si="1204"/>
        <v>699.57899999999995</v>
      </c>
      <c r="AR377" s="53"/>
      <c r="AS377" s="53"/>
      <c r="AT377" s="53"/>
      <c r="AU377" s="53"/>
      <c r="AV377" s="53"/>
      <c r="AW377" s="54">
        <f t="shared" si="1261"/>
        <v>7.1999999999999995E-2</v>
      </c>
      <c r="AX377" s="54"/>
      <c r="AY377" s="54"/>
      <c r="AZ377" s="54"/>
      <c r="BA377" s="54"/>
      <c r="BB377" s="54"/>
      <c r="BC377" s="55">
        <f t="shared" si="1205"/>
        <v>5596.6319999999996</v>
      </c>
      <c r="BD377" s="55"/>
      <c r="BE377" s="55"/>
      <c r="BF377" s="55"/>
      <c r="BG377" s="55"/>
      <c r="BH377" s="56"/>
      <c r="BI377" s="3">
        <v>77731</v>
      </c>
    </row>
    <row r="378" spans="1:61" ht="21.95" customHeight="1" x14ac:dyDescent="0.25">
      <c r="A378" s="30"/>
      <c r="B378" s="31"/>
      <c r="C378" s="31"/>
      <c r="D378" s="32"/>
      <c r="E378" s="57" t="s">
        <v>76</v>
      </c>
      <c r="F378" s="58"/>
      <c r="G378" s="58"/>
      <c r="H378" s="58"/>
      <c r="I378" s="58"/>
      <c r="J378" s="58"/>
      <c r="K378" s="58"/>
      <c r="L378" s="58"/>
      <c r="M378" s="58"/>
      <c r="N378" s="58"/>
      <c r="O378" s="58"/>
      <c r="P378" s="58"/>
      <c r="Q378" s="58"/>
      <c r="R378" s="58"/>
      <c r="S378" s="58"/>
      <c r="T378" s="59"/>
      <c r="U378" s="47"/>
      <c r="V378" s="48"/>
      <c r="W378" s="48"/>
      <c r="X378" s="49"/>
      <c r="Y378" s="50"/>
      <c r="Z378" s="51"/>
      <c r="AA378" s="51"/>
      <c r="AB378" s="51"/>
      <c r="AC378" s="51"/>
      <c r="AD378" s="52"/>
      <c r="AE378" s="60"/>
      <c r="AF378" s="61"/>
      <c r="AG378" s="61"/>
      <c r="AH378" s="61"/>
      <c r="AI378" s="61"/>
      <c r="AJ378" s="62"/>
      <c r="AK378" s="50"/>
      <c r="AL378" s="51"/>
      <c r="AM378" s="51"/>
      <c r="AN378" s="51"/>
      <c r="AO378" s="51"/>
      <c r="AP378" s="52"/>
      <c r="AQ378" s="60">
        <f>SUM(AQ342:AQ377)</f>
        <v>11851.398999999999</v>
      </c>
      <c r="AR378" s="61"/>
      <c r="AS378" s="61"/>
      <c r="AT378" s="61"/>
      <c r="AU378" s="61"/>
      <c r="AV378" s="62"/>
      <c r="AW378" s="50"/>
      <c r="AX378" s="51"/>
      <c r="AY378" s="51"/>
      <c r="AZ378" s="51"/>
      <c r="BA378" s="51"/>
      <c r="BB378" s="52"/>
      <c r="BC378" s="50">
        <f>SUM(BC342:BC377)</f>
        <v>256105.19200000001</v>
      </c>
      <c r="BD378" s="51"/>
      <c r="BE378" s="51"/>
      <c r="BF378" s="51"/>
      <c r="BG378" s="51"/>
      <c r="BH378" s="63"/>
      <c r="BI378" s="17">
        <f>SUM(BI341:BI377)</f>
        <v>1632355</v>
      </c>
    </row>
    <row r="379" spans="1:61" ht="21.95" customHeight="1" x14ac:dyDescent="0.25">
      <c r="A379" s="20"/>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2"/>
      <c r="AK379" s="23"/>
      <c r="AL379" s="24"/>
      <c r="AM379" s="24"/>
      <c r="AN379" s="24"/>
      <c r="AO379" s="24"/>
      <c r="AP379" s="25"/>
      <c r="AQ379" s="26"/>
      <c r="AR379" s="27"/>
      <c r="AS379" s="27"/>
      <c r="AT379" s="27"/>
      <c r="AU379" s="27"/>
      <c r="AV379" s="28"/>
      <c r="AW379" s="23"/>
      <c r="AX379" s="24"/>
      <c r="AY379" s="24"/>
      <c r="AZ379" s="24"/>
      <c r="BA379" s="24"/>
      <c r="BB379" s="25"/>
      <c r="BC379" s="23"/>
      <c r="BD379" s="24"/>
      <c r="BE379" s="24"/>
      <c r="BF379" s="24"/>
      <c r="BG379" s="24"/>
      <c r="BH379" s="29"/>
      <c r="BI379" s="15">
        <f>Y379*AE379</f>
        <v>0</v>
      </c>
    </row>
    <row r="380" spans="1:61" ht="21.95" customHeight="1" x14ac:dyDescent="0.25">
      <c r="A380" s="20" t="s">
        <v>11</v>
      </c>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2"/>
      <c r="AK380" s="23"/>
      <c r="AL380" s="24"/>
      <c r="AM380" s="24"/>
      <c r="AN380" s="24"/>
      <c r="AO380" s="24"/>
      <c r="AP380" s="25"/>
      <c r="AQ380" s="26">
        <f>BC378/BI378</f>
        <v>0.15689307289161977</v>
      </c>
      <c r="AR380" s="27"/>
      <c r="AS380" s="27"/>
      <c r="AT380" s="27"/>
      <c r="AU380" s="27"/>
      <c r="AV380" s="28"/>
      <c r="AW380" s="23"/>
      <c r="AX380" s="24"/>
      <c r="AY380" s="24"/>
      <c r="AZ380" s="24"/>
      <c r="BA380" s="24"/>
      <c r="BB380" s="25"/>
      <c r="BC380" s="23"/>
      <c r="BD380" s="24"/>
      <c r="BE380" s="24"/>
      <c r="BF380" s="24"/>
      <c r="BG380" s="24"/>
      <c r="BH380" s="29"/>
      <c r="BI380" s="15">
        <f>AQ380</f>
        <v>0.15689307289161977</v>
      </c>
    </row>
    <row r="381" spans="1:61" ht="18.75" customHeight="1" x14ac:dyDescent="0.25">
      <c r="A381" s="30" t="s">
        <v>15</v>
      </c>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2"/>
      <c r="AE381" s="33" t="s">
        <v>14</v>
      </c>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4"/>
    </row>
    <row r="382" spans="1:61" x14ac:dyDescent="0.25">
      <c r="A382" s="35"/>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9"/>
    </row>
    <row r="383" spans="1:61" x14ac:dyDescent="0.25">
      <c r="A383" s="35"/>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9"/>
    </row>
    <row r="384" spans="1:61" ht="17.25" thickBot="1" x14ac:dyDescent="0.3">
      <c r="A384" s="37"/>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40"/>
    </row>
    <row r="385" spans="1:69" ht="27.75" x14ac:dyDescent="0.25">
      <c r="A385" s="73" t="s">
        <v>78</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row>
    <row r="386" spans="1:69" ht="27.75" x14ac:dyDescent="0.25">
      <c r="A386" s="74" t="s">
        <v>12</v>
      </c>
      <c r="B386" s="74"/>
      <c r="C386" s="74"/>
      <c r="D386" s="74"/>
      <c r="E386" s="74"/>
      <c r="F386" s="74"/>
      <c r="G386" s="74"/>
      <c r="H386" s="74"/>
      <c r="I386" s="74"/>
      <c r="J386" s="75" t="s">
        <v>81</v>
      </c>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c r="BQ386" s="76"/>
    </row>
    <row r="387" spans="1:69" ht="17.25" thickBot="1" x14ac:dyDescent="0.3">
      <c r="A387" s="77" t="s">
        <v>10</v>
      </c>
      <c r="B387" s="77"/>
      <c r="C387" s="77"/>
      <c r="D387" s="77"/>
      <c r="E387" s="77"/>
      <c r="F387" s="77"/>
      <c r="G387" s="77"/>
      <c r="H387" s="77"/>
      <c r="I387" s="78" t="s">
        <v>82</v>
      </c>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9" t="s">
        <v>9</v>
      </c>
      <c r="AP387" s="79"/>
      <c r="AQ387" s="79"/>
      <c r="AR387" s="79"/>
      <c r="AS387" s="79"/>
      <c r="AT387" s="79"/>
      <c r="AU387" s="79"/>
      <c r="AV387" s="79"/>
      <c r="AW387" s="80">
        <f>AW339+1</f>
        <v>46163</v>
      </c>
      <c r="AX387" s="80"/>
      <c r="AY387" s="80"/>
      <c r="AZ387" s="80"/>
      <c r="BA387" s="80"/>
      <c r="BB387" s="80"/>
      <c r="BC387" s="80"/>
      <c r="BD387" s="80"/>
      <c r="BE387" s="80"/>
      <c r="BF387" s="80"/>
      <c r="BG387" s="80"/>
      <c r="BH387" s="80"/>
    </row>
    <row r="388" spans="1:69" ht="36" customHeight="1" x14ac:dyDescent="0.25">
      <c r="A388" s="81" t="s">
        <v>0</v>
      </c>
      <c r="B388" s="82"/>
      <c r="C388" s="82"/>
      <c r="D388" s="82"/>
      <c r="E388" s="82" t="s">
        <v>6</v>
      </c>
      <c r="F388" s="82"/>
      <c r="G388" s="82"/>
      <c r="H388" s="82"/>
      <c r="I388" s="82"/>
      <c r="J388" s="82"/>
      <c r="K388" s="82"/>
      <c r="L388" s="82"/>
      <c r="M388" s="82"/>
      <c r="N388" s="82"/>
      <c r="O388" s="82"/>
      <c r="P388" s="82"/>
      <c r="Q388" s="82"/>
      <c r="R388" s="82"/>
      <c r="S388" s="82"/>
      <c r="T388" s="82"/>
      <c r="U388" s="82" t="s">
        <v>7</v>
      </c>
      <c r="V388" s="82"/>
      <c r="W388" s="82"/>
      <c r="X388" s="82"/>
      <c r="Y388" s="83" t="s">
        <v>1</v>
      </c>
      <c r="Z388" s="83"/>
      <c r="AA388" s="83"/>
      <c r="AB388" s="83"/>
      <c r="AC388" s="83"/>
      <c r="AD388" s="83"/>
      <c r="AE388" s="82" t="s">
        <v>8</v>
      </c>
      <c r="AF388" s="82"/>
      <c r="AG388" s="82"/>
      <c r="AH388" s="82"/>
      <c r="AI388" s="82"/>
      <c r="AJ388" s="82"/>
      <c r="AK388" s="83" t="s">
        <v>2</v>
      </c>
      <c r="AL388" s="83"/>
      <c r="AM388" s="83"/>
      <c r="AN388" s="83"/>
      <c r="AO388" s="83"/>
      <c r="AP388" s="83"/>
      <c r="AQ388" s="84" t="s">
        <v>3</v>
      </c>
      <c r="AR388" s="84"/>
      <c r="AS388" s="84"/>
      <c r="AT388" s="84"/>
      <c r="AU388" s="84"/>
      <c r="AV388" s="84"/>
      <c r="AW388" s="83" t="s">
        <v>4</v>
      </c>
      <c r="AX388" s="83"/>
      <c r="AY388" s="83"/>
      <c r="AZ388" s="83"/>
      <c r="BA388" s="83"/>
      <c r="BB388" s="83"/>
      <c r="BC388" s="84" t="s">
        <v>5</v>
      </c>
      <c r="BD388" s="84"/>
      <c r="BE388" s="84"/>
      <c r="BF388" s="84"/>
      <c r="BG388" s="84"/>
      <c r="BH388" s="85"/>
      <c r="BI388" s="1"/>
    </row>
    <row r="389" spans="1:69" ht="21.95" customHeight="1" x14ac:dyDescent="0.25">
      <c r="A389" s="41" t="str">
        <f t="shared" ref="A389" si="1277">A341</f>
        <v>壹</v>
      </c>
      <c r="B389" s="42"/>
      <c r="C389" s="42"/>
      <c r="D389" s="43"/>
      <c r="E389" s="64" t="str">
        <f t="shared" ref="E389" si="1278">E341</f>
        <v>直接工程費</v>
      </c>
      <c r="F389" s="21"/>
      <c r="G389" s="21"/>
      <c r="H389" s="21"/>
      <c r="I389" s="21"/>
      <c r="J389" s="21"/>
      <c r="K389" s="21"/>
      <c r="L389" s="21"/>
      <c r="M389" s="21"/>
      <c r="N389" s="21"/>
      <c r="O389" s="21"/>
      <c r="P389" s="21"/>
      <c r="Q389" s="21"/>
      <c r="R389" s="21"/>
      <c r="S389" s="21"/>
      <c r="T389" s="22"/>
      <c r="U389" s="47"/>
      <c r="V389" s="48"/>
      <c r="W389" s="48"/>
      <c r="X389" s="49"/>
      <c r="Y389" s="71"/>
      <c r="Z389" s="71"/>
      <c r="AA389" s="71"/>
      <c r="AB389" s="71"/>
      <c r="AC389" s="71"/>
      <c r="AD389" s="71"/>
      <c r="AE389" s="71"/>
      <c r="AF389" s="71"/>
      <c r="AG389" s="71"/>
      <c r="AH389" s="71"/>
      <c r="AI389" s="71"/>
      <c r="AJ389" s="71"/>
      <c r="AK389" s="71"/>
      <c r="AL389" s="71"/>
      <c r="AM389" s="71"/>
      <c r="AN389" s="71"/>
      <c r="AO389" s="71"/>
      <c r="AP389" s="71"/>
      <c r="AQ389" s="71"/>
      <c r="AR389" s="71"/>
      <c r="AS389" s="71"/>
      <c r="AT389" s="71"/>
      <c r="AU389" s="71"/>
      <c r="AV389" s="71"/>
      <c r="AW389" s="71"/>
      <c r="AX389" s="71"/>
      <c r="AY389" s="71"/>
      <c r="AZ389" s="71"/>
      <c r="BA389" s="71"/>
      <c r="BB389" s="71"/>
      <c r="BC389" s="71"/>
      <c r="BD389" s="71"/>
      <c r="BE389" s="71"/>
      <c r="BF389" s="71"/>
      <c r="BG389" s="71"/>
      <c r="BH389" s="72"/>
      <c r="BI389" s="3">
        <f t="shared" ref="BI389:BI424" si="1279">Y389*AE389</f>
        <v>0</v>
      </c>
    </row>
    <row r="390" spans="1:69" s="19" customFormat="1" ht="32.25" customHeight="1" x14ac:dyDescent="0.25">
      <c r="A390" s="41">
        <f t="shared" ref="A390" si="1280">A342</f>
        <v>1</v>
      </c>
      <c r="B390" s="42"/>
      <c r="C390" s="42"/>
      <c r="D390" s="43"/>
      <c r="E390" s="64" t="str">
        <f t="shared" ref="E390" si="1281">E342</f>
        <v>乙種施工圍籬、警示帶、安全警示燈等安全措施(租用)</v>
      </c>
      <c r="F390" s="21"/>
      <c r="G390" s="21"/>
      <c r="H390" s="21"/>
      <c r="I390" s="21"/>
      <c r="J390" s="21"/>
      <c r="K390" s="21"/>
      <c r="L390" s="21"/>
      <c r="M390" s="21"/>
      <c r="N390" s="21"/>
      <c r="O390" s="21"/>
      <c r="P390" s="21"/>
      <c r="Q390" s="21"/>
      <c r="R390" s="21"/>
      <c r="S390" s="21"/>
      <c r="T390" s="22"/>
      <c r="U390" s="47" t="str">
        <f t="shared" ref="U390" si="1282">U342</f>
        <v>式</v>
      </c>
      <c r="V390" s="48"/>
      <c r="W390" s="48"/>
      <c r="X390" s="49"/>
      <c r="Y390" s="50">
        <f t="shared" ref="Y390" si="1283">Y342</f>
        <v>1</v>
      </c>
      <c r="Z390" s="51"/>
      <c r="AA390" s="51"/>
      <c r="AB390" s="51"/>
      <c r="AC390" s="51"/>
      <c r="AD390" s="52"/>
      <c r="AE390" s="53">
        <f t="shared" ref="AE390" si="1284">AE342</f>
        <v>2200</v>
      </c>
      <c r="AF390" s="53"/>
      <c r="AG390" s="53"/>
      <c r="AH390" s="53"/>
      <c r="AI390" s="53"/>
      <c r="AJ390" s="53"/>
      <c r="AK390" s="55">
        <v>0</v>
      </c>
      <c r="AL390" s="55"/>
      <c r="AM390" s="55"/>
      <c r="AN390" s="55"/>
      <c r="AO390" s="55"/>
      <c r="AP390" s="55"/>
      <c r="AQ390" s="53">
        <f>AK390*AE390</f>
        <v>0</v>
      </c>
      <c r="AR390" s="53"/>
      <c r="AS390" s="53"/>
      <c r="AT390" s="53"/>
      <c r="AU390" s="53"/>
      <c r="AV390" s="53"/>
      <c r="AW390" s="55">
        <f t="shared" ref="AW390:AW420" si="1285">AW342+AK390</f>
        <v>1</v>
      </c>
      <c r="AX390" s="55"/>
      <c r="AY390" s="55"/>
      <c r="AZ390" s="55"/>
      <c r="BA390" s="55"/>
      <c r="BB390" s="55"/>
      <c r="BC390" s="55">
        <f>AE390*AW390</f>
        <v>2200</v>
      </c>
      <c r="BD390" s="55"/>
      <c r="BE390" s="55"/>
      <c r="BF390" s="55"/>
      <c r="BG390" s="55"/>
      <c r="BH390" s="56"/>
      <c r="BI390" s="18">
        <f t="shared" si="1279"/>
        <v>2200</v>
      </c>
    </row>
    <row r="391" spans="1:69" s="19" customFormat="1" ht="21.95" customHeight="1" x14ac:dyDescent="0.25">
      <c r="A391" s="68">
        <f t="shared" ref="A391" si="1286">A343</f>
        <v>2</v>
      </c>
      <c r="B391" s="69"/>
      <c r="C391" s="69"/>
      <c r="D391" s="70"/>
      <c r="E391" s="64" t="str">
        <f t="shared" ref="E391" si="1287">E343</f>
        <v>工程告示牌與職安衛告示牌(租用)</v>
      </c>
      <c r="F391" s="21"/>
      <c r="G391" s="21"/>
      <c r="H391" s="21"/>
      <c r="I391" s="21"/>
      <c r="J391" s="21"/>
      <c r="K391" s="21"/>
      <c r="L391" s="21"/>
      <c r="M391" s="21"/>
      <c r="N391" s="21"/>
      <c r="O391" s="21"/>
      <c r="P391" s="21"/>
      <c r="Q391" s="21"/>
      <c r="R391" s="21"/>
      <c r="S391" s="21"/>
      <c r="T391" s="22"/>
      <c r="U391" s="47" t="str">
        <f t="shared" ref="U391" si="1288">U343</f>
        <v>式</v>
      </c>
      <c r="V391" s="48"/>
      <c r="W391" s="48"/>
      <c r="X391" s="49"/>
      <c r="Y391" s="65">
        <f t="shared" ref="Y391" si="1289">Y343</f>
        <v>1</v>
      </c>
      <c r="Z391" s="66"/>
      <c r="AA391" s="66"/>
      <c r="AB391" s="66"/>
      <c r="AC391" s="66"/>
      <c r="AD391" s="67"/>
      <c r="AE391" s="60">
        <f t="shared" ref="AE391" si="1290">AE343</f>
        <v>6000</v>
      </c>
      <c r="AF391" s="61"/>
      <c r="AG391" s="61"/>
      <c r="AH391" s="61"/>
      <c r="AI391" s="61"/>
      <c r="AJ391" s="62"/>
      <c r="AK391" s="55">
        <v>0</v>
      </c>
      <c r="AL391" s="55"/>
      <c r="AM391" s="55"/>
      <c r="AN391" s="55"/>
      <c r="AO391" s="55"/>
      <c r="AP391" s="55"/>
      <c r="AQ391" s="53">
        <f>AK391*AE391</f>
        <v>0</v>
      </c>
      <c r="AR391" s="53"/>
      <c r="AS391" s="53"/>
      <c r="AT391" s="53"/>
      <c r="AU391" s="53"/>
      <c r="AV391" s="53"/>
      <c r="AW391" s="55">
        <f t="shared" si="1285"/>
        <v>1</v>
      </c>
      <c r="AX391" s="55"/>
      <c r="AY391" s="55"/>
      <c r="AZ391" s="55"/>
      <c r="BA391" s="55"/>
      <c r="BB391" s="55"/>
      <c r="BC391" s="55">
        <f>AE391*AW391</f>
        <v>6000</v>
      </c>
      <c r="BD391" s="55"/>
      <c r="BE391" s="55"/>
      <c r="BF391" s="55"/>
      <c r="BG391" s="55"/>
      <c r="BH391" s="56"/>
      <c r="BI391" s="18">
        <f t="shared" si="1279"/>
        <v>6000</v>
      </c>
    </row>
    <row r="392" spans="1:69" s="19" customFormat="1" ht="34.5" customHeight="1" x14ac:dyDescent="0.25">
      <c r="A392" s="68">
        <f t="shared" ref="A392" si="1291">A344</f>
        <v>3</v>
      </c>
      <c r="B392" s="69"/>
      <c r="C392" s="69"/>
      <c r="D392" s="70"/>
      <c r="E392" s="64" t="str">
        <f t="shared" ref="E392" si="1292">E344</f>
        <v>施工動線開闢與損壞復原，既有設備管線遷移與復原；測量與放樣</v>
      </c>
      <c r="F392" s="21"/>
      <c r="G392" s="21"/>
      <c r="H392" s="21"/>
      <c r="I392" s="21"/>
      <c r="J392" s="21"/>
      <c r="K392" s="21"/>
      <c r="L392" s="21"/>
      <c r="M392" s="21"/>
      <c r="N392" s="21"/>
      <c r="O392" s="21"/>
      <c r="P392" s="21"/>
      <c r="Q392" s="21"/>
      <c r="R392" s="21"/>
      <c r="S392" s="21"/>
      <c r="T392" s="22"/>
      <c r="U392" s="47" t="str">
        <f t="shared" ref="U392" si="1293">U344</f>
        <v>式</v>
      </c>
      <c r="V392" s="48"/>
      <c r="W392" s="48"/>
      <c r="X392" s="49"/>
      <c r="Y392" s="65">
        <f t="shared" ref="Y392" si="1294">Y344</f>
        <v>1</v>
      </c>
      <c r="Z392" s="66"/>
      <c r="AA392" s="66"/>
      <c r="AB392" s="66"/>
      <c r="AC392" s="66"/>
      <c r="AD392" s="67"/>
      <c r="AE392" s="60">
        <f t="shared" ref="AE392" si="1295">AE344</f>
        <v>9000</v>
      </c>
      <c r="AF392" s="61"/>
      <c r="AG392" s="61"/>
      <c r="AH392" s="61"/>
      <c r="AI392" s="61"/>
      <c r="AJ392" s="62"/>
      <c r="AK392" s="55">
        <v>0.3</v>
      </c>
      <c r="AL392" s="55"/>
      <c r="AM392" s="55"/>
      <c r="AN392" s="55"/>
      <c r="AO392" s="55"/>
      <c r="AP392" s="55"/>
      <c r="AQ392" s="53">
        <f t="shared" ref="AQ392:AQ395" si="1296">AK392*AE392</f>
        <v>2700</v>
      </c>
      <c r="AR392" s="53"/>
      <c r="AS392" s="53"/>
      <c r="AT392" s="53"/>
      <c r="AU392" s="53"/>
      <c r="AV392" s="53"/>
      <c r="AW392" s="55">
        <f t="shared" si="1285"/>
        <v>0.7</v>
      </c>
      <c r="AX392" s="55"/>
      <c r="AY392" s="55"/>
      <c r="AZ392" s="55"/>
      <c r="BA392" s="55"/>
      <c r="BB392" s="55"/>
      <c r="BC392" s="55">
        <f t="shared" ref="BC392:BC395" si="1297">AE392*AW392</f>
        <v>6300</v>
      </c>
      <c r="BD392" s="55"/>
      <c r="BE392" s="55"/>
      <c r="BF392" s="55"/>
      <c r="BG392" s="55"/>
      <c r="BH392" s="56"/>
      <c r="BI392" s="18">
        <f t="shared" si="1279"/>
        <v>9000</v>
      </c>
    </row>
    <row r="393" spans="1:69" ht="66.75" customHeight="1" x14ac:dyDescent="0.25">
      <c r="A393" s="41">
        <f t="shared" ref="A393" si="1298">A345</f>
        <v>4</v>
      </c>
      <c r="B393" s="42"/>
      <c r="C393" s="42"/>
      <c r="D393" s="43"/>
      <c r="E393" s="64" t="str">
        <f t="shared" ref="E393" si="1299">E345</f>
        <v>既有牆面、地坪、磁磚、衛生設備、給排水設施、搗擺及天花板等拆除(含切割)及運棄(含合法證明);環境保護與清潔</v>
      </c>
      <c r="F393" s="21"/>
      <c r="G393" s="21"/>
      <c r="H393" s="21"/>
      <c r="I393" s="21"/>
      <c r="J393" s="21"/>
      <c r="K393" s="21"/>
      <c r="L393" s="21"/>
      <c r="M393" s="21"/>
      <c r="N393" s="21"/>
      <c r="O393" s="21"/>
      <c r="P393" s="21"/>
      <c r="Q393" s="21"/>
      <c r="R393" s="21"/>
      <c r="S393" s="21"/>
      <c r="T393" s="22"/>
      <c r="U393" s="47" t="str">
        <f t="shared" ref="U393" si="1300">U345</f>
        <v>式</v>
      </c>
      <c r="V393" s="48"/>
      <c r="W393" s="48"/>
      <c r="X393" s="49"/>
      <c r="Y393" s="65">
        <f t="shared" ref="Y393" si="1301">Y345</f>
        <v>1</v>
      </c>
      <c r="Z393" s="66"/>
      <c r="AA393" s="66"/>
      <c r="AB393" s="66"/>
      <c r="AC393" s="66"/>
      <c r="AD393" s="67"/>
      <c r="AE393" s="60">
        <f t="shared" ref="AE393" si="1302">AE345</f>
        <v>214844</v>
      </c>
      <c r="AF393" s="61"/>
      <c r="AG393" s="61"/>
      <c r="AH393" s="61"/>
      <c r="AI393" s="61"/>
      <c r="AJ393" s="62"/>
      <c r="AK393" s="55">
        <v>0</v>
      </c>
      <c r="AL393" s="55"/>
      <c r="AM393" s="55"/>
      <c r="AN393" s="55"/>
      <c r="AO393" s="55"/>
      <c r="AP393" s="55"/>
      <c r="AQ393" s="53">
        <f t="shared" si="1296"/>
        <v>0</v>
      </c>
      <c r="AR393" s="53"/>
      <c r="AS393" s="53"/>
      <c r="AT393" s="53"/>
      <c r="AU393" s="53"/>
      <c r="AV393" s="53"/>
      <c r="AW393" s="55">
        <f t="shared" si="1285"/>
        <v>1</v>
      </c>
      <c r="AX393" s="55"/>
      <c r="AY393" s="55"/>
      <c r="AZ393" s="55"/>
      <c r="BA393" s="55"/>
      <c r="BB393" s="55"/>
      <c r="BC393" s="55">
        <f t="shared" si="1297"/>
        <v>214844</v>
      </c>
      <c r="BD393" s="55"/>
      <c r="BE393" s="55"/>
      <c r="BF393" s="55"/>
      <c r="BG393" s="55"/>
      <c r="BH393" s="56"/>
      <c r="BI393" s="16">
        <f t="shared" si="1279"/>
        <v>214844</v>
      </c>
    </row>
    <row r="394" spans="1:69" ht="34.5" customHeight="1" x14ac:dyDescent="0.25">
      <c r="A394" s="41">
        <f t="shared" ref="A394" si="1303">A346</f>
        <v>5</v>
      </c>
      <c r="B394" s="42"/>
      <c r="C394" s="42"/>
      <c r="D394" s="43"/>
      <c r="E394" s="64" t="str">
        <f t="shared" ref="E394" si="1304">E346</f>
        <v>既有污水處理設施抽水肥(含清潔孔開挖與復原)</v>
      </c>
      <c r="F394" s="21"/>
      <c r="G394" s="21"/>
      <c r="H394" s="21"/>
      <c r="I394" s="21"/>
      <c r="J394" s="21"/>
      <c r="K394" s="21"/>
      <c r="L394" s="21"/>
      <c r="M394" s="21"/>
      <c r="N394" s="21"/>
      <c r="O394" s="21"/>
      <c r="P394" s="21"/>
      <c r="Q394" s="21"/>
      <c r="R394" s="21"/>
      <c r="S394" s="21"/>
      <c r="T394" s="22"/>
      <c r="U394" s="47" t="str">
        <f t="shared" ref="U394" si="1305">U346</f>
        <v>式</v>
      </c>
      <c r="V394" s="48"/>
      <c r="W394" s="48"/>
      <c r="X394" s="49"/>
      <c r="Y394" s="65">
        <f t="shared" ref="Y394" si="1306">Y346</f>
        <v>1</v>
      </c>
      <c r="Z394" s="66"/>
      <c r="AA394" s="66"/>
      <c r="AB394" s="66"/>
      <c r="AC394" s="66"/>
      <c r="AD394" s="67"/>
      <c r="AE394" s="60">
        <f t="shared" ref="AE394" si="1307">AE346</f>
        <v>10000</v>
      </c>
      <c r="AF394" s="61"/>
      <c r="AG394" s="61"/>
      <c r="AH394" s="61"/>
      <c r="AI394" s="61"/>
      <c r="AJ394" s="62"/>
      <c r="AK394" s="55">
        <v>0</v>
      </c>
      <c r="AL394" s="55"/>
      <c r="AM394" s="55"/>
      <c r="AN394" s="55"/>
      <c r="AO394" s="55"/>
      <c r="AP394" s="55"/>
      <c r="AQ394" s="53">
        <f t="shared" si="1296"/>
        <v>0</v>
      </c>
      <c r="AR394" s="53"/>
      <c r="AS394" s="53"/>
      <c r="AT394" s="53"/>
      <c r="AU394" s="53"/>
      <c r="AV394" s="53"/>
      <c r="AW394" s="55">
        <f t="shared" si="1285"/>
        <v>1</v>
      </c>
      <c r="AX394" s="55"/>
      <c r="AY394" s="55"/>
      <c r="AZ394" s="55"/>
      <c r="BA394" s="55"/>
      <c r="BB394" s="55"/>
      <c r="BC394" s="55">
        <f t="shared" si="1297"/>
        <v>10000</v>
      </c>
      <c r="BD394" s="55"/>
      <c r="BE394" s="55"/>
      <c r="BF394" s="55"/>
      <c r="BG394" s="55"/>
      <c r="BH394" s="56"/>
      <c r="BI394" s="16">
        <f t="shared" si="1279"/>
        <v>10000</v>
      </c>
    </row>
    <row r="395" spans="1:69" ht="21.6" customHeight="1" x14ac:dyDescent="0.25">
      <c r="A395" s="41">
        <f t="shared" ref="A395" si="1308">A347</f>
        <v>6</v>
      </c>
      <c r="B395" s="42"/>
      <c r="C395" s="42"/>
      <c r="D395" s="43"/>
      <c r="E395" s="64" t="str">
        <f t="shared" ref="E395" si="1309">E347</f>
        <v>地坪與蹲便台階增築</v>
      </c>
      <c r="F395" s="21"/>
      <c r="G395" s="21"/>
      <c r="H395" s="21"/>
      <c r="I395" s="21"/>
      <c r="J395" s="21"/>
      <c r="K395" s="21"/>
      <c r="L395" s="21"/>
      <c r="M395" s="21"/>
      <c r="N395" s="21"/>
      <c r="O395" s="21"/>
      <c r="P395" s="21"/>
      <c r="Q395" s="21"/>
      <c r="R395" s="21"/>
      <c r="S395" s="21"/>
      <c r="T395" s="22"/>
      <c r="U395" s="47" t="str">
        <f t="shared" ref="U395" si="1310">U347</f>
        <v>式</v>
      </c>
      <c r="V395" s="48"/>
      <c r="W395" s="48"/>
      <c r="X395" s="49"/>
      <c r="Y395" s="65">
        <f t="shared" ref="Y395" si="1311">Y347</f>
        <v>1</v>
      </c>
      <c r="Z395" s="66"/>
      <c r="AA395" s="66"/>
      <c r="AB395" s="66"/>
      <c r="AC395" s="66"/>
      <c r="AD395" s="67"/>
      <c r="AE395" s="60">
        <f t="shared" ref="AE395" si="1312">AE347</f>
        <v>35000</v>
      </c>
      <c r="AF395" s="61"/>
      <c r="AG395" s="61"/>
      <c r="AH395" s="61"/>
      <c r="AI395" s="61"/>
      <c r="AJ395" s="62"/>
      <c r="AK395" s="55">
        <v>0</v>
      </c>
      <c r="AL395" s="55"/>
      <c r="AM395" s="55"/>
      <c r="AN395" s="55"/>
      <c r="AO395" s="55"/>
      <c r="AP395" s="55"/>
      <c r="AQ395" s="53">
        <f t="shared" si="1296"/>
        <v>0</v>
      </c>
      <c r="AR395" s="53"/>
      <c r="AS395" s="53"/>
      <c r="AT395" s="53"/>
      <c r="AU395" s="53"/>
      <c r="AV395" s="53"/>
      <c r="AW395" s="55">
        <f t="shared" si="1285"/>
        <v>0</v>
      </c>
      <c r="AX395" s="55"/>
      <c r="AY395" s="55"/>
      <c r="AZ395" s="55"/>
      <c r="BA395" s="55"/>
      <c r="BB395" s="55"/>
      <c r="BC395" s="55">
        <f t="shared" si="1297"/>
        <v>0</v>
      </c>
      <c r="BD395" s="55"/>
      <c r="BE395" s="55"/>
      <c r="BF395" s="55"/>
      <c r="BG395" s="55"/>
      <c r="BH395" s="56"/>
      <c r="BI395" s="16">
        <f t="shared" si="1279"/>
        <v>35000</v>
      </c>
    </row>
    <row r="396" spans="1:69" ht="21.6" customHeight="1" x14ac:dyDescent="0.25">
      <c r="A396" s="41">
        <f t="shared" ref="A396" si="1313">A348</f>
        <v>7</v>
      </c>
      <c r="B396" s="42"/>
      <c r="C396" s="42"/>
      <c r="D396" s="43"/>
      <c r="E396" s="64" t="str">
        <f t="shared" ref="E396" si="1314">E348</f>
        <v>砌1/2B磚牆</v>
      </c>
      <c r="F396" s="21"/>
      <c r="G396" s="21"/>
      <c r="H396" s="21"/>
      <c r="I396" s="21"/>
      <c r="J396" s="21"/>
      <c r="K396" s="21"/>
      <c r="L396" s="21"/>
      <c r="M396" s="21"/>
      <c r="N396" s="21"/>
      <c r="O396" s="21"/>
      <c r="P396" s="21"/>
      <c r="Q396" s="21"/>
      <c r="R396" s="21"/>
      <c r="S396" s="21"/>
      <c r="T396" s="22"/>
      <c r="U396" s="47" t="str">
        <f t="shared" ref="U396" si="1315">U348</f>
        <v>M2</v>
      </c>
      <c r="V396" s="48"/>
      <c r="W396" s="48"/>
      <c r="X396" s="49"/>
      <c r="Y396" s="65">
        <f t="shared" ref="Y396" si="1316">Y348</f>
        <v>13</v>
      </c>
      <c r="Z396" s="66"/>
      <c r="AA396" s="66"/>
      <c r="AB396" s="66"/>
      <c r="AC396" s="66"/>
      <c r="AD396" s="67"/>
      <c r="AE396" s="60">
        <f t="shared" ref="AE396" si="1317">AE348</f>
        <v>1500</v>
      </c>
      <c r="AF396" s="61"/>
      <c r="AG396" s="61"/>
      <c r="AH396" s="61"/>
      <c r="AI396" s="61"/>
      <c r="AJ396" s="62"/>
      <c r="AK396" s="55">
        <v>0</v>
      </c>
      <c r="AL396" s="55"/>
      <c r="AM396" s="55"/>
      <c r="AN396" s="55"/>
      <c r="AO396" s="55"/>
      <c r="AP396" s="55"/>
      <c r="AQ396" s="53">
        <f>AK396*AE396</f>
        <v>0</v>
      </c>
      <c r="AR396" s="53"/>
      <c r="AS396" s="53"/>
      <c r="AT396" s="53"/>
      <c r="AU396" s="53"/>
      <c r="AV396" s="53"/>
      <c r="AW396" s="55">
        <f t="shared" si="1285"/>
        <v>0</v>
      </c>
      <c r="AX396" s="55"/>
      <c r="AY396" s="55"/>
      <c r="AZ396" s="55"/>
      <c r="BA396" s="55"/>
      <c r="BB396" s="55"/>
      <c r="BC396" s="55">
        <f>AE396*AW396</f>
        <v>0</v>
      </c>
      <c r="BD396" s="55"/>
      <c r="BE396" s="55"/>
      <c r="BF396" s="55"/>
      <c r="BG396" s="55"/>
      <c r="BH396" s="56"/>
      <c r="BI396" s="16">
        <f t="shared" si="1279"/>
        <v>19500</v>
      </c>
    </row>
    <row r="397" spans="1:69" ht="51.75" customHeight="1" x14ac:dyDescent="0.25">
      <c r="A397" s="41">
        <f t="shared" ref="A397" si="1318">A349</f>
        <v>8</v>
      </c>
      <c r="B397" s="42"/>
      <c r="C397" s="42"/>
      <c r="D397" s="43"/>
      <c r="E397" s="64" t="str">
        <f t="shared" ref="E397" si="1319">E349</f>
        <v>施工範圍內樓板穿管處與既有無用穿管及孔洞需以水泥砂漿封閉並刷防水層；樓板防水層試水</v>
      </c>
      <c r="F397" s="21"/>
      <c r="G397" s="21"/>
      <c r="H397" s="21"/>
      <c r="I397" s="21"/>
      <c r="J397" s="21"/>
      <c r="K397" s="21"/>
      <c r="L397" s="21"/>
      <c r="M397" s="21"/>
      <c r="N397" s="21"/>
      <c r="O397" s="21"/>
      <c r="P397" s="21"/>
      <c r="Q397" s="21"/>
      <c r="R397" s="21"/>
      <c r="S397" s="21"/>
      <c r="T397" s="22"/>
      <c r="U397" s="47" t="str">
        <f t="shared" ref="U397" si="1320">U349</f>
        <v>式</v>
      </c>
      <c r="V397" s="48"/>
      <c r="W397" s="48"/>
      <c r="X397" s="49"/>
      <c r="Y397" s="65">
        <f t="shared" ref="Y397" si="1321">Y349</f>
        <v>1</v>
      </c>
      <c r="Z397" s="66"/>
      <c r="AA397" s="66"/>
      <c r="AB397" s="66"/>
      <c r="AC397" s="66"/>
      <c r="AD397" s="67"/>
      <c r="AE397" s="60">
        <f t="shared" ref="AE397" si="1322">AE349</f>
        <v>9000</v>
      </c>
      <c r="AF397" s="61"/>
      <c r="AG397" s="61"/>
      <c r="AH397" s="61"/>
      <c r="AI397" s="61"/>
      <c r="AJ397" s="62"/>
      <c r="AK397" s="55">
        <v>0</v>
      </c>
      <c r="AL397" s="55"/>
      <c r="AM397" s="55"/>
      <c r="AN397" s="55"/>
      <c r="AO397" s="55"/>
      <c r="AP397" s="55"/>
      <c r="AQ397" s="53">
        <f t="shared" ref="AQ397:AQ401" si="1323">AK397*AE397</f>
        <v>0</v>
      </c>
      <c r="AR397" s="53"/>
      <c r="AS397" s="53"/>
      <c r="AT397" s="53"/>
      <c r="AU397" s="53"/>
      <c r="AV397" s="53"/>
      <c r="AW397" s="55">
        <f t="shared" si="1285"/>
        <v>0</v>
      </c>
      <c r="AX397" s="55"/>
      <c r="AY397" s="55"/>
      <c r="AZ397" s="55"/>
      <c r="BA397" s="55"/>
      <c r="BB397" s="55"/>
      <c r="BC397" s="55">
        <f t="shared" ref="BC397:BC401" si="1324">AE397*AW397</f>
        <v>0</v>
      </c>
      <c r="BD397" s="55"/>
      <c r="BE397" s="55"/>
      <c r="BF397" s="55"/>
      <c r="BG397" s="55"/>
      <c r="BH397" s="56"/>
      <c r="BI397" s="16">
        <f t="shared" si="1279"/>
        <v>9000</v>
      </c>
    </row>
    <row r="398" spans="1:69" ht="21.6" customHeight="1" x14ac:dyDescent="0.25">
      <c r="A398" s="41">
        <f t="shared" ref="A398" si="1325">A350</f>
        <v>9</v>
      </c>
      <c r="B398" s="42"/>
      <c r="C398" s="42"/>
      <c r="D398" s="43"/>
      <c r="E398" s="64" t="str">
        <f t="shared" ref="E398" si="1326">E350</f>
        <v>地坪、牆面1:3水泥砂漿粉刷</v>
      </c>
      <c r="F398" s="21"/>
      <c r="G398" s="21"/>
      <c r="H398" s="21"/>
      <c r="I398" s="21"/>
      <c r="J398" s="21"/>
      <c r="K398" s="21"/>
      <c r="L398" s="21"/>
      <c r="M398" s="21"/>
      <c r="N398" s="21"/>
      <c r="O398" s="21"/>
      <c r="P398" s="21"/>
      <c r="Q398" s="21"/>
      <c r="R398" s="21"/>
      <c r="S398" s="21"/>
      <c r="T398" s="22"/>
      <c r="U398" s="47" t="str">
        <f t="shared" ref="U398" si="1327">U350</f>
        <v>M2</v>
      </c>
      <c r="V398" s="48"/>
      <c r="W398" s="48"/>
      <c r="X398" s="49"/>
      <c r="Y398" s="65">
        <f t="shared" ref="Y398" si="1328">Y350</f>
        <v>207</v>
      </c>
      <c r="Z398" s="66"/>
      <c r="AA398" s="66"/>
      <c r="AB398" s="66"/>
      <c r="AC398" s="66"/>
      <c r="AD398" s="67"/>
      <c r="AE398" s="60">
        <f t="shared" ref="AE398" si="1329">AE350</f>
        <v>800</v>
      </c>
      <c r="AF398" s="61"/>
      <c r="AG398" s="61"/>
      <c r="AH398" s="61"/>
      <c r="AI398" s="61"/>
      <c r="AJ398" s="62"/>
      <c r="AK398" s="55">
        <v>0</v>
      </c>
      <c r="AL398" s="55"/>
      <c r="AM398" s="55"/>
      <c r="AN398" s="55"/>
      <c r="AO398" s="55"/>
      <c r="AP398" s="55"/>
      <c r="AQ398" s="53">
        <f t="shared" si="1323"/>
        <v>0</v>
      </c>
      <c r="AR398" s="53"/>
      <c r="AS398" s="53"/>
      <c r="AT398" s="53"/>
      <c r="AU398" s="53"/>
      <c r="AV398" s="53"/>
      <c r="AW398" s="55">
        <f t="shared" si="1285"/>
        <v>0</v>
      </c>
      <c r="AX398" s="55"/>
      <c r="AY398" s="55"/>
      <c r="AZ398" s="55"/>
      <c r="BA398" s="55"/>
      <c r="BB398" s="55"/>
      <c r="BC398" s="55">
        <f t="shared" si="1324"/>
        <v>0</v>
      </c>
      <c r="BD398" s="55"/>
      <c r="BE398" s="55"/>
      <c r="BF398" s="55"/>
      <c r="BG398" s="55"/>
      <c r="BH398" s="56"/>
      <c r="BI398" s="16">
        <f t="shared" si="1279"/>
        <v>165600</v>
      </c>
    </row>
    <row r="399" spans="1:69" ht="21.95" customHeight="1" x14ac:dyDescent="0.25">
      <c r="A399" s="41">
        <f t="shared" ref="A399" si="1330">A351</f>
        <v>10</v>
      </c>
      <c r="B399" s="42"/>
      <c r="C399" s="42"/>
      <c r="D399" s="43"/>
      <c r="E399" s="44" t="str">
        <f t="shared" ref="E399" si="1331">E351</f>
        <v>地坪及牆面(H=1.5m)塗刷防水層</v>
      </c>
      <c r="F399" s="45"/>
      <c r="G399" s="45"/>
      <c r="H399" s="45"/>
      <c r="I399" s="45"/>
      <c r="J399" s="45"/>
      <c r="K399" s="45"/>
      <c r="L399" s="45"/>
      <c r="M399" s="45"/>
      <c r="N399" s="45"/>
      <c r="O399" s="45"/>
      <c r="P399" s="45"/>
      <c r="Q399" s="45"/>
      <c r="R399" s="45"/>
      <c r="S399" s="45"/>
      <c r="T399" s="46"/>
      <c r="U399" s="47" t="str">
        <f t="shared" ref="U399" si="1332">U351</f>
        <v>M2</v>
      </c>
      <c r="V399" s="48"/>
      <c r="W399" s="48"/>
      <c r="X399" s="49"/>
      <c r="Y399" s="50">
        <f t="shared" ref="Y399" si="1333">Y351</f>
        <v>113</v>
      </c>
      <c r="Z399" s="51"/>
      <c r="AA399" s="51"/>
      <c r="AB399" s="51"/>
      <c r="AC399" s="51"/>
      <c r="AD399" s="52"/>
      <c r="AE399" s="60">
        <f t="shared" ref="AE399" si="1334">AE351</f>
        <v>700</v>
      </c>
      <c r="AF399" s="61"/>
      <c r="AG399" s="61"/>
      <c r="AH399" s="61"/>
      <c r="AI399" s="61"/>
      <c r="AJ399" s="62"/>
      <c r="AK399" s="50">
        <v>0</v>
      </c>
      <c r="AL399" s="51"/>
      <c r="AM399" s="51"/>
      <c r="AN399" s="51"/>
      <c r="AO399" s="51"/>
      <c r="AP399" s="52"/>
      <c r="AQ399" s="60">
        <f t="shared" si="1323"/>
        <v>0</v>
      </c>
      <c r="AR399" s="61"/>
      <c r="AS399" s="61"/>
      <c r="AT399" s="61"/>
      <c r="AU399" s="61"/>
      <c r="AV399" s="62"/>
      <c r="AW399" s="50">
        <f t="shared" si="1285"/>
        <v>0</v>
      </c>
      <c r="AX399" s="51"/>
      <c r="AY399" s="51"/>
      <c r="AZ399" s="51"/>
      <c r="BA399" s="51"/>
      <c r="BB399" s="52"/>
      <c r="BC399" s="50">
        <f t="shared" si="1324"/>
        <v>0</v>
      </c>
      <c r="BD399" s="51"/>
      <c r="BE399" s="51"/>
      <c r="BF399" s="51"/>
      <c r="BG399" s="51"/>
      <c r="BH399" s="63"/>
      <c r="BI399" s="3">
        <f t="shared" si="1279"/>
        <v>79100</v>
      </c>
    </row>
    <row r="400" spans="1:69" ht="36" customHeight="1" x14ac:dyDescent="0.25">
      <c r="A400" s="41">
        <f t="shared" ref="A400" si="1335">A352</f>
        <v>11</v>
      </c>
      <c r="B400" s="42"/>
      <c r="C400" s="42"/>
      <c r="D400" s="43"/>
      <c r="E400" s="64" t="str">
        <f t="shared" ref="E400" si="1336">E352</f>
        <v>安裝不銹鋼方形地板落水頭(10cm*10cm,連工帶料)</v>
      </c>
      <c r="F400" s="21"/>
      <c r="G400" s="21"/>
      <c r="H400" s="21"/>
      <c r="I400" s="21"/>
      <c r="J400" s="21"/>
      <c r="K400" s="21"/>
      <c r="L400" s="21"/>
      <c r="M400" s="21"/>
      <c r="N400" s="21"/>
      <c r="O400" s="21"/>
      <c r="P400" s="21"/>
      <c r="Q400" s="21"/>
      <c r="R400" s="21"/>
      <c r="S400" s="21"/>
      <c r="T400" s="22"/>
      <c r="U400" s="47" t="str">
        <f t="shared" ref="U400" si="1337">U352</f>
        <v>組</v>
      </c>
      <c r="V400" s="48"/>
      <c r="W400" s="48"/>
      <c r="X400" s="49"/>
      <c r="Y400" s="71">
        <f t="shared" ref="Y400" si="1338">Y352</f>
        <v>9</v>
      </c>
      <c r="Z400" s="71"/>
      <c r="AA400" s="71"/>
      <c r="AB400" s="71"/>
      <c r="AC400" s="71"/>
      <c r="AD400" s="71"/>
      <c r="AE400" s="71">
        <f t="shared" ref="AE400" si="1339">AE352</f>
        <v>750</v>
      </c>
      <c r="AF400" s="71"/>
      <c r="AG400" s="71"/>
      <c r="AH400" s="71"/>
      <c r="AI400" s="71"/>
      <c r="AJ400" s="71"/>
      <c r="AK400" s="55">
        <v>0</v>
      </c>
      <c r="AL400" s="55"/>
      <c r="AM400" s="55"/>
      <c r="AN400" s="55"/>
      <c r="AO400" s="55"/>
      <c r="AP400" s="55"/>
      <c r="AQ400" s="53">
        <f t="shared" si="1323"/>
        <v>0</v>
      </c>
      <c r="AR400" s="53"/>
      <c r="AS400" s="53"/>
      <c r="AT400" s="53"/>
      <c r="AU400" s="53"/>
      <c r="AV400" s="53"/>
      <c r="AW400" s="55">
        <f t="shared" si="1285"/>
        <v>0</v>
      </c>
      <c r="AX400" s="55"/>
      <c r="AY400" s="55"/>
      <c r="AZ400" s="55"/>
      <c r="BA400" s="55"/>
      <c r="BB400" s="55"/>
      <c r="BC400" s="55">
        <f t="shared" si="1324"/>
        <v>0</v>
      </c>
      <c r="BD400" s="55"/>
      <c r="BE400" s="55"/>
      <c r="BF400" s="55"/>
      <c r="BG400" s="55"/>
      <c r="BH400" s="56"/>
      <c r="BI400" s="3">
        <f t="shared" si="1279"/>
        <v>6750</v>
      </c>
    </row>
    <row r="401" spans="1:61" s="19" customFormat="1" ht="36.75" customHeight="1" x14ac:dyDescent="0.25">
      <c r="A401" s="41">
        <f t="shared" ref="A401" si="1340">A353</f>
        <v>12</v>
      </c>
      <c r="B401" s="42"/>
      <c r="C401" s="42"/>
      <c r="D401" s="43"/>
      <c r="E401" s="64" t="str">
        <f t="shared" ref="E401" si="1341">E353</f>
        <v>地坪貼止滑石英磚30cm*30cm，本色水泥勾縫(連工帶料)</v>
      </c>
      <c r="F401" s="21"/>
      <c r="G401" s="21"/>
      <c r="H401" s="21"/>
      <c r="I401" s="21"/>
      <c r="J401" s="21"/>
      <c r="K401" s="21"/>
      <c r="L401" s="21"/>
      <c r="M401" s="21"/>
      <c r="N401" s="21"/>
      <c r="O401" s="21"/>
      <c r="P401" s="21"/>
      <c r="Q401" s="21"/>
      <c r="R401" s="21"/>
      <c r="S401" s="21"/>
      <c r="T401" s="22"/>
      <c r="U401" s="47" t="str">
        <f t="shared" ref="U401" si="1342">U353</f>
        <v>M2</v>
      </c>
      <c r="V401" s="48"/>
      <c r="W401" s="48"/>
      <c r="X401" s="49"/>
      <c r="Y401" s="50">
        <f t="shared" ref="Y401" si="1343">Y353</f>
        <v>48</v>
      </c>
      <c r="Z401" s="51"/>
      <c r="AA401" s="51"/>
      <c r="AB401" s="51"/>
      <c r="AC401" s="51"/>
      <c r="AD401" s="52"/>
      <c r="AE401" s="53">
        <f t="shared" ref="AE401" si="1344">AE353</f>
        <v>1300</v>
      </c>
      <c r="AF401" s="53"/>
      <c r="AG401" s="53"/>
      <c r="AH401" s="53"/>
      <c r="AI401" s="53"/>
      <c r="AJ401" s="53"/>
      <c r="AK401" s="55">
        <v>0</v>
      </c>
      <c r="AL401" s="55"/>
      <c r="AM401" s="55"/>
      <c r="AN401" s="55"/>
      <c r="AO401" s="55"/>
      <c r="AP401" s="55"/>
      <c r="AQ401" s="53">
        <f t="shared" si="1323"/>
        <v>0</v>
      </c>
      <c r="AR401" s="53"/>
      <c r="AS401" s="53"/>
      <c r="AT401" s="53"/>
      <c r="AU401" s="53"/>
      <c r="AV401" s="53"/>
      <c r="AW401" s="55">
        <f t="shared" si="1285"/>
        <v>0</v>
      </c>
      <c r="AX401" s="55"/>
      <c r="AY401" s="55"/>
      <c r="AZ401" s="55"/>
      <c r="BA401" s="55"/>
      <c r="BB401" s="55"/>
      <c r="BC401" s="55">
        <f t="shared" si="1324"/>
        <v>0</v>
      </c>
      <c r="BD401" s="55"/>
      <c r="BE401" s="55"/>
      <c r="BF401" s="55"/>
      <c r="BG401" s="55"/>
      <c r="BH401" s="56"/>
      <c r="BI401" s="18">
        <f t="shared" si="1279"/>
        <v>62400</v>
      </c>
    </row>
    <row r="402" spans="1:61" s="19" customFormat="1" ht="35.25" customHeight="1" x14ac:dyDescent="0.25">
      <c r="A402" s="68">
        <f t="shared" ref="A402" si="1345">A354</f>
        <v>13</v>
      </c>
      <c r="B402" s="69"/>
      <c r="C402" s="69"/>
      <c r="D402" s="70"/>
      <c r="E402" s="64" t="str">
        <f t="shared" ref="E402" si="1346">E354</f>
        <v>地坪貼60cm*60cm止滑石英磚，本色水泥勾縫(連工帶料)</v>
      </c>
      <c r="F402" s="21"/>
      <c r="G402" s="21"/>
      <c r="H402" s="21"/>
      <c r="I402" s="21"/>
      <c r="J402" s="21"/>
      <c r="K402" s="21"/>
      <c r="L402" s="21"/>
      <c r="M402" s="21"/>
      <c r="N402" s="21"/>
      <c r="O402" s="21"/>
      <c r="P402" s="21"/>
      <c r="Q402" s="21"/>
      <c r="R402" s="21"/>
      <c r="S402" s="21"/>
      <c r="T402" s="22"/>
      <c r="U402" s="47" t="str">
        <f t="shared" ref="U402" si="1347">U354</f>
        <v>M2</v>
      </c>
      <c r="V402" s="48"/>
      <c r="W402" s="48"/>
      <c r="X402" s="49"/>
      <c r="Y402" s="65">
        <f t="shared" ref="Y402" si="1348">Y354</f>
        <v>2</v>
      </c>
      <c r="Z402" s="66"/>
      <c r="AA402" s="66"/>
      <c r="AB402" s="66"/>
      <c r="AC402" s="66"/>
      <c r="AD402" s="67"/>
      <c r="AE402" s="60">
        <f t="shared" ref="AE402" si="1349">AE354</f>
        <v>1700</v>
      </c>
      <c r="AF402" s="61"/>
      <c r="AG402" s="61"/>
      <c r="AH402" s="61"/>
      <c r="AI402" s="61"/>
      <c r="AJ402" s="62"/>
      <c r="AK402" s="55">
        <v>0</v>
      </c>
      <c r="AL402" s="55"/>
      <c r="AM402" s="55"/>
      <c r="AN402" s="55"/>
      <c r="AO402" s="55"/>
      <c r="AP402" s="55"/>
      <c r="AQ402" s="53">
        <f>AK402*AE402</f>
        <v>0</v>
      </c>
      <c r="AR402" s="53"/>
      <c r="AS402" s="53"/>
      <c r="AT402" s="53"/>
      <c r="AU402" s="53"/>
      <c r="AV402" s="53"/>
      <c r="AW402" s="55">
        <f t="shared" si="1285"/>
        <v>0</v>
      </c>
      <c r="AX402" s="55"/>
      <c r="AY402" s="55"/>
      <c r="AZ402" s="55"/>
      <c r="BA402" s="55"/>
      <c r="BB402" s="55"/>
      <c r="BC402" s="55">
        <f>AE402*AW402</f>
        <v>0</v>
      </c>
      <c r="BD402" s="55"/>
      <c r="BE402" s="55"/>
      <c r="BF402" s="55"/>
      <c r="BG402" s="55"/>
      <c r="BH402" s="56"/>
      <c r="BI402" s="18">
        <f t="shared" si="1279"/>
        <v>3400</v>
      </c>
    </row>
    <row r="403" spans="1:61" s="19" customFormat="1" ht="35.25" customHeight="1" x14ac:dyDescent="0.25">
      <c r="A403" s="68">
        <f t="shared" ref="A403" si="1350">A355</f>
        <v>14</v>
      </c>
      <c r="B403" s="69"/>
      <c r="C403" s="69"/>
      <c r="D403" s="70"/>
      <c r="E403" s="64" t="str">
        <f t="shared" ref="E403" si="1351">E355</f>
        <v>牆面貼數位噴印石英磚30*60cm，白色水泥抹縫(連工帶料)</v>
      </c>
      <c r="F403" s="21"/>
      <c r="G403" s="21"/>
      <c r="H403" s="21"/>
      <c r="I403" s="21"/>
      <c r="J403" s="21"/>
      <c r="K403" s="21"/>
      <c r="L403" s="21"/>
      <c r="M403" s="21"/>
      <c r="N403" s="21"/>
      <c r="O403" s="21"/>
      <c r="P403" s="21"/>
      <c r="Q403" s="21"/>
      <c r="R403" s="21"/>
      <c r="S403" s="21"/>
      <c r="T403" s="22"/>
      <c r="U403" s="47" t="str">
        <f t="shared" ref="U403" si="1352">U355</f>
        <v>M2</v>
      </c>
      <c r="V403" s="48"/>
      <c r="W403" s="48"/>
      <c r="X403" s="49"/>
      <c r="Y403" s="65">
        <f t="shared" ref="Y403" si="1353">Y355</f>
        <v>85</v>
      </c>
      <c r="Z403" s="66"/>
      <c r="AA403" s="66"/>
      <c r="AB403" s="66"/>
      <c r="AC403" s="66"/>
      <c r="AD403" s="67"/>
      <c r="AE403" s="60">
        <f t="shared" ref="AE403" si="1354">AE355</f>
        <v>1700</v>
      </c>
      <c r="AF403" s="61"/>
      <c r="AG403" s="61"/>
      <c r="AH403" s="61"/>
      <c r="AI403" s="61"/>
      <c r="AJ403" s="62"/>
      <c r="AK403" s="55">
        <v>0</v>
      </c>
      <c r="AL403" s="55"/>
      <c r="AM403" s="55"/>
      <c r="AN403" s="55"/>
      <c r="AO403" s="55"/>
      <c r="AP403" s="55"/>
      <c r="AQ403" s="53">
        <f t="shared" ref="AQ403:AQ409" si="1355">AK403*AE403</f>
        <v>0</v>
      </c>
      <c r="AR403" s="53"/>
      <c r="AS403" s="53"/>
      <c r="AT403" s="53"/>
      <c r="AU403" s="53"/>
      <c r="AV403" s="53"/>
      <c r="AW403" s="55">
        <f t="shared" si="1285"/>
        <v>0</v>
      </c>
      <c r="AX403" s="55"/>
      <c r="AY403" s="55"/>
      <c r="AZ403" s="55"/>
      <c r="BA403" s="55"/>
      <c r="BB403" s="55"/>
      <c r="BC403" s="55">
        <f t="shared" ref="BC403:BC409" si="1356">AE403*AW403</f>
        <v>0</v>
      </c>
      <c r="BD403" s="55"/>
      <c r="BE403" s="55"/>
      <c r="BF403" s="55"/>
      <c r="BG403" s="55"/>
      <c r="BH403" s="56"/>
      <c r="BI403" s="18">
        <f t="shared" si="1279"/>
        <v>144500</v>
      </c>
    </row>
    <row r="404" spans="1:61" ht="34.5" customHeight="1" x14ac:dyDescent="0.25">
      <c r="A404" s="41">
        <f t="shared" ref="A404" si="1357">A356</f>
        <v>15</v>
      </c>
      <c r="B404" s="42"/>
      <c r="C404" s="42"/>
      <c r="D404" s="43"/>
      <c r="E404" s="64" t="str">
        <f t="shared" ref="E404" si="1358">E356</f>
        <v>牆面貼地鐵磚10cm*20cm，白色水泥勾縫(連工帶料)</v>
      </c>
      <c r="F404" s="21"/>
      <c r="G404" s="21"/>
      <c r="H404" s="21"/>
      <c r="I404" s="21"/>
      <c r="J404" s="21"/>
      <c r="K404" s="21"/>
      <c r="L404" s="21"/>
      <c r="M404" s="21"/>
      <c r="N404" s="21"/>
      <c r="O404" s="21"/>
      <c r="P404" s="21"/>
      <c r="Q404" s="21"/>
      <c r="R404" s="21"/>
      <c r="S404" s="21"/>
      <c r="T404" s="22"/>
      <c r="U404" s="47" t="str">
        <f t="shared" ref="U404" si="1359">U356</f>
        <v>M2</v>
      </c>
      <c r="V404" s="48"/>
      <c r="W404" s="48"/>
      <c r="X404" s="49"/>
      <c r="Y404" s="65">
        <f t="shared" ref="Y404" si="1360">Y356</f>
        <v>13</v>
      </c>
      <c r="Z404" s="66"/>
      <c r="AA404" s="66"/>
      <c r="AB404" s="66"/>
      <c r="AC404" s="66"/>
      <c r="AD404" s="67"/>
      <c r="AE404" s="60">
        <f t="shared" ref="AE404" si="1361">AE356</f>
        <v>1500</v>
      </c>
      <c r="AF404" s="61"/>
      <c r="AG404" s="61"/>
      <c r="AH404" s="61"/>
      <c r="AI404" s="61"/>
      <c r="AJ404" s="62"/>
      <c r="AK404" s="55">
        <v>0</v>
      </c>
      <c r="AL404" s="55"/>
      <c r="AM404" s="55"/>
      <c r="AN404" s="55"/>
      <c r="AO404" s="55"/>
      <c r="AP404" s="55"/>
      <c r="AQ404" s="53">
        <f t="shared" si="1355"/>
        <v>0</v>
      </c>
      <c r="AR404" s="53"/>
      <c r="AS404" s="53"/>
      <c r="AT404" s="53"/>
      <c r="AU404" s="53"/>
      <c r="AV404" s="53"/>
      <c r="AW404" s="55">
        <f t="shared" si="1285"/>
        <v>0</v>
      </c>
      <c r="AX404" s="55"/>
      <c r="AY404" s="55"/>
      <c r="AZ404" s="55"/>
      <c r="BA404" s="55"/>
      <c r="BB404" s="55"/>
      <c r="BC404" s="55">
        <f t="shared" si="1356"/>
        <v>0</v>
      </c>
      <c r="BD404" s="55"/>
      <c r="BE404" s="55"/>
      <c r="BF404" s="55"/>
      <c r="BG404" s="55"/>
      <c r="BH404" s="56"/>
      <c r="BI404" s="16">
        <f t="shared" si="1279"/>
        <v>19500</v>
      </c>
    </row>
    <row r="405" spans="1:61" ht="21.6" customHeight="1" x14ac:dyDescent="0.25">
      <c r="A405" s="41">
        <f t="shared" ref="A405" si="1362">A357</f>
        <v>16</v>
      </c>
      <c r="B405" s="42"/>
      <c r="C405" s="42"/>
      <c r="D405" s="43"/>
      <c r="E405" s="64" t="str">
        <f t="shared" ref="E405" si="1363">E357</f>
        <v>安裝鋁合金陽角收邊條</v>
      </c>
      <c r="F405" s="21"/>
      <c r="G405" s="21"/>
      <c r="H405" s="21"/>
      <c r="I405" s="21"/>
      <c r="J405" s="21"/>
      <c r="K405" s="21"/>
      <c r="L405" s="21"/>
      <c r="M405" s="21"/>
      <c r="N405" s="21"/>
      <c r="O405" s="21"/>
      <c r="P405" s="21"/>
      <c r="Q405" s="21"/>
      <c r="R405" s="21"/>
      <c r="S405" s="21"/>
      <c r="T405" s="22"/>
      <c r="U405" s="47" t="str">
        <f t="shared" ref="U405" si="1364">U357</f>
        <v>M</v>
      </c>
      <c r="V405" s="48"/>
      <c r="W405" s="48"/>
      <c r="X405" s="49"/>
      <c r="Y405" s="65">
        <f t="shared" ref="Y405" si="1365">Y357</f>
        <v>30</v>
      </c>
      <c r="Z405" s="66"/>
      <c r="AA405" s="66"/>
      <c r="AB405" s="66"/>
      <c r="AC405" s="66"/>
      <c r="AD405" s="67"/>
      <c r="AE405" s="60">
        <f t="shared" ref="AE405" si="1366">AE357</f>
        <v>550</v>
      </c>
      <c r="AF405" s="61"/>
      <c r="AG405" s="61"/>
      <c r="AH405" s="61"/>
      <c r="AI405" s="61"/>
      <c r="AJ405" s="62"/>
      <c r="AK405" s="55">
        <v>0</v>
      </c>
      <c r="AL405" s="55"/>
      <c r="AM405" s="55"/>
      <c r="AN405" s="55"/>
      <c r="AO405" s="55"/>
      <c r="AP405" s="55"/>
      <c r="AQ405" s="53">
        <f t="shared" si="1355"/>
        <v>0</v>
      </c>
      <c r="AR405" s="53"/>
      <c r="AS405" s="53"/>
      <c r="AT405" s="53"/>
      <c r="AU405" s="53"/>
      <c r="AV405" s="53"/>
      <c r="AW405" s="55">
        <f t="shared" si="1285"/>
        <v>0</v>
      </c>
      <c r="AX405" s="55"/>
      <c r="AY405" s="55"/>
      <c r="AZ405" s="55"/>
      <c r="BA405" s="55"/>
      <c r="BB405" s="55"/>
      <c r="BC405" s="55">
        <f t="shared" si="1356"/>
        <v>0</v>
      </c>
      <c r="BD405" s="55"/>
      <c r="BE405" s="55"/>
      <c r="BF405" s="55"/>
      <c r="BG405" s="55"/>
      <c r="BH405" s="56"/>
      <c r="BI405" s="16">
        <f t="shared" si="1279"/>
        <v>16500</v>
      </c>
    </row>
    <row r="406" spans="1:61" ht="33" customHeight="1" x14ac:dyDescent="0.25">
      <c r="A406" s="41">
        <f t="shared" ref="A406" si="1367">A358</f>
        <v>17</v>
      </c>
      <c r="B406" s="42"/>
      <c r="C406" s="42"/>
      <c r="D406" s="43"/>
      <c r="E406" s="64" t="str">
        <f t="shared" ref="E406" si="1368">E358</f>
        <v>施做抿石子(1~2分霓虹石，抿石子專用泥)</v>
      </c>
      <c r="F406" s="21"/>
      <c r="G406" s="21"/>
      <c r="H406" s="21"/>
      <c r="I406" s="21"/>
      <c r="J406" s="21"/>
      <c r="K406" s="21"/>
      <c r="L406" s="21"/>
      <c r="M406" s="21"/>
      <c r="N406" s="21"/>
      <c r="O406" s="21"/>
      <c r="P406" s="21"/>
      <c r="Q406" s="21"/>
      <c r="R406" s="21"/>
      <c r="S406" s="21"/>
      <c r="T406" s="22"/>
      <c r="U406" s="47" t="str">
        <f t="shared" ref="U406" si="1369">U358</f>
        <v>M2</v>
      </c>
      <c r="V406" s="48"/>
      <c r="W406" s="48"/>
      <c r="X406" s="49"/>
      <c r="Y406" s="65">
        <f t="shared" ref="Y406" si="1370">Y358</f>
        <v>9</v>
      </c>
      <c r="Z406" s="66"/>
      <c r="AA406" s="66"/>
      <c r="AB406" s="66"/>
      <c r="AC406" s="66"/>
      <c r="AD406" s="67"/>
      <c r="AE406" s="60">
        <f t="shared" ref="AE406" si="1371">AE358</f>
        <v>1200</v>
      </c>
      <c r="AF406" s="61"/>
      <c r="AG406" s="61"/>
      <c r="AH406" s="61"/>
      <c r="AI406" s="61"/>
      <c r="AJ406" s="62"/>
      <c r="AK406" s="55">
        <v>0</v>
      </c>
      <c r="AL406" s="55"/>
      <c r="AM406" s="55"/>
      <c r="AN406" s="55"/>
      <c r="AO406" s="55"/>
      <c r="AP406" s="55"/>
      <c r="AQ406" s="53">
        <f t="shared" si="1355"/>
        <v>0</v>
      </c>
      <c r="AR406" s="53"/>
      <c r="AS406" s="53"/>
      <c r="AT406" s="53"/>
      <c r="AU406" s="53"/>
      <c r="AV406" s="53"/>
      <c r="AW406" s="55">
        <f t="shared" si="1285"/>
        <v>0</v>
      </c>
      <c r="AX406" s="55"/>
      <c r="AY406" s="55"/>
      <c r="AZ406" s="55"/>
      <c r="BA406" s="55"/>
      <c r="BB406" s="55"/>
      <c r="BC406" s="55">
        <f t="shared" si="1356"/>
        <v>0</v>
      </c>
      <c r="BD406" s="55"/>
      <c r="BE406" s="55"/>
      <c r="BF406" s="55"/>
      <c r="BG406" s="55"/>
      <c r="BH406" s="56"/>
      <c r="BI406" s="16">
        <f t="shared" si="1279"/>
        <v>10800</v>
      </c>
    </row>
    <row r="407" spans="1:61" ht="49.5" customHeight="1" x14ac:dyDescent="0.25">
      <c r="A407" s="41">
        <f t="shared" ref="A407" si="1372">A359</f>
        <v>18</v>
      </c>
      <c r="B407" s="42"/>
      <c r="C407" s="42"/>
      <c r="D407" s="43"/>
      <c r="E407" s="64" t="str">
        <f t="shared" ref="E407" si="1373">E359</f>
        <v>牆壁面貼圖案排版釉面馬賽克(方型馬賽克寬1.8cm，12色以上排版，含排版費，白色抺縫，連工帶料)</v>
      </c>
      <c r="F407" s="21"/>
      <c r="G407" s="21"/>
      <c r="H407" s="21"/>
      <c r="I407" s="21"/>
      <c r="J407" s="21"/>
      <c r="K407" s="21"/>
      <c r="L407" s="21"/>
      <c r="M407" s="21"/>
      <c r="N407" s="21"/>
      <c r="O407" s="21"/>
      <c r="P407" s="21"/>
      <c r="Q407" s="21"/>
      <c r="R407" s="21"/>
      <c r="S407" s="21"/>
      <c r="T407" s="22"/>
      <c r="U407" s="47" t="str">
        <f t="shared" ref="U407" si="1374">U359</f>
        <v>才</v>
      </c>
      <c r="V407" s="48"/>
      <c r="W407" s="48"/>
      <c r="X407" s="49"/>
      <c r="Y407" s="65">
        <f t="shared" ref="Y407" si="1375">Y359</f>
        <v>58</v>
      </c>
      <c r="Z407" s="66"/>
      <c r="AA407" s="66"/>
      <c r="AB407" s="66"/>
      <c r="AC407" s="66"/>
      <c r="AD407" s="67"/>
      <c r="AE407" s="60">
        <f t="shared" ref="AE407" si="1376">AE359</f>
        <v>750</v>
      </c>
      <c r="AF407" s="61"/>
      <c r="AG407" s="61"/>
      <c r="AH407" s="61"/>
      <c r="AI407" s="61"/>
      <c r="AJ407" s="62"/>
      <c r="AK407" s="55">
        <v>0</v>
      </c>
      <c r="AL407" s="55"/>
      <c r="AM407" s="55"/>
      <c r="AN407" s="55"/>
      <c r="AO407" s="55"/>
      <c r="AP407" s="55"/>
      <c r="AQ407" s="53">
        <f t="shared" si="1355"/>
        <v>0</v>
      </c>
      <c r="AR407" s="53"/>
      <c r="AS407" s="53"/>
      <c r="AT407" s="53"/>
      <c r="AU407" s="53"/>
      <c r="AV407" s="53"/>
      <c r="AW407" s="55">
        <f t="shared" si="1285"/>
        <v>0</v>
      </c>
      <c r="AX407" s="55"/>
      <c r="AY407" s="55"/>
      <c r="AZ407" s="55"/>
      <c r="BA407" s="55"/>
      <c r="BB407" s="55"/>
      <c r="BC407" s="55">
        <f t="shared" si="1356"/>
        <v>0</v>
      </c>
      <c r="BD407" s="55"/>
      <c r="BE407" s="55"/>
      <c r="BF407" s="55"/>
      <c r="BG407" s="55"/>
      <c r="BH407" s="56"/>
      <c r="BI407" s="16">
        <f t="shared" si="1279"/>
        <v>43500</v>
      </c>
    </row>
    <row r="408" spans="1:61" ht="34.5" customHeight="1" x14ac:dyDescent="0.25">
      <c r="A408" s="41">
        <f t="shared" ref="A408" si="1377">A360</f>
        <v>19</v>
      </c>
      <c r="B408" s="42"/>
      <c r="C408" s="42"/>
      <c r="D408" s="43"/>
      <c r="E408" s="64" t="str">
        <f t="shared" ref="E408" si="1378">E360</f>
        <v>牆面與平頂塗刷水泥漆(含清潔，批土整平，一底漆二度面漆)</v>
      </c>
      <c r="F408" s="21"/>
      <c r="G408" s="21"/>
      <c r="H408" s="21"/>
      <c r="I408" s="21"/>
      <c r="J408" s="21"/>
      <c r="K408" s="21"/>
      <c r="L408" s="21"/>
      <c r="M408" s="21"/>
      <c r="N408" s="21"/>
      <c r="O408" s="21"/>
      <c r="P408" s="21"/>
      <c r="Q408" s="21"/>
      <c r="R408" s="21"/>
      <c r="S408" s="21"/>
      <c r="T408" s="22"/>
      <c r="U408" s="47" t="str">
        <f t="shared" ref="U408" si="1379">U360</f>
        <v>M2</v>
      </c>
      <c r="V408" s="48"/>
      <c r="W408" s="48"/>
      <c r="X408" s="49"/>
      <c r="Y408" s="65">
        <f t="shared" ref="Y408" si="1380">Y360</f>
        <v>82</v>
      </c>
      <c r="Z408" s="66"/>
      <c r="AA408" s="66"/>
      <c r="AB408" s="66"/>
      <c r="AC408" s="66"/>
      <c r="AD408" s="67"/>
      <c r="AE408" s="60">
        <f t="shared" ref="AE408" si="1381">AE360</f>
        <v>200</v>
      </c>
      <c r="AF408" s="61"/>
      <c r="AG408" s="61"/>
      <c r="AH408" s="61"/>
      <c r="AI408" s="61"/>
      <c r="AJ408" s="62"/>
      <c r="AK408" s="55">
        <v>0</v>
      </c>
      <c r="AL408" s="55"/>
      <c r="AM408" s="55"/>
      <c r="AN408" s="55"/>
      <c r="AO408" s="55"/>
      <c r="AP408" s="55"/>
      <c r="AQ408" s="53">
        <f t="shared" si="1355"/>
        <v>0</v>
      </c>
      <c r="AR408" s="53"/>
      <c r="AS408" s="53"/>
      <c r="AT408" s="53"/>
      <c r="AU408" s="53"/>
      <c r="AV408" s="53"/>
      <c r="AW408" s="55">
        <f t="shared" si="1285"/>
        <v>0</v>
      </c>
      <c r="AX408" s="55"/>
      <c r="AY408" s="55"/>
      <c r="AZ408" s="55"/>
      <c r="BA408" s="55"/>
      <c r="BB408" s="55"/>
      <c r="BC408" s="55">
        <f t="shared" si="1356"/>
        <v>0</v>
      </c>
      <c r="BD408" s="55"/>
      <c r="BE408" s="55"/>
      <c r="BF408" s="55"/>
      <c r="BG408" s="55"/>
      <c r="BH408" s="56"/>
      <c r="BI408" s="16">
        <f t="shared" si="1279"/>
        <v>16400</v>
      </c>
    </row>
    <row r="409" spans="1:61" ht="21.6" customHeight="1" x14ac:dyDescent="0.25">
      <c r="A409" s="41">
        <f t="shared" ref="A409" si="1382">A361</f>
        <v>20</v>
      </c>
      <c r="B409" s="42"/>
      <c r="C409" s="42"/>
      <c r="D409" s="43"/>
      <c r="E409" s="64" t="str">
        <f t="shared" ref="E409" si="1383">E361</f>
        <v>安裝13mm熱固性樹脂板隔間含門片(頂面H=200cm以上)</v>
      </c>
      <c r="F409" s="21"/>
      <c r="G409" s="21"/>
      <c r="H409" s="21"/>
      <c r="I409" s="21"/>
      <c r="J409" s="21"/>
      <c r="K409" s="21"/>
      <c r="L409" s="21"/>
      <c r="M409" s="21"/>
      <c r="N409" s="21"/>
      <c r="O409" s="21"/>
      <c r="P409" s="21"/>
      <c r="Q409" s="21"/>
      <c r="R409" s="21"/>
      <c r="S409" s="21"/>
      <c r="T409" s="22"/>
      <c r="U409" s="47" t="str">
        <f t="shared" ref="U409" si="1384">U361</f>
        <v>M2</v>
      </c>
      <c r="V409" s="48"/>
      <c r="W409" s="48"/>
      <c r="X409" s="49"/>
      <c r="Y409" s="65">
        <f t="shared" ref="Y409" si="1385">Y361</f>
        <v>38</v>
      </c>
      <c r="Z409" s="66"/>
      <c r="AA409" s="66"/>
      <c r="AB409" s="66"/>
      <c r="AC409" s="66"/>
      <c r="AD409" s="67"/>
      <c r="AE409" s="60">
        <f t="shared" ref="AE409" si="1386">AE361</f>
        <v>3500</v>
      </c>
      <c r="AF409" s="61"/>
      <c r="AG409" s="61"/>
      <c r="AH409" s="61"/>
      <c r="AI409" s="61"/>
      <c r="AJ409" s="62"/>
      <c r="AK409" s="55">
        <v>0</v>
      </c>
      <c r="AL409" s="55"/>
      <c r="AM409" s="55"/>
      <c r="AN409" s="55"/>
      <c r="AO409" s="55"/>
      <c r="AP409" s="55"/>
      <c r="AQ409" s="53">
        <f t="shared" si="1355"/>
        <v>0</v>
      </c>
      <c r="AR409" s="53"/>
      <c r="AS409" s="53"/>
      <c r="AT409" s="53"/>
      <c r="AU409" s="53"/>
      <c r="AV409" s="53"/>
      <c r="AW409" s="55">
        <f t="shared" si="1285"/>
        <v>0</v>
      </c>
      <c r="AX409" s="55"/>
      <c r="AY409" s="55"/>
      <c r="AZ409" s="55"/>
      <c r="BA409" s="55"/>
      <c r="BB409" s="55"/>
      <c r="BC409" s="55">
        <f t="shared" si="1356"/>
        <v>0</v>
      </c>
      <c r="BD409" s="55"/>
      <c r="BE409" s="55"/>
      <c r="BF409" s="55"/>
      <c r="BG409" s="55"/>
      <c r="BH409" s="56"/>
      <c r="BI409" s="16">
        <f t="shared" si="1279"/>
        <v>133000</v>
      </c>
    </row>
    <row r="410" spans="1:61" s="19" customFormat="1" ht="21.95" customHeight="1" x14ac:dyDescent="0.25">
      <c r="A410" s="68">
        <f t="shared" ref="A410" si="1387">A362</f>
        <v>21</v>
      </c>
      <c r="B410" s="69"/>
      <c r="C410" s="69"/>
      <c r="D410" s="70"/>
      <c r="E410" s="64" t="str">
        <f t="shared" ref="E410" si="1388">E362</f>
        <v>廁間安裝不鏽鋼掛鈎與置物板</v>
      </c>
      <c r="F410" s="21"/>
      <c r="G410" s="21"/>
      <c r="H410" s="21"/>
      <c r="I410" s="21"/>
      <c r="J410" s="21"/>
      <c r="K410" s="21"/>
      <c r="L410" s="21"/>
      <c r="M410" s="21"/>
      <c r="N410" s="21"/>
      <c r="O410" s="21"/>
      <c r="P410" s="21"/>
      <c r="Q410" s="21"/>
      <c r="R410" s="21"/>
      <c r="S410" s="21"/>
      <c r="T410" s="22"/>
      <c r="U410" s="47" t="str">
        <f t="shared" ref="U410" si="1389">U362</f>
        <v>間</v>
      </c>
      <c r="V410" s="48"/>
      <c r="W410" s="48"/>
      <c r="X410" s="49"/>
      <c r="Y410" s="65">
        <f t="shared" ref="Y410" si="1390">Y362</f>
        <v>6</v>
      </c>
      <c r="Z410" s="66"/>
      <c r="AA410" s="66"/>
      <c r="AB410" s="66"/>
      <c r="AC410" s="66"/>
      <c r="AD410" s="67"/>
      <c r="AE410" s="60">
        <f t="shared" ref="AE410" si="1391">AE362</f>
        <v>1200</v>
      </c>
      <c r="AF410" s="61"/>
      <c r="AG410" s="61"/>
      <c r="AH410" s="61"/>
      <c r="AI410" s="61"/>
      <c r="AJ410" s="62"/>
      <c r="AK410" s="55">
        <v>0</v>
      </c>
      <c r="AL410" s="55"/>
      <c r="AM410" s="55"/>
      <c r="AN410" s="55"/>
      <c r="AO410" s="55"/>
      <c r="AP410" s="55"/>
      <c r="AQ410" s="53">
        <f>AK410*AE410</f>
        <v>0</v>
      </c>
      <c r="AR410" s="53"/>
      <c r="AS410" s="53"/>
      <c r="AT410" s="53"/>
      <c r="AU410" s="53"/>
      <c r="AV410" s="53"/>
      <c r="AW410" s="55">
        <f t="shared" si="1285"/>
        <v>0</v>
      </c>
      <c r="AX410" s="55"/>
      <c r="AY410" s="55"/>
      <c r="AZ410" s="55"/>
      <c r="BA410" s="55"/>
      <c r="BB410" s="55"/>
      <c r="BC410" s="55">
        <f>AE410*AW410</f>
        <v>0</v>
      </c>
      <c r="BD410" s="55"/>
      <c r="BE410" s="55"/>
      <c r="BF410" s="55"/>
      <c r="BG410" s="55"/>
      <c r="BH410" s="56"/>
      <c r="BI410" s="18">
        <f t="shared" si="1279"/>
        <v>7200</v>
      </c>
    </row>
    <row r="411" spans="1:61" s="19" customFormat="1" ht="21.95" customHeight="1" x14ac:dyDescent="0.25">
      <c r="A411" s="68">
        <f t="shared" ref="A411" si="1392">A363</f>
        <v>22</v>
      </c>
      <c r="B411" s="69"/>
      <c r="C411" s="69"/>
      <c r="D411" s="70"/>
      <c r="E411" s="64" t="str">
        <f t="shared" ref="E411" si="1393">E363</f>
        <v>新設砌磚洗手台</v>
      </c>
      <c r="F411" s="21"/>
      <c r="G411" s="21"/>
      <c r="H411" s="21"/>
      <c r="I411" s="21"/>
      <c r="J411" s="21"/>
      <c r="K411" s="21"/>
      <c r="L411" s="21"/>
      <c r="M411" s="21"/>
      <c r="N411" s="21"/>
      <c r="O411" s="21"/>
      <c r="P411" s="21"/>
      <c r="Q411" s="21"/>
      <c r="R411" s="21"/>
      <c r="S411" s="21"/>
      <c r="T411" s="22"/>
      <c r="U411" s="47" t="str">
        <f t="shared" ref="U411" si="1394">U363</f>
        <v>式</v>
      </c>
      <c r="V411" s="48"/>
      <c r="W411" s="48"/>
      <c r="X411" s="49"/>
      <c r="Y411" s="65">
        <f t="shared" ref="Y411" si="1395">Y363</f>
        <v>1</v>
      </c>
      <c r="Z411" s="66"/>
      <c r="AA411" s="66"/>
      <c r="AB411" s="66"/>
      <c r="AC411" s="66"/>
      <c r="AD411" s="67"/>
      <c r="AE411" s="60">
        <f t="shared" ref="AE411" si="1396">AE363</f>
        <v>54000</v>
      </c>
      <c r="AF411" s="61"/>
      <c r="AG411" s="61"/>
      <c r="AH411" s="61"/>
      <c r="AI411" s="61"/>
      <c r="AJ411" s="62"/>
      <c r="AK411" s="55">
        <v>0</v>
      </c>
      <c r="AL411" s="55"/>
      <c r="AM411" s="55"/>
      <c r="AN411" s="55"/>
      <c r="AO411" s="55"/>
      <c r="AP411" s="55"/>
      <c r="AQ411" s="53">
        <f t="shared" ref="AQ411:AQ425" si="1397">AK411*AE411</f>
        <v>0</v>
      </c>
      <c r="AR411" s="53"/>
      <c r="AS411" s="53"/>
      <c r="AT411" s="53"/>
      <c r="AU411" s="53"/>
      <c r="AV411" s="53"/>
      <c r="AW411" s="55">
        <f t="shared" si="1285"/>
        <v>0</v>
      </c>
      <c r="AX411" s="55"/>
      <c r="AY411" s="55"/>
      <c r="AZ411" s="55"/>
      <c r="BA411" s="55"/>
      <c r="BB411" s="55"/>
      <c r="BC411" s="55">
        <f t="shared" ref="BC411:BC425" si="1398">AE411*AW411</f>
        <v>0</v>
      </c>
      <c r="BD411" s="55"/>
      <c r="BE411" s="55"/>
      <c r="BF411" s="55"/>
      <c r="BG411" s="55"/>
      <c r="BH411" s="56"/>
      <c r="BI411" s="18">
        <f t="shared" si="1279"/>
        <v>54000</v>
      </c>
    </row>
    <row r="412" spans="1:61" ht="21.75" customHeight="1" x14ac:dyDescent="0.25">
      <c r="A412" s="41">
        <f t="shared" ref="A412" si="1399">A364</f>
        <v>23</v>
      </c>
      <c r="B412" s="42"/>
      <c r="C412" s="42"/>
      <c r="D412" s="43"/>
      <c r="E412" s="64" t="str">
        <f t="shared" ref="E412" si="1400">E364</f>
        <v>貼深色石材檯面(t=2cm，倒圓角)</v>
      </c>
      <c r="F412" s="21"/>
      <c r="G412" s="21"/>
      <c r="H412" s="21"/>
      <c r="I412" s="21"/>
      <c r="J412" s="21"/>
      <c r="K412" s="21"/>
      <c r="L412" s="21"/>
      <c r="M412" s="21"/>
      <c r="N412" s="21"/>
      <c r="O412" s="21"/>
      <c r="P412" s="21"/>
      <c r="Q412" s="21"/>
      <c r="R412" s="21"/>
      <c r="S412" s="21"/>
      <c r="T412" s="22"/>
      <c r="U412" s="47" t="str">
        <f t="shared" ref="U412" si="1401">U364</f>
        <v>才</v>
      </c>
      <c r="V412" s="48"/>
      <c r="W412" s="48"/>
      <c r="X412" s="49"/>
      <c r="Y412" s="65">
        <f t="shared" ref="Y412" si="1402">Y364</f>
        <v>4</v>
      </c>
      <c r="Z412" s="66"/>
      <c r="AA412" s="66"/>
      <c r="AB412" s="66"/>
      <c r="AC412" s="66"/>
      <c r="AD412" s="67"/>
      <c r="AE412" s="60">
        <f t="shared" ref="AE412" si="1403">AE364</f>
        <v>750</v>
      </c>
      <c r="AF412" s="61"/>
      <c r="AG412" s="61"/>
      <c r="AH412" s="61"/>
      <c r="AI412" s="61"/>
      <c r="AJ412" s="62"/>
      <c r="AK412" s="55">
        <v>0</v>
      </c>
      <c r="AL412" s="55"/>
      <c r="AM412" s="55"/>
      <c r="AN412" s="55"/>
      <c r="AO412" s="55"/>
      <c r="AP412" s="55"/>
      <c r="AQ412" s="53">
        <f t="shared" si="1397"/>
        <v>0</v>
      </c>
      <c r="AR412" s="53"/>
      <c r="AS412" s="53"/>
      <c r="AT412" s="53"/>
      <c r="AU412" s="53"/>
      <c r="AV412" s="53"/>
      <c r="AW412" s="55">
        <f t="shared" si="1285"/>
        <v>0</v>
      </c>
      <c r="AX412" s="55"/>
      <c r="AY412" s="55"/>
      <c r="AZ412" s="55"/>
      <c r="BA412" s="55"/>
      <c r="BB412" s="55"/>
      <c r="BC412" s="55">
        <f t="shared" si="1398"/>
        <v>0</v>
      </c>
      <c r="BD412" s="55"/>
      <c r="BE412" s="55"/>
      <c r="BF412" s="55"/>
      <c r="BG412" s="55"/>
      <c r="BH412" s="56"/>
      <c r="BI412" s="16">
        <f t="shared" si="1279"/>
        <v>3000</v>
      </c>
    </row>
    <row r="413" spans="1:61" ht="51" customHeight="1" x14ac:dyDescent="0.25">
      <c r="A413" s="41">
        <f t="shared" ref="A413" si="1404">A365</f>
        <v>24</v>
      </c>
      <c r="B413" s="42"/>
      <c r="C413" s="42"/>
      <c r="D413" s="43"/>
      <c r="E413" s="64" t="str">
        <f t="shared" ref="E413" si="1405">E365</f>
        <v>安裝輕鋼架、金屬烤漆透空網與耐燃一級貼皮天花板(含必要之側封板與窗簾盒批土刷漆)</v>
      </c>
      <c r="F413" s="21"/>
      <c r="G413" s="21"/>
      <c r="H413" s="21"/>
      <c r="I413" s="21"/>
      <c r="J413" s="21"/>
      <c r="K413" s="21"/>
      <c r="L413" s="21"/>
      <c r="M413" s="21"/>
      <c r="N413" s="21"/>
      <c r="O413" s="21"/>
      <c r="P413" s="21"/>
      <c r="Q413" s="21"/>
      <c r="R413" s="21"/>
      <c r="S413" s="21"/>
      <c r="T413" s="22"/>
      <c r="U413" s="47" t="str">
        <f t="shared" ref="U413" si="1406">U365</f>
        <v>式</v>
      </c>
      <c r="V413" s="48"/>
      <c r="W413" s="48"/>
      <c r="X413" s="49"/>
      <c r="Y413" s="65">
        <f t="shared" ref="Y413" si="1407">Y365</f>
        <v>1</v>
      </c>
      <c r="Z413" s="66"/>
      <c r="AA413" s="66"/>
      <c r="AB413" s="66"/>
      <c r="AC413" s="66"/>
      <c r="AD413" s="67"/>
      <c r="AE413" s="60">
        <f t="shared" ref="AE413" si="1408">AE365</f>
        <v>53000</v>
      </c>
      <c r="AF413" s="61"/>
      <c r="AG413" s="61"/>
      <c r="AH413" s="61"/>
      <c r="AI413" s="61"/>
      <c r="AJ413" s="62"/>
      <c r="AK413" s="55">
        <v>0</v>
      </c>
      <c r="AL413" s="55"/>
      <c r="AM413" s="55"/>
      <c r="AN413" s="55"/>
      <c r="AO413" s="55"/>
      <c r="AP413" s="55"/>
      <c r="AQ413" s="53">
        <f t="shared" si="1397"/>
        <v>0</v>
      </c>
      <c r="AR413" s="53"/>
      <c r="AS413" s="53"/>
      <c r="AT413" s="53"/>
      <c r="AU413" s="53"/>
      <c r="AV413" s="53"/>
      <c r="AW413" s="55">
        <f t="shared" si="1285"/>
        <v>0</v>
      </c>
      <c r="AX413" s="55"/>
      <c r="AY413" s="55"/>
      <c r="AZ413" s="55"/>
      <c r="BA413" s="55"/>
      <c r="BB413" s="55"/>
      <c r="BC413" s="55">
        <f t="shared" si="1398"/>
        <v>0</v>
      </c>
      <c r="BD413" s="55"/>
      <c r="BE413" s="55"/>
      <c r="BF413" s="55"/>
      <c r="BG413" s="55"/>
      <c r="BH413" s="56"/>
      <c r="BI413" s="16">
        <f t="shared" si="1279"/>
        <v>53000</v>
      </c>
    </row>
    <row r="414" spans="1:61" ht="21.6" customHeight="1" x14ac:dyDescent="0.25">
      <c r="A414" s="41">
        <f t="shared" ref="A414" si="1409">A366</f>
        <v>25</v>
      </c>
      <c r="B414" s="42"/>
      <c r="C414" s="42"/>
      <c r="D414" s="43"/>
      <c r="E414" s="64" t="str">
        <f t="shared" ref="E414" si="1410">E366</f>
        <v>廁所安裝衛生設備(連工帶料)</v>
      </c>
      <c r="F414" s="21"/>
      <c r="G414" s="21"/>
      <c r="H414" s="21"/>
      <c r="I414" s="21"/>
      <c r="J414" s="21"/>
      <c r="K414" s="21"/>
      <c r="L414" s="21"/>
      <c r="M414" s="21"/>
      <c r="N414" s="21"/>
      <c r="O414" s="21"/>
      <c r="P414" s="21"/>
      <c r="Q414" s="21"/>
      <c r="R414" s="21"/>
      <c r="S414" s="21"/>
      <c r="T414" s="22"/>
      <c r="U414" s="47" t="str">
        <f t="shared" ref="U414" si="1411">U366</f>
        <v>式</v>
      </c>
      <c r="V414" s="48"/>
      <c r="W414" s="48"/>
      <c r="X414" s="49"/>
      <c r="Y414" s="65">
        <f t="shared" ref="Y414" si="1412">Y366</f>
        <v>1</v>
      </c>
      <c r="Z414" s="66"/>
      <c r="AA414" s="66"/>
      <c r="AB414" s="66"/>
      <c r="AC414" s="66"/>
      <c r="AD414" s="67"/>
      <c r="AE414" s="60">
        <f t="shared" ref="AE414" si="1413">AE366</f>
        <v>90400</v>
      </c>
      <c r="AF414" s="61"/>
      <c r="AG414" s="61"/>
      <c r="AH414" s="61"/>
      <c r="AI414" s="61"/>
      <c r="AJ414" s="62"/>
      <c r="AK414" s="55">
        <v>0</v>
      </c>
      <c r="AL414" s="55"/>
      <c r="AM414" s="55"/>
      <c r="AN414" s="55"/>
      <c r="AO414" s="55"/>
      <c r="AP414" s="55"/>
      <c r="AQ414" s="53">
        <f t="shared" si="1397"/>
        <v>0</v>
      </c>
      <c r="AR414" s="53"/>
      <c r="AS414" s="53"/>
      <c r="AT414" s="53"/>
      <c r="AU414" s="53"/>
      <c r="AV414" s="53"/>
      <c r="AW414" s="55">
        <f t="shared" si="1285"/>
        <v>0</v>
      </c>
      <c r="AX414" s="55"/>
      <c r="AY414" s="55"/>
      <c r="AZ414" s="55"/>
      <c r="BA414" s="55"/>
      <c r="BB414" s="55"/>
      <c r="BC414" s="55">
        <f t="shared" si="1398"/>
        <v>0</v>
      </c>
      <c r="BD414" s="55"/>
      <c r="BE414" s="55"/>
      <c r="BF414" s="55"/>
      <c r="BG414" s="55"/>
      <c r="BH414" s="56"/>
      <c r="BI414" s="16">
        <f t="shared" si="1279"/>
        <v>90400</v>
      </c>
    </row>
    <row r="415" spans="1:61" ht="21.6" customHeight="1" x14ac:dyDescent="0.25">
      <c r="A415" s="41">
        <f t="shared" ref="A415" si="1414">A367</f>
        <v>26</v>
      </c>
      <c r="B415" s="42"/>
      <c r="C415" s="42"/>
      <c r="D415" s="43"/>
      <c r="E415" s="64" t="str">
        <f t="shared" ref="E415" si="1415">E367</f>
        <v>安裝開關、插座與燈具(連工帶料)</v>
      </c>
      <c r="F415" s="21"/>
      <c r="G415" s="21"/>
      <c r="H415" s="21"/>
      <c r="I415" s="21"/>
      <c r="J415" s="21"/>
      <c r="K415" s="21"/>
      <c r="L415" s="21"/>
      <c r="M415" s="21"/>
      <c r="N415" s="21"/>
      <c r="O415" s="21"/>
      <c r="P415" s="21"/>
      <c r="Q415" s="21"/>
      <c r="R415" s="21"/>
      <c r="S415" s="21"/>
      <c r="T415" s="22"/>
      <c r="U415" s="47" t="str">
        <f t="shared" ref="U415" si="1416">U367</f>
        <v>式</v>
      </c>
      <c r="V415" s="48"/>
      <c r="W415" s="48"/>
      <c r="X415" s="49"/>
      <c r="Y415" s="65">
        <f t="shared" ref="Y415" si="1417">Y367</f>
        <v>1</v>
      </c>
      <c r="Z415" s="66"/>
      <c r="AA415" s="66"/>
      <c r="AB415" s="66"/>
      <c r="AC415" s="66"/>
      <c r="AD415" s="67"/>
      <c r="AE415" s="60">
        <f t="shared" ref="AE415" si="1418">AE367</f>
        <v>28500</v>
      </c>
      <c r="AF415" s="61"/>
      <c r="AG415" s="61"/>
      <c r="AH415" s="61"/>
      <c r="AI415" s="61"/>
      <c r="AJ415" s="62"/>
      <c r="AK415" s="55">
        <v>0</v>
      </c>
      <c r="AL415" s="55"/>
      <c r="AM415" s="55"/>
      <c r="AN415" s="55"/>
      <c r="AO415" s="55"/>
      <c r="AP415" s="55"/>
      <c r="AQ415" s="53">
        <f t="shared" si="1397"/>
        <v>0</v>
      </c>
      <c r="AR415" s="53"/>
      <c r="AS415" s="53"/>
      <c r="AT415" s="53"/>
      <c r="AU415" s="53"/>
      <c r="AV415" s="53"/>
      <c r="AW415" s="55">
        <f t="shared" si="1285"/>
        <v>0</v>
      </c>
      <c r="AX415" s="55"/>
      <c r="AY415" s="55"/>
      <c r="AZ415" s="55"/>
      <c r="BA415" s="55"/>
      <c r="BB415" s="55"/>
      <c r="BC415" s="55">
        <f t="shared" si="1398"/>
        <v>0</v>
      </c>
      <c r="BD415" s="55"/>
      <c r="BE415" s="55"/>
      <c r="BF415" s="55"/>
      <c r="BG415" s="55"/>
      <c r="BH415" s="56"/>
      <c r="BI415" s="16">
        <f t="shared" si="1279"/>
        <v>28500</v>
      </c>
    </row>
    <row r="416" spans="1:61" ht="21.6" customHeight="1" x14ac:dyDescent="0.25">
      <c r="A416" s="41">
        <f t="shared" ref="A416" si="1419">A368</f>
        <v>27</v>
      </c>
      <c r="B416" s="42"/>
      <c r="C416" s="42"/>
      <c r="D416" s="43"/>
      <c r="E416" s="64" t="str">
        <f t="shared" ref="E416" si="1420">E368</f>
        <v>給排水系統配管與安裝(連工帶料)</v>
      </c>
      <c r="F416" s="21"/>
      <c r="G416" s="21"/>
      <c r="H416" s="21"/>
      <c r="I416" s="21"/>
      <c r="J416" s="21"/>
      <c r="K416" s="21"/>
      <c r="L416" s="21"/>
      <c r="M416" s="21"/>
      <c r="N416" s="21"/>
      <c r="O416" s="21"/>
      <c r="P416" s="21"/>
      <c r="Q416" s="21"/>
      <c r="R416" s="21"/>
      <c r="S416" s="21"/>
      <c r="T416" s="22"/>
      <c r="U416" s="47" t="str">
        <f t="shared" ref="U416" si="1421">U368</f>
        <v>式</v>
      </c>
      <c r="V416" s="48"/>
      <c r="W416" s="48"/>
      <c r="X416" s="49"/>
      <c r="Y416" s="65">
        <f t="shared" ref="Y416" si="1422">Y368</f>
        <v>1</v>
      </c>
      <c r="Z416" s="66"/>
      <c r="AA416" s="66"/>
      <c r="AB416" s="66"/>
      <c r="AC416" s="66"/>
      <c r="AD416" s="67"/>
      <c r="AE416" s="60">
        <f t="shared" ref="AE416" si="1423">AE368</f>
        <v>80500</v>
      </c>
      <c r="AF416" s="61"/>
      <c r="AG416" s="61"/>
      <c r="AH416" s="61"/>
      <c r="AI416" s="61"/>
      <c r="AJ416" s="62"/>
      <c r="AK416" s="55">
        <v>0</v>
      </c>
      <c r="AL416" s="55"/>
      <c r="AM416" s="55"/>
      <c r="AN416" s="55"/>
      <c r="AO416" s="55"/>
      <c r="AP416" s="55"/>
      <c r="AQ416" s="53">
        <f t="shared" si="1397"/>
        <v>0</v>
      </c>
      <c r="AR416" s="53"/>
      <c r="AS416" s="53"/>
      <c r="AT416" s="53"/>
      <c r="AU416" s="53"/>
      <c r="AV416" s="53"/>
      <c r="AW416" s="55">
        <f t="shared" si="1285"/>
        <v>0</v>
      </c>
      <c r="AX416" s="55"/>
      <c r="AY416" s="55"/>
      <c r="AZ416" s="55"/>
      <c r="BA416" s="55"/>
      <c r="BB416" s="55"/>
      <c r="BC416" s="55">
        <f t="shared" si="1398"/>
        <v>0</v>
      </c>
      <c r="BD416" s="55"/>
      <c r="BE416" s="55"/>
      <c r="BF416" s="55"/>
      <c r="BG416" s="55"/>
      <c r="BH416" s="56"/>
      <c r="BI416" s="16">
        <f t="shared" si="1279"/>
        <v>80500</v>
      </c>
    </row>
    <row r="417" spans="1:61" ht="66.75" customHeight="1" x14ac:dyDescent="0.25">
      <c r="A417" s="41">
        <f t="shared" ref="A417" si="1424">A369</f>
        <v>28</v>
      </c>
      <c r="B417" s="42"/>
      <c r="C417" s="42"/>
      <c r="D417" s="43"/>
      <c r="E417" s="44" t="str">
        <f t="shared" ref="E417" si="1425">E369</f>
        <v>施做緊急求救按鈕(含閃光與蜂嗚警報器、線材、五金配件, 各層樓每間廁所皆有求救鈕，連工帶料，責任施工)</v>
      </c>
      <c r="F417" s="45"/>
      <c r="G417" s="45"/>
      <c r="H417" s="45"/>
      <c r="I417" s="45"/>
      <c r="J417" s="45"/>
      <c r="K417" s="45"/>
      <c r="L417" s="45"/>
      <c r="M417" s="45"/>
      <c r="N417" s="45"/>
      <c r="O417" s="45"/>
      <c r="P417" s="45"/>
      <c r="Q417" s="45"/>
      <c r="R417" s="45"/>
      <c r="S417" s="45"/>
      <c r="T417" s="46"/>
      <c r="U417" s="47" t="str">
        <f t="shared" ref="U417" si="1426">U369</f>
        <v>式</v>
      </c>
      <c r="V417" s="48"/>
      <c r="W417" s="48"/>
      <c r="X417" s="49"/>
      <c r="Y417" s="50">
        <f t="shared" ref="Y417" si="1427">Y369</f>
        <v>1</v>
      </c>
      <c r="Z417" s="51"/>
      <c r="AA417" s="51"/>
      <c r="AB417" s="51"/>
      <c r="AC417" s="51"/>
      <c r="AD417" s="52"/>
      <c r="AE417" s="60">
        <f t="shared" ref="AE417" si="1428">AE369</f>
        <v>12500</v>
      </c>
      <c r="AF417" s="61"/>
      <c r="AG417" s="61"/>
      <c r="AH417" s="61"/>
      <c r="AI417" s="61"/>
      <c r="AJ417" s="62"/>
      <c r="AK417" s="50">
        <v>0</v>
      </c>
      <c r="AL417" s="51"/>
      <c r="AM417" s="51"/>
      <c r="AN417" s="51"/>
      <c r="AO417" s="51"/>
      <c r="AP417" s="52"/>
      <c r="AQ417" s="60">
        <f t="shared" si="1397"/>
        <v>0</v>
      </c>
      <c r="AR417" s="61"/>
      <c r="AS417" s="61"/>
      <c r="AT417" s="61"/>
      <c r="AU417" s="61"/>
      <c r="AV417" s="62"/>
      <c r="AW417" s="50">
        <f t="shared" si="1285"/>
        <v>0</v>
      </c>
      <c r="AX417" s="51"/>
      <c r="AY417" s="51"/>
      <c r="AZ417" s="51"/>
      <c r="BA417" s="51"/>
      <c r="BB417" s="52"/>
      <c r="BC417" s="50">
        <f t="shared" si="1398"/>
        <v>0</v>
      </c>
      <c r="BD417" s="51"/>
      <c r="BE417" s="51"/>
      <c r="BF417" s="51"/>
      <c r="BG417" s="51"/>
      <c r="BH417" s="63"/>
      <c r="BI417" s="3">
        <f t="shared" si="1279"/>
        <v>12500</v>
      </c>
    </row>
    <row r="418" spans="1:61" ht="34.5" customHeight="1" x14ac:dyDescent="0.25">
      <c r="A418" s="41">
        <f t="shared" ref="A418" si="1429">A370</f>
        <v>29</v>
      </c>
      <c r="B418" s="42"/>
      <c r="C418" s="42"/>
      <c r="D418" s="43"/>
      <c r="E418" s="64" t="str">
        <f t="shared" ref="E418" si="1430">E370</f>
        <v>施做拖布盆(砌磚粉刷貼磁磚，H=30cm)</v>
      </c>
      <c r="F418" s="21"/>
      <c r="G418" s="21"/>
      <c r="H418" s="21"/>
      <c r="I418" s="21"/>
      <c r="J418" s="21"/>
      <c r="K418" s="21"/>
      <c r="L418" s="21"/>
      <c r="M418" s="21"/>
      <c r="N418" s="21"/>
      <c r="O418" s="21"/>
      <c r="P418" s="21"/>
      <c r="Q418" s="21"/>
      <c r="R418" s="21"/>
      <c r="S418" s="21"/>
      <c r="T418" s="22"/>
      <c r="U418" s="47" t="str">
        <f t="shared" ref="U418" si="1431">U370</f>
        <v>式</v>
      </c>
      <c r="V418" s="48"/>
      <c r="W418" s="48"/>
      <c r="X418" s="49"/>
      <c r="Y418" s="65">
        <f t="shared" ref="Y418" si="1432">Y370</f>
        <v>1</v>
      </c>
      <c r="Z418" s="66"/>
      <c r="AA418" s="66"/>
      <c r="AB418" s="66"/>
      <c r="AC418" s="66"/>
      <c r="AD418" s="67"/>
      <c r="AE418" s="60">
        <f t="shared" ref="AE418" si="1433">AE370</f>
        <v>6000</v>
      </c>
      <c r="AF418" s="61"/>
      <c r="AG418" s="61"/>
      <c r="AH418" s="61"/>
      <c r="AI418" s="61"/>
      <c r="AJ418" s="62"/>
      <c r="AK418" s="55">
        <v>0</v>
      </c>
      <c r="AL418" s="55"/>
      <c r="AM418" s="55"/>
      <c r="AN418" s="55"/>
      <c r="AO418" s="55"/>
      <c r="AP418" s="55"/>
      <c r="AQ418" s="53">
        <f t="shared" si="1397"/>
        <v>0</v>
      </c>
      <c r="AR418" s="53"/>
      <c r="AS418" s="53"/>
      <c r="AT418" s="53"/>
      <c r="AU418" s="53"/>
      <c r="AV418" s="53"/>
      <c r="AW418" s="55">
        <f t="shared" si="1285"/>
        <v>0</v>
      </c>
      <c r="AX418" s="55"/>
      <c r="AY418" s="55"/>
      <c r="AZ418" s="55"/>
      <c r="BA418" s="55"/>
      <c r="BB418" s="55"/>
      <c r="BC418" s="55">
        <f t="shared" si="1398"/>
        <v>0</v>
      </c>
      <c r="BD418" s="55"/>
      <c r="BE418" s="55"/>
      <c r="BF418" s="55"/>
      <c r="BG418" s="55"/>
      <c r="BH418" s="56"/>
      <c r="BI418" s="16">
        <f t="shared" si="1279"/>
        <v>6000</v>
      </c>
    </row>
    <row r="419" spans="1:61" ht="34.5" customHeight="1" x14ac:dyDescent="0.25">
      <c r="A419" s="41">
        <f t="shared" ref="A419" si="1434">A371</f>
        <v>30</v>
      </c>
      <c r="B419" s="42"/>
      <c r="C419" s="42"/>
      <c r="D419" s="43"/>
      <c r="E419" s="44" t="str">
        <f t="shared" ref="E419" si="1435">E371</f>
        <v>安裝廁所指標系統、拖把夾(連工帶料，責任施工)</v>
      </c>
      <c r="F419" s="45"/>
      <c r="G419" s="45"/>
      <c r="H419" s="45"/>
      <c r="I419" s="45"/>
      <c r="J419" s="45"/>
      <c r="K419" s="45"/>
      <c r="L419" s="45"/>
      <c r="M419" s="45"/>
      <c r="N419" s="45"/>
      <c r="O419" s="45"/>
      <c r="P419" s="45"/>
      <c r="Q419" s="45"/>
      <c r="R419" s="45"/>
      <c r="S419" s="45"/>
      <c r="T419" s="46"/>
      <c r="U419" s="47" t="str">
        <f t="shared" ref="U419" si="1436">U371</f>
        <v>式</v>
      </c>
      <c r="V419" s="48"/>
      <c r="W419" s="48"/>
      <c r="X419" s="49"/>
      <c r="Y419" s="50">
        <f t="shared" ref="Y419" si="1437">Y371</f>
        <v>1</v>
      </c>
      <c r="Z419" s="51"/>
      <c r="AA419" s="51"/>
      <c r="AB419" s="51"/>
      <c r="AC419" s="51"/>
      <c r="AD419" s="52"/>
      <c r="AE419" s="60">
        <f t="shared" ref="AE419" si="1438">AE371</f>
        <v>16500</v>
      </c>
      <c r="AF419" s="61"/>
      <c r="AG419" s="61"/>
      <c r="AH419" s="61"/>
      <c r="AI419" s="61"/>
      <c r="AJ419" s="62"/>
      <c r="AK419" s="50">
        <v>0</v>
      </c>
      <c r="AL419" s="51"/>
      <c r="AM419" s="51"/>
      <c r="AN419" s="51"/>
      <c r="AO419" s="51"/>
      <c r="AP419" s="52"/>
      <c r="AQ419" s="60">
        <f t="shared" si="1397"/>
        <v>0</v>
      </c>
      <c r="AR419" s="61"/>
      <c r="AS419" s="61"/>
      <c r="AT419" s="61"/>
      <c r="AU419" s="61"/>
      <c r="AV419" s="62"/>
      <c r="AW419" s="50">
        <f t="shared" si="1285"/>
        <v>0</v>
      </c>
      <c r="AX419" s="51"/>
      <c r="AY419" s="51"/>
      <c r="AZ419" s="51"/>
      <c r="BA419" s="51"/>
      <c r="BB419" s="52"/>
      <c r="BC419" s="50">
        <f t="shared" si="1398"/>
        <v>0</v>
      </c>
      <c r="BD419" s="51"/>
      <c r="BE419" s="51"/>
      <c r="BF419" s="51"/>
      <c r="BG419" s="51"/>
      <c r="BH419" s="63"/>
      <c r="BI419" s="3">
        <f t="shared" si="1279"/>
        <v>16500</v>
      </c>
    </row>
    <row r="420" spans="1:61" ht="21.6" customHeight="1" x14ac:dyDescent="0.25">
      <c r="A420" s="41">
        <f t="shared" ref="A420" si="1439">A372</f>
        <v>31</v>
      </c>
      <c r="B420" s="42"/>
      <c r="C420" s="42"/>
      <c r="D420" s="43"/>
      <c r="E420" s="64" t="str">
        <f t="shared" ref="E420" si="1440">E372</f>
        <v>門窗與雜項工程</v>
      </c>
      <c r="F420" s="21"/>
      <c r="G420" s="21"/>
      <c r="H420" s="21"/>
      <c r="I420" s="21"/>
      <c r="J420" s="21"/>
      <c r="K420" s="21"/>
      <c r="L420" s="21"/>
      <c r="M420" s="21"/>
      <c r="N420" s="21"/>
      <c r="O420" s="21"/>
      <c r="P420" s="21"/>
      <c r="Q420" s="21"/>
      <c r="R420" s="21"/>
      <c r="S420" s="21"/>
      <c r="T420" s="22"/>
      <c r="U420" s="47" t="str">
        <f t="shared" ref="U420" si="1441">U372</f>
        <v>式</v>
      </c>
      <c r="V420" s="48"/>
      <c r="W420" s="48"/>
      <c r="X420" s="49"/>
      <c r="Y420" s="65">
        <f t="shared" ref="Y420" si="1442">Y372</f>
        <v>1</v>
      </c>
      <c r="Z420" s="66"/>
      <c r="AA420" s="66"/>
      <c r="AB420" s="66"/>
      <c r="AC420" s="66"/>
      <c r="AD420" s="67"/>
      <c r="AE420" s="60">
        <f t="shared" ref="AE420" si="1443">AE372</f>
        <v>63400</v>
      </c>
      <c r="AF420" s="61"/>
      <c r="AG420" s="61"/>
      <c r="AH420" s="61"/>
      <c r="AI420" s="61"/>
      <c r="AJ420" s="62"/>
      <c r="AK420" s="55">
        <v>0</v>
      </c>
      <c r="AL420" s="55"/>
      <c r="AM420" s="55"/>
      <c r="AN420" s="55"/>
      <c r="AO420" s="55"/>
      <c r="AP420" s="55"/>
      <c r="AQ420" s="53">
        <f t="shared" si="1397"/>
        <v>0</v>
      </c>
      <c r="AR420" s="53"/>
      <c r="AS420" s="53"/>
      <c r="AT420" s="53"/>
      <c r="AU420" s="53"/>
      <c r="AV420" s="53"/>
      <c r="AW420" s="55">
        <f t="shared" si="1285"/>
        <v>0</v>
      </c>
      <c r="AX420" s="55"/>
      <c r="AY420" s="55"/>
      <c r="AZ420" s="55"/>
      <c r="BA420" s="55"/>
      <c r="BB420" s="55"/>
      <c r="BC420" s="55">
        <f t="shared" si="1398"/>
        <v>0</v>
      </c>
      <c r="BD420" s="55"/>
      <c r="BE420" s="55"/>
      <c r="BF420" s="55"/>
      <c r="BG420" s="55"/>
      <c r="BH420" s="56"/>
      <c r="BI420" s="16">
        <f t="shared" si="1279"/>
        <v>63400</v>
      </c>
    </row>
    <row r="421" spans="1:61" ht="22.15" customHeight="1" x14ac:dyDescent="0.25">
      <c r="A421" s="41" t="str">
        <f t="shared" ref="A421" si="1444">A373</f>
        <v>貳</v>
      </c>
      <c r="B421" s="42"/>
      <c r="C421" s="42"/>
      <c r="D421" s="43"/>
      <c r="E421" s="44" t="str">
        <f t="shared" ref="E421" si="1445">E373</f>
        <v>職業安全衛生管理費(壹*1%)</v>
      </c>
      <c r="F421" s="45"/>
      <c r="G421" s="45"/>
      <c r="H421" s="45"/>
      <c r="I421" s="45"/>
      <c r="J421" s="45"/>
      <c r="K421" s="45"/>
      <c r="L421" s="45"/>
      <c r="M421" s="45"/>
      <c r="N421" s="45"/>
      <c r="O421" s="45"/>
      <c r="P421" s="45"/>
      <c r="Q421" s="45"/>
      <c r="R421" s="45"/>
      <c r="S421" s="45"/>
      <c r="T421" s="46"/>
      <c r="U421" s="47" t="str">
        <f t="shared" ref="U421" si="1446">U373</f>
        <v>式</v>
      </c>
      <c r="V421" s="48"/>
      <c r="W421" s="48"/>
      <c r="X421" s="49"/>
      <c r="Y421" s="50">
        <f t="shared" ref="Y421" si="1447">Y373</f>
        <v>1</v>
      </c>
      <c r="Z421" s="51"/>
      <c r="AA421" s="51"/>
      <c r="AB421" s="51"/>
      <c r="AC421" s="51"/>
      <c r="AD421" s="52"/>
      <c r="AE421" s="53">
        <f t="shared" ref="AE421" si="1448">AE373</f>
        <v>14220</v>
      </c>
      <c r="AF421" s="53"/>
      <c r="AG421" s="53"/>
      <c r="AH421" s="53"/>
      <c r="AI421" s="53"/>
      <c r="AJ421" s="53"/>
      <c r="AK421" s="54">
        <v>8.9999999999999993E-3</v>
      </c>
      <c r="AL421" s="54"/>
      <c r="AM421" s="54"/>
      <c r="AN421" s="54"/>
      <c r="AO421" s="54"/>
      <c r="AP421" s="54"/>
      <c r="AQ421" s="53">
        <f t="shared" si="1397"/>
        <v>127.97999999999999</v>
      </c>
      <c r="AR421" s="53"/>
      <c r="AS421" s="53"/>
      <c r="AT421" s="53"/>
      <c r="AU421" s="53"/>
      <c r="AV421" s="53"/>
      <c r="AW421" s="54">
        <f>AW373+AK421</f>
        <v>8.0999999999999989E-2</v>
      </c>
      <c r="AX421" s="54"/>
      <c r="AY421" s="54"/>
      <c r="AZ421" s="54"/>
      <c r="BA421" s="54"/>
      <c r="BB421" s="54"/>
      <c r="BC421" s="55">
        <f t="shared" si="1398"/>
        <v>1151.82</v>
      </c>
      <c r="BD421" s="55"/>
      <c r="BE421" s="55"/>
      <c r="BF421" s="55"/>
      <c r="BG421" s="55"/>
      <c r="BH421" s="56"/>
      <c r="BI421" s="3">
        <f t="shared" si="1279"/>
        <v>14220</v>
      </c>
    </row>
    <row r="422" spans="1:61" ht="22.15" customHeight="1" x14ac:dyDescent="0.25">
      <c r="A422" s="41" t="str">
        <f t="shared" ref="A422" si="1449">A374</f>
        <v>參</v>
      </c>
      <c r="B422" s="42"/>
      <c r="C422" s="42"/>
      <c r="D422" s="43"/>
      <c r="E422" s="44" t="str">
        <f t="shared" ref="E422" si="1450">E374</f>
        <v>公共工程品質管制作業費(壹*1%)</v>
      </c>
      <c r="F422" s="45"/>
      <c r="G422" s="45"/>
      <c r="H422" s="45"/>
      <c r="I422" s="45"/>
      <c r="J422" s="45"/>
      <c r="K422" s="45"/>
      <c r="L422" s="45"/>
      <c r="M422" s="45"/>
      <c r="N422" s="45"/>
      <c r="O422" s="45"/>
      <c r="P422" s="45"/>
      <c r="Q422" s="45"/>
      <c r="R422" s="45"/>
      <c r="S422" s="45"/>
      <c r="T422" s="46"/>
      <c r="U422" s="47" t="str">
        <f t="shared" ref="U422" si="1451">U374</f>
        <v>式</v>
      </c>
      <c r="V422" s="48"/>
      <c r="W422" s="48"/>
      <c r="X422" s="49"/>
      <c r="Y422" s="50">
        <f t="shared" ref="Y422" si="1452">Y374</f>
        <v>1</v>
      </c>
      <c r="Z422" s="51"/>
      <c r="AA422" s="51"/>
      <c r="AB422" s="51"/>
      <c r="AC422" s="51"/>
      <c r="AD422" s="52"/>
      <c r="AE422" s="53">
        <f t="shared" ref="AE422" si="1453">AE374</f>
        <v>14220</v>
      </c>
      <c r="AF422" s="53"/>
      <c r="AG422" s="53"/>
      <c r="AH422" s="53"/>
      <c r="AI422" s="53"/>
      <c r="AJ422" s="53"/>
      <c r="AK422" s="54">
        <v>8.9999999999999993E-3</v>
      </c>
      <c r="AL422" s="54"/>
      <c r="AM422" s="54"/>
      <c r="AN422" s="54"/>
      <c r="AO422" s="54"/>
      <c r="AP422" s="54"/>
      <c r="AQ422" s="53">
        <f t="shared" si="1397"/>
        <v>127.97999999999999</v>
      </c>
      <c r="AR422" s="53"/>
      <c r="AS422" s="53"/>
      <c r="AT422" s="53"/>
      <c r="AU422" s="53"/>
      <c r="AV422" s="53"/>
      <c r="AW422" s="54">
        <f t="shared" ref="AW422:AW425" si="1454">AW374+AK422</f>
        <v>8.0999999999999989E-2</v>
      </c>
      <c r="AX422" s="54"/>
      <c r="AY422" s="54"/>
      <c r="AZ422" s="54"/>
      <c r="BA422" s="54"/>
      <c r="BB422" s="54"/>
      <c r="BC422" s="55">
        <f t="shared" si="1398"/>
        <v>1151.82</v>
      </c>
      <c r="BD422" s="55"/>
      <c r="BE422" s="55"/>
      <c r="BF422" s="55"/>
      <c r="BG422" s="55"/>
      <c r="BH422" s="56"/>
      <c r="BI422" s="3">
        <f t="shared" si="1279"/>
        <v>14220</v>
      </c>
    </row>
    <row r="423" spans="1:61" ht="22.15" customHeight="1" x14ac:dyDescent="0.25">
      <c r="A423" s="41" t="str">
        <f t="shared" ref="A423" si="1455">A375</f>
        <v>肆</v>
      </c>
      <c r="B423" s="42"/>
      <c r="C423" s="42"/>
      <c r="D423" s="43"/>
      <c r="E423" s="44" t="str">
        <f t="shared" ref="E423" si="1456">E375</f>
        <v>包商利潤及管理費(約壹*7%)</v>
      </c>
      <c r="F423" s="45"/>
      <c r="G423" s="45"/>
      <c r="H423" s="45"/>
      <c r="I423" s="45"/>
      <c r="J423" s="45"/>
      <c r="K423" s="45"/>
      <c r="L423" s="45"/>
      <c r="M423" s="45"/>
      <c r="N423" s="45"/>
      <c r="O423" s="45"/>
      <c r="P423" s="45"/>
      <c r="Q423" s="45"/>
      <c r="R423" s="45"/>
      <c r="S423" s="45"/>
      <c r="T423" s="46"/>
      <c r="U423" s="47" t="str">
        <f t="shared" ref="U423" si="1457">U375</f>
        <v>式</v>
      </c>
      <c r="V423" s="48"/>
      <c r="W423" s="48"/>
      <c r="X423" s="49"/>
      <c r="Y423" s="50">
        <f t="shared" ref="Y423" si="1458">Y375</f>
        <v>1</v>
      </c>
      <c r="Z423" s="51"/>
      <c r="AA423" s="51"/>
      <c r="AB423" s="51"/>
      <c r="AC423" s="51"/>
      <c r="AD423" s="52"/>
      <c r="AE423" s="53">
        <f t="shared" ref="AE423" si="1459">AE375</f>
        <v>99540</v>
      </c>
      <c r="AF423" s="53"/>
      <c r="AG423" s="53"/>
      <c r="AH423" s="53"/>
      <c r="AI423" s="53"/>
      <c r="AJ423" s="53"/>
      <c r="AK423" s="54">
        <v>8.9999999999999993E-3</v>
      </c>
      <c r="AL423" s="54"/>
      <c r="AM423" s="54"/>
      <c r="AN423" s="54"/>
      <c r="AO423" s="54"/>
      <c r="AP423" s="54"/>
      <c r="AQ423" s="53">
        <f t="shared" si="1397"/>
        <v>895.8599999999999</v>
      </c>
      <c r="AR423" s="53"/>
      <c r="AS423" s="53"/>
      <c r="AT423" s="53"/>
      <c r="AU423" s="53"/>
      <c r="AV423" s="53"/>
      <c r="AW423" s="54">
        <f t="shared" si="1454"/>
        <v>8.0999999999999989E-2</v>
      </c>
      <c r="AX423" s="54"/>
      <c r="AY423" s="54"/>
      <c r="AZ423" s="54"/>
      <c r="BA423" s="54"/>
      <c r="BB423" s="54"/>
      <c r="BC423" s="55">
        <f t="shared" si="1398"/>
        <v>8062.7399999999989</v>
      </c>
      <c r="BD423" s="55"/>
      <c r="BE423" s="55"/>
      <c r="BF423" s="55"/>
      <c r="BG423" s="55"/>
      <c r="BH423" s="56"/>
      <c r="BI423" s="3">
        <f t="shared" si="1279"/>
        <v>99540</v>
      </c>
    </row>
    <row r="424" spans="1:61" ht="22.15" customHeight="1" x14ac:dyDescent="0.25">
      <c r="A424" s="41" t="str">
        <f t="shared" ref="A424" si="1460">A376</f>
        <v>伍</v>
      </c>
      <c r="B424" s="42"/>
      <c r="C424" s="42"/>
      <c r="D424" s="43"/>
      <c r="E424" s="44" t="str">
        <f t="shared" ref="E424" si="1461">E376</f>
        <v>營造綜合保險費</v>
      </c>
      <c r="F424" s="45"/>
      <c r="G424" s="45"/>
      <c r="H424" s="45"/>
      <c r="I424" s="45"/>
      <c r="J424" s="45"/>
      <c r="K424" s="45"/>
      <c r="L424" s="45"/>
      <c r="M424" s="45"/>
      <c r="N424" s="45"/>
      <c r="O424" s="45"/>
      <c r="P424" s="45"/>
      <c r="Q424" s="45"/>
      <c r="R424" s="45"/>
      <c r="S424" s="45"/>
      <c r="T424" s="46"/>
      <c r="U424" s="47" t="str">
        <f t="shared" ref="U424" si="1462">U376</f>
        <v>式</v>
      </c>
      <c r="V424" s="48"/>
      <c r="W424" s="48"/>
      <c r="X424" s="49"/>
      <c r="Y424" s="50">
        <f t="shared" ref="Y424" si="1463">Y376</f>
        <v>1</v>
      </c>
      <c r="Z424" s="51"/>
      <c r="AA424" s="51"/>
      <c r="AB424" s="51"/>
      <c r="AC424" s="51"/>
      <c r="AD424" s="52"/>
      <c r="AE424" s="53">
        <f t="shared" ref="AE424" si="1464">AE376</f>
        <v>4650</v>
      </c>
      <c r="AF424" s="53"/>
      <c r="AG424" s="53"/>
      <c r="AH424" s="53"/>
      <c r="AI424" s="53"/>
      <c r="AJ424" s="53"/>
      <c r="AK424" s="55">
        <v>0</v>
      </c>
      <c r="AL424" s="55"/>
      <c r="AM424" s="55"/>
      <c r="AN424" s="55"/>
      <c r="AO424" s="55"/>
      <c r="AP424" s="55"/>
      <c r="AQ424" s="53">
        <f t="shared" si="1397"/>
        <v>0</v>
      </c>
      <c r="AR424" s="53"/>
      <c r="AS424" s="53"/>
      <c r="AT424" s="53"/>
      <c r="AU424" s="53"/>
      <c r="AV424" s="53"/>
      <c r="AW424" s="55">
        <f t="shared" si="1454"/>
        <v>1</v>
      </c>
      <c r="AX424" s="55"/>
      <c r="AY424" s="55"/>
      <c r="AZ424" s="55"/>
      <c r="BA424" s="55"/>
      <c r="BB424" s="55"/>
      <c r="BC424" s="55">
        <f t="shared" si="1398"/>
        <v>4650</v>
      </c>
      <c r="BD424" s="55"/>
      <c r="BE424" s="55"/>
      <c r="BF424" s="55"/>
      <c r="BG424" s="55"/>
      <c r="BH424" s="56"/>
      <c r="BI424" s="3">
        <f t="shared" si="1279"/>
        <v>4650</v>
      </c>
    </row>
    <row r="425" spans="1:61" ht="22.15" customHeight="1" x14ac:dyDescent="0.25">
      <c r="A425" s="41" t="str">
        <f t="shared" ref="A425" si="1465">A377</f>
        <v>陸</v>
      </c>
      <c r="B425" s="42"/>
      <c r="C425" s="42"/>
      <c r="D425" s="43"/>
      <c r="E425" s="44" t="str">
        <f t="shared" ref="E425" si="1466">E377</f>
        <v>營業稅((壹~伍)*5%)</v>
      </c>
      <c r="F425" s="45"/>
      <c r="G425" s="45"/>
      <c r="H425" s="45"/>
      <c r="I425" s="45"/>
      <c r="J425" s="45"/>
      <c r="K425" s="45"/>
      <c r="L425" s="45"/>
      <c r="M425" s="45"/>
      <c r="N425" s="45"/>
      <c r="O425" s="45"/>
      <c r="P425" s="45"/>
      <c r="Q425" s="45"/>
      <c r="R425" s="45"/>
      <c r="S425" s="45"/>
      <c r="T425" s="46"/>
      <c r="U425" s="47" t="str">
        <f t="shared" ref="U425" si="1467">U377</f>
        <v>式</v>
      </c>
      <c r="V425" s="48"/>
      <c r="W425" s="48"/>
      <c r="X425" s="49"/>
      <c r="Y425" s="50">
        <f t="shared" ref="Y425" si="1468">Y377</f>
        <v>1</v>
      </c>
      <c r="Z425" s="51"/>
      <c r="AA425" s="51"/>
      <c r="AB425" s="51"/>
      <c r="AC425" s="51"/>
      <c r="AD425" s="52"/>
      <c r="AE425" s="53">
        <f t="shared" ref="AE425" si="1469">AE377</f>
        <v>77731</v>
      </c>
      <c r="AF425" s="53"/>
      <c r="AG425" s="53"/>
      <c r="AH425" s="53"/>
      <c r="AI425" s="53"/>
      <c r="AJ425" s="53"/>
      <c r="AK425" s="54">
        <v>8.9999999999999993E-3</v>
      </c>
      <c r="AL425" s="54"/>
      <c r="AM425" s="54"/>
      <c r="AN425" s="54"/>
      <c r="AO425" s="54"/>
      <c r="AP425" s="54"/>
      <c r="AQ425" s="53">
        <f t="shared" si="1397"/>
        <v>699.57899999999995</v>
      </c>
      <c r="AR425" s="53"/>
      <c r="AS425" s="53"/>
      <c r="AT425" s="53"/>
      <c r="AU425" s="53"/>
      <c r="AV425" s="53"/>
      <c r="AW425" s="54">
        <f t="shared" si="1454"/>
        <v>8.0999999999999989E-2</v>
      </c>
      <c r="AX425" s="54"/>
      <c r="AY425" s="54"/>
      <c r="AZ425" s="54"/>
      <c r="BA425" s="54"/>
      <c r="BB425" s="54"/>
      <c r="BC425" s="55">
        <f t="shared" si="1398"/>
        <v>6296.2109999999993</v>
      </c>
      <c r="BD425" s="55"/>
      <c r="BE425" s="55"/>
      <c r="BF425" s="55"/>
      <c r="BG425" s="55"/>
      <c r="BH425" s="56"/>
      <c r="BI425" s="3">
        <v>77731</v>
      </c>
    </row>
    <row r="426" spans="1:61" ht="21.95" customHeight="1" x14ac:dyDescent="0.25">
      <c r="A426" s="30"/>
      <c r="B426" s="31"/>
      <c r="C426" s="31"/>
      <c r="D426" s="32"/>
      <c r="E426" s="57" t="s">
        <v>76</v>
      </c>
      <c r="F426" s="58"/>
      <c r="G426" s="58"/>
      <c r="H426" s="58"/>
      <c r="I426" s="58"/>
      <c r="J426" s="58"/>
      <c r="K426" s="58"/>
      <c r="L426" s="58"/>
      <c r="M426" s="58"/>
      <c r="N426" s="58"/>
      <c r="O426" s="58"/>
      <c r="P426" s="58"/>
      <c r="Q426" s="58"/>
      <c r="R426" s="58"/>
      <c r="S426" s="58"/>
      <c r="T426" s="59"/>
      <c r="U426" s="47"/>
      <c r="V426" s="48"/>
      <c r="W426" s="48"/>
      <c r="X426" s="49"/>
      <c r="Y426" s="50"/>
      <c r="Z426" s="51"/>
      <c r="AA426" s="51"/>
      <c r="AB426" s="51"/>
      <c r="AC426" s="51"/>
      <c r="AD426" s="52"/>
      <c r="AE426" s="60"/>
      <c r="AF426" s="61"/>
      <c r="AG426" s="61"/>
      <c r="AH426" s="61"/>
      <c r="AI426" s="61"/>
      <c r="AJ426" s="62"/>
      <c r="AK426" s="50"/>
      <c r="AL426" s="51"/>
      <c r="AM426" s="51"/>
      <c r="AN426" s="51"/>
      <c r="AO426" s="51"/>
      <c r="AP426" s="52"/>
      <c r="AQ426" s="60">
        <f>SUM(AQ390:AQ425)</f>
        <v>4551.3989999999994</v>
      </c>
      <c r="AR426" s="61"/>
      <c r="AS426" s="61"/>
      <c r="AT426" s="61"/>
      <c r="AU426" s="61"/>
      <c r="AV426" s="62"/>
      <c r="AW426" s="50"/>
      <c r="AX426" s="51"/>
      <c r="AY426" s="51"/>
      <c r="AZ426" s="51"/>
      <c r="BA426" s="51"/>
      <c r="BB426" s="52"/>
      <c r="BC426" s="50">
        <f>SUM(BC390:BC425)</f>
        <v>260656.59100000001</v>
      </c>
      <c r="BD426" s="51"/>
      <c r="BE426" s="51"/>
      <c r="BF426" s="51"/>
      <c r="BG426" s="51"/>
      <c r="BH426" s="63"/>
      <c r="BI426" s="17">
        <f>SUM(BI389:BI425)</f>
        <v>1632355</v>
      </c>
    </row>
    <row r="427" spans="1:61" ht="21.95" customHeight="1" x14ac:dyDescent="0.25">
      <c r="A427" s="20"/>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2"/>
      <c r="AK427" s="23"/>
      <c r="AL427" s="24"/>
      <c r="AM427" s="24"/>
      <c r="AN427" s="24"/>
      <c r="AO427" s="24"/>
      <c r="AP427" s="25"/>
      <c r="AQ427" s="26"/>
      <c r="AR427" s="27"/>
      <c r="AS427" s="27"/>
      <c r="AT427" s="27"/>
      <c r="AU427" s="27"/>
      <c r="AV427" s="28"/>
      <c r="AW427" s="23"/>
      <c r="AX427" s="24"/>
      <c r="AY427" s="24"/>
      <c r="AZ427" s="24"/>
      <c r="BA427" s="24"/>
      <c r="BB427" s="25"/>
      <c r="BC427" s="23"/>
      <c r="BD427" s="24"/>
      <c r="BE427" s="24"/>
      <c r="BF427" s="24"/>
      <c r="BG427" s="24"/>
      <c r="BH427" s="29"/>
      <c r="BI427" s="15">
        <f>Y427*AE427</f>
        <v>0</v>
      </c>
    </row>
    <row r="428" spans="1:61" ht="21.95" customHeight="1" x14ac:dyDescent="0.25">
      <c r="A428" s="20" t="s">
        <v>11</v>
      </c>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2"/>
      <c r="AK428" s="23"/>
      <c r="AL428" s="24"/>
      <c r="AM428" s="24"/>
      <c r="AN428" s="24"/>
      <c r="AO428" s="24"/>
      <c r="AP428" s="25"/>
      <c r="AQ428" s="26">
        <f>BC426/BI426</f>
        <v>0.15968131380735195</v>
      </c>
      <c r="AR428" s="27"/>
      <c r="AS428" s="27"/>
      <c r="AT428" s="27"/>
      <c r="AU428" s="27"/>
      <c r="AV428" s="28"/>
      <c r="AW428" s="23"/>
      <c r="AX428" s="24"/>
      <c r="AY428" s="24"/>
      <c r="AZ428" s="24"/>
      <c r="BA428" s="24"/>
      <c r="BB428" s="25"/>
      <c r="BC428" s="23"/>
      <c r="BD428" s="24"/>
      <c r="BE428" s="24"/>
      <c r="BF428" s="24"/>
      <c r="BG428" s="24"/>
      <c r="BH428" s="29"/>
      <c r="BI428" s="15">
        <f>AQ428</f>
        <v>0.15968131380735195</v>
      </c>
    </row>
    <row r="429" spans="1:61" ht="18.75" customHeight="1" x14ac:dyDescent="0.25">
      <c r="A429" s="30" t="s">
        <v>15</v>
      </c>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2"/>
      <c r="AE429" s="33" t="s">
        <v>14</v>
      </c>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4"/>
    </row>
    <row r="430" spans="1:61" x14ac:dyDescent="0.25">
      <c r="A430" s="35"/>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9"/>
    </row>
    <row r="431" spans="1:61" x14ac:dyDescent="0.25">
      <c r="A431" s="35"/>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9"/>
    </row>
    <row r="432" spans="1:61" ht="17.25" thickBot="1" x14ac:dyDescent="0.3">
      <c r="A432" s="37"/>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40"/>
    </row>
    <row r="433" spans="1:69" ht="27.75" x14ac:dyDescent="0.25">
      <c r="A433" s="73" t="s">
        <v>78</v>
      </c>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row>
    <row r="434" spans="1:69" ht="27.75" x14ac:dyDescent="0.25">
      <c r="A434" s="74" t="s">
        <v>12</v>
      </c>
      <c r="B434" s="74"/>
      <c r="C434" s="74"/>
      <c r="D434" s="74"/>
      <c r="E434" s="74"/>
      <c r="F434" s="74"/>
      <c r="G434" s="74"/>
      <c r="H434" s="74"/>
      <c r="I434" s="74"/>
      <c r="J434" s="75" t="s">
        <v>81</v>
      </c>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c r="BQ434" s="76"/>
    </row>
    <row r="435" spans="1:69" ht="17.25" thickBot="1" x14ac:dyDescent="0.3">
      <c r="A435" s="77" t="s">
        <v>10</v>
      </c>
      <c r="B435" s="77"/>
      <c r="C435" s="77"/>
      <c r="D435" s="77"/>
      <c r="E435" s="77"/>
      <c r="F435" s="77"/>
      <c r="G435" s="77"/>
      <c r="H435" s="77"/>
      <c r="I435" s="78" t="s">
        <v>82</v>
      </c>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9" t="s">
        <v>9</v>
      </c>
      <c r="AP435" s="79"/>
      <c r="AQ435" s="79"/>
      <c r="AR435" s="79"/>
      <c r="AS435" s="79"/>
      <c r="AT435" s="79"/>
      <c r="AU435" s="79"/>
      <c r="AV435" s="79"/>
      <c r="AW435" s="80">
        <f>AW387+1</f>
        <v>46164</v>
      </c>
      <c r="AX435" s="80"/>
      <c r="AY435" s="80"/>
      <c r="AZ435" s="80"/>
      <c r="BA435" s="80"/>
      <c r="BB435" s="80"/>
      <c r="BC435" s="80"/>
      <c r="BD435" s="80"/>
      <c r="BE435" s="80"/>
      <c r="BF435" s="80"/>
      <c r="BG435" s="80"/>
      <c r="BH435" s="80"/>
    </row>
    <row r="436" spans="1:69" ht="36" customHeight="1" x14ac:dyDescent="0.25">
      <c r="A436" s="81" t="s">
        <v>0</v>
      </c>
      <c r="B436" s="82"/>
      <c r="C436" s="82"/>
      <c r="D436" s="82"/>
      <c r="E436" s="82" t="s">
        <v>6</v>
      </c>
      <c r="F436" s="82"/>
      <c r="G436" s="82"/>
      <c r="H436" s="82"/>
      <c r="I436" s="82"/>
      <c r="J436" s="82"/>
      <c r="K436" s="82"/>
      <c r="L436" s="82"/>
      <c r="M436" s="82"/>
      <c r="N436" s="82"/>
      <c r="O436" s="82"/>
      <c r="P436" s="82"/>
      <c r="Q436" s="82"/>
      <c r="R436" s="82"/>
      <c r="S436" s="82"/>
      <c r="T436" s="82"/>
      <c r="U436" s="82" t="s">
        <v>7</v>
      </c>
      <c r="V436" s="82"/>
      <c r="W436" s="82"/>
      <c r="X436" s="82"/>
      <c r="Y436" s="83" t="s">
        <v>1</v>
      </c>
      <c r="Z436" s="83"/>
      <c r="AA436" s="83"/>
      <c r="AB436" s="83"/>
      <c r="AC436" s="83"/>
      <c r="AD436" s="83"/>
      <c r="AE436" s="82" t="s">
        <v>8</v>
      </c>
      <c r="AF436" s="82"/>
      <c r="AG436" s="82"/>
      <c r="AH436" s="82"/>
      <c r="AI436" s="82"/>
      <c r="AJ436" s="82"/>
      <c r="AK436" s="83" t="s">
        <v>2</v>
      </c>
      <c r="AL436" s="83"/>
      <c r="AM436" s="83"/>
      <c r="AN436" s="83"/>
      <c r="AO436" s="83"/>
      <c r="AP436" s="83"/>
      <c r="AQ436" s="84" t="s">
        <v>3</v>
      </c>
      <c r="AR436" s="84"/>
      <c r="AS436" s="84"/>
      <c r="AT436" s="84"/>
      <c r="AU436" s="84"/>
      <c r="AV436" s="84"/>
      <c r="AW436" s="83" t="s">
        <v>4</v>
      </c>
      <c r="AX436" s="83"/>
      <c r="AY436" s="83"/>
      <c r="AZ436" s="83"/>
      <c r="BA436" s="83"/>
      <c r="BB436" s="83"/>
      <c r="BC436" s="84" t="s">
        <v>5</v>
      </c>
      <c r="BD436" s="84"/>
      <c r="BE436" s="84"/>
      <c r="BF436" s="84"/>
      <c r="BG436" s="84"/>
      <c r="BH436" s="85"/>
      <c r="BI436" s="1"/>
    </row>
    <row r="437" spans="1:69" ht="21.95" customHeight="1" x14ac:dyDescent="0.25">
      <c r="A437" s="41" t="str">
        <f t="shared" ref="A437" si="1470">A389</f>
        <v>壹</v>
      </c>
      <c r="B437" s="42"/>
      <c r="C437" s="42"/>
      <c r="D437" s="43"/>
      <c r="E437" s="64" t="str">
        <f t="shared" ref="E437" si="1471">E389</f>
        <v>直接工程費</v>
      </c>
      <c r="F437" s="21"/>
      <c r="G437" s="21"/>
      <c r="H437" s="21"/>
      <c r="I437" s="21"/>
      <c r="J437" s="21"/>
      <c r="K437" s="21"/>
      <c r="L437" s="21"/>
      <c r="M437" s="21"/>
      <c r="N437" s="21"/>
      <c r="O437" s="21"/>
      <c r="P437" s="21"/>
      <c r="Q437" s="21"/>
      <c r="R437" s="21"/>
      <c r="S437" s="21"/>
      <c r="T437" s="22"/>
      <c r="U437" s="47"/>
      <c r="V437" s="48"/>
      <c r="W437" s="48"/>
      <c r="X437" s="49"/>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c r="AV437" s="71"/>
      <c r="AW437" s="71"/>
      <c r="AX437" s="71"/>
      <c r="AY437" s="71"/>
      <c r="AZ437" s="71"/>
      <c r="BA437" s="71"/>
      <c r="BB437" s="71"/>
      <c r="BC437" s="71"/>
      <c r="BD437" s="71"/>
      <c r="BE437" s="71"/>
      <c r="BF437" s="71"/>
      <c r="BG437" s="71"/>
      <c r="BH437" s="72"/>
      <c r="BI437" s="3">
        <f t="shared" ref="BI437:BI472" si="1472">Y437*AE437</f>
        <v>0</v>
      </c>
    </row>
    <row r="438" spans="1:69" s="19" customFormat="1" ht="32.25" customHeight="1" x14ac:dyDescent="0.25">
      <c r="A438" s="41">
        <f t="shared" ref="A438" si="1473">A390</f>
        <v>1</v>
      </c>
      <c r="B438" s="42"/>
      <c r="C438" s="42"/>
      <c r="D438" s="43"/>
      <c r="E438" s="64" t="str">
        <f t="shared" ref="E438" si="1474">E390</f>
        <v>乙種施工圍籬、警示帶、安全警示燈等安全措施(租用)</v>
      </c>
      <c r="F438" s="21"/>
      <c r="G438" s="21"/>
      <c r="H438" s="21"/>
      <c r="I438" s="21"/>
      <c r="J438" s="21"/>
      <c r="K438" s="21"/>
      <c r="L438" s="21"/>
      <c r="M438" s="21"/>
      <c r="N438" s="21"/>
      <c r="O438" s="21"/>
      <c r="P438" s="21"/>
      <c r="Q438" s="21"/>
      <c r="R438" s="21"/>
      <c r="S438" s="21"/>
      <c r="T438" s="22"/>
      <c r="U438" s="47" t="str">
        <f t="shared" ref="U438" si="1475">U390</f>
        <v>式</v>
      </c>
      <c r="V438" s="48"/>
      <c r="W438" s="48"/>
      <c r="X438" s="49"/>
      <c r="Y438" s="50">
        <f t="shared" ref="Y438" si="1476">Y390</f>
        <v>1</v>
      </c>
      <c r="Z438" s="51"/>
      <c r="AA438" s="51"/>
      <c r="AB438" s="51"/>
      <c r="AC438" s="51"/>
      <c r="AD438" s="52"/>
      <c r="AE438" s="53">
        <f t="shared" ref="AE438" si="1477">AE390</f>
        <v>2200</v>
      </c>
      <c r="AF438" s="53"/>
      <c r="AG438" s="53"/>
      <c r="AH438" s="53"/>
      <c r="AI438" s="53"/>
      <c r="AJ438" s="53"/>
      <c r="AK438" s="55">
        <v>0</v>
      </c>
      <c r="AL438" s="55"/>
      <c r="AM438" s="55"/>
      <c r="AN438" s="55"/>
      <c r="AO438" s="55"/>
      <c r="AP438" s="55"/>
      <c r="AQ438" s="53">
        <f>AK438*AE438</f>
        <v>0</v>
      </c>
      <c r="AR438" s="53"/>
      <c r="AS438" s="53"/>
      <c r="AT438" s="53"/>
      <c r="AU438" s="53"/>
      <c r="AV438" s="53"/>
      <c r="AW438" s="55">
        <f t="shared" ref="AW438:AW468" si="1478">AW390+AK438</f>
        <v>1</v>
      </c>
      <c r="AX438" s="55"/>
      <c r="AY438" s="55"/>
      <c r="AZ438" s="55"/>
      <c r="BA438" s="55"/>
      <c r="BB438" s="55"/>
      <c r="BC438" s="55">
        <f>AE438*AW438</f>
        <v>2200</v>
      </c>
      <c r="BD438" s="55"/>
      <c r="BE438" s="55"/>
      <c r="BF438" s="55"/>
      <c r="BG438" s="55"/>
      <c r="BH438" s="56"/>
      <c r="BI438" s="18">
        <f t="shared" si="1472"/>
        <v>2200</v>
      </c>
    </row>
    <row r="439" spans="1:69" s="19" customFormat="1" ht="21.95" customHeight="1" x14ac:dyDescent="0.25">
      <c r="A439" s="68">
        <f t="shared" ref="A439" si="1479">A391</f>
        <v>2</v>
      </c>
      <c r="B439" s="69"/>
      <c r="C439" s="69"/>
      <c r="D439" s="70"/>
      <c r="E439" s="64" t="str">
        <f t="shared" ref="E439" si="1480">E391</f>
        <v>工程告示牌與職安衛告示牌(租用)</v>
      </c>
      <c r="F439" s="21"/>
      <c r="G439" s="21"/>
      <c r="H439" s="21"/>
      <c r="I439" s="21"/>
      <c r="J439" s="21"/>
      <c r="K439" s="21"/>
      <c r="L439" s="21"/>
      <c r="M439" s="21"/>
      <c r="N439" s="21"/>
      <c r="O439" s="21"/>
      <c r="P439" s="21"/>
      <c r="Q439" s="21"/>
      <c r="R439" s="21"/>
      <c r="S439" s="21"/>
      <c r="T439" s="22"/>
      <c r="U439" s="47" t="str">
        <f t="shared" ref="U439" si="1481">U391</f>
        <v>式</v>
      </c>
      <c r="V439" s="48"/>
      <c r="W439" s="48"/>
      <c r="X439" s="49"/>
      <c r="Y439" s="65">
        <f t="shared" ref="Y439" si="1482">Y391</f>
        <v>1</v>
      </c>
      <c r="Z439" s="66"/>
      <c r="AA439" s="66"/>
      <c r="AB439" s="66"/>
      <c r="AC439" s="66"/>
      <c r="AD439" s="67"/>
      <c r="AE439" s="60">
        <f t="shared" ref="AE439" si="1483">AE391</f>
        <v>6000</v>
      </c>
      <c r="AF439" s="61"/>
      <c r="AG439" s="61"/>
      <c r="AH439" s="61"/>
      <c r="AI439" s="61"/>
      <c r="AJ439" s="62"/>
      <c r="AK439" s="55">
        <v>0</v>
      </c>
      <c r="AL439" s="55"/>
      <c r="AM439" s="55"/>
      <c r="AN439" s="55"/>
      <c r="AO439" s="55"/>
      <c r="AP439" s="55"/>
      <c r="AQ439" s="53">
        <f>AK439*AE439</f>
        <v>0</v>
      </c>
      <c r="AR439" s="53"/>
      <c r="AS439" s="53"/>
      <c r="AT439" s="53"/>
      <c r="AU439" s="53"/>
      <c r="AV439" s="53"/>
      <c r="AW439" s="55">
        <f t="shared" si="1478"/>
        <v>1</v>
      </c>
      <c r="AX439" s="55"/>
      <c r="AY439" s="55"/>
      <c r="AZ439" s="55"/>
      <c r="BA439" s="55"/>
      <c r="BB439" s="55"/>
      <c r="BC439" s="55">
        <f>AE439*AW439</f>
        <v>6000</v>
      </c>
      <c r="BD439" s="55"/>
      <c r="BE439" s="55"/>
      <c r="BF439" s="55"/>
      <c r="BG439" s="55"/>
      <c r="BH439" s="56"/>
      <c r="BI439" s="18">
        <f t="shared" si="1472"/>
        <v>6000</v>
      </c>
    </row>
    <row r="440" spans="1:69" s="19" customFormat="1" ht="34.5" customHeight="1" x14ac:dyDescent="0.25">
      <c r="A440" s="68">
        <f t="shared" ref="A440" si="1484">A392</f>
        <v>3</v>
      </c>
      <c r="B440" s="69"/>
      <c r="C440" s="69"/>
      <c r="D440" s="70"/>
      <c r="E440" s="64" t="str">
        <f t="shared" ref="E440" si="1485">E392</f>
        <v>施工動線開闢與損壞復原，既有設備管線遷移與復原；測量與放樣</v>
      </c>
      <c r="F440" s="21"/>
      <c r="G440" s="21"/>
      <c r="H440" s="21"/>
      <c r="I440" s="21"/>
      <c r="J440" s="21"/>
      <c r="K440" s="21"/>
      <c r="L440" s="21"/>
      <c r="M440" s="21"/>
      <c r="N440" s="21"/>
      <c r="O440" s="21"/>
      <c r="P440" s="21"/>
      <c r="Q440" s="21"/>
      <c r="R440" s="21"/>
      <c r="S440" s="21"/>
      <c r="T440" s="22"/>
      <c r="U440" s="47" t="str">
        <f t="shared" ref="U440" si="1486">U392</f>
        <v>式</v>
      </c>
      <c r="V440" s="48"/>
      <c r="W440" s="48"/>
      <c r="X440" s="49"/>
      <c r="Y440" s="65">
        <f t="shared" ref="Y440" si="1487">Y392</f>
        <v>1</v>
      </c>
      <c r="Z440" s="66"/>
      <c r="AA440" s="66"/>
      <c r="AB440" s="66"/>
      <c r="AC440" s="66"/>
      <c r="AD440" s="67"/>
      <c r="AE440" s="60">
        <f t="shared" ref="AE440" si="1488">AE392</f>
        <v>9000</v>
      </c>
      <c r="AF440" s="61"/>
      <c r="AG440" s="61"/>
      <c r="AH440" s="61"/>
      <c r="AI440" s="61"/>
      <c r="AJ440" s="62"/>
      <c r="AK440" s="55">
        <v>0</v>
      </c>
      <c r="AL440" s="55"/>
      <c r="AM440" s="55"/>
      <c r="AN440" s="55"/>
      <c r="AO440" s="55"/>
      <c r="AP440" s="55"/>
      <c r="AQ440" s="53">
        <f t="shared" ref="AQ440:AQ443" si="1489">AK440*AE440</f>
        <v>0</v>
      </c>
      <c r="AR440" s="53"/>
      <c r="AS440" s="53"/>
      <c r="AT440" s="53"/>
      <c r="AU440" s="53"/>
      <c r="AV440" s="53"/>
      <c r="AW440" s="55">
        <f t="shared" si="1478"/>
        <v>0.7</v>
      </c>
      <c r="AX440" s="55"/>
      <c r="AY440" s="55"/>
      <c r="AZ440" s="55"/>
      <c r="BA440" s="55"/>
      <c r="BB440" s="55"/>
      <c r="BC440" s="55">
        <f t="shared" ref="BC440:BC443" si="1490">AE440*AW440</f>
        <v>6300</v>
      </c>
      <c r="BD440" s="55"/>
      <c r="BE440" s="55"/>
      <c r="BF440" s="55"/>
      <c r="BG440" s="55"/>
      <c r="BH440" s="56"/>
      <c r="BI440" s="18">
        <f t="shared" si="1472"/>
        <v>9000</v>
      </c>
    </row>
    <row r="441" spans="1:69" ht="66.75" customHeight="1" x14ac:dyDescent="0.25">
      <c r="A441" s="41">
        <f t="shared" ref="A441" si="1491">A393</f>
        <v>4</v>
      </c>
      <c r="B441" s="42"/>
      <c r="C441" s="42"/>
      <c r="D441" s="43"/>
      <c r="E441" s="64" t="str">
        <f t="shared" ref="E441" si="1492">E393</f>
        <v>既有牆面、地坪、磁磚、衛生設備、給排水設施、搗擺及天花板等拆除(含切割)及運棄(含合法證明);環境保護與清潔</v>
      </c>
      <c r="F441" s="21"/>
      <c r="G441" s="21"/>
      <c r="H441" s="21"/>
      <c r="I441" s="21"/>
      <c r="J441" s="21"/>
      <c r="K441" s="21"/>
      <c r="L441" s="21"/>
      <c r="M441" s="21"/>
      <c r="N441" s="21"/>
      <c r="O441" s="21"/>
      <c r="P441" s="21"/>
      <c r="Q441" s="21"/>
      <c r="R441" s="21"/>
      <c r="S441" s="21"/>
      <c r="T441" s="22"/>
      <c r="U441" s="47" t="str">
        <f t="shared" ref="U441" si="1493">U393</f>
        <v>式</v>
      </c>
      <c r="V441" s="48"/>
      <c r="W441" s="48"/>
      <c r="X441" s="49"/>
      <c r="Y441" s="65">
        <f t="shared" ref="Y441" si="1494">Y393</f>
        <v>1</v>
      </c>
      <c r="Z441" s="66"/>
      <c r="AA441" s="66"/>
      <c r="AB441" s="66"/>
      <c r="AC441" s="66"/>
      <c r="AD441" s="67"/>
      <c r="AE441" s="60">
        <f t="shared" ref="AE441" si="1495">AE393</f>
        <v>214844</v>
      </c>
      <c r="AF441" s="61"/>
      <c r="AG441" s="61"/>
      <c r="AH441" s="61"/>
      <c r="AI441" s="61"/>
      <c r="AJ441" s="62"/>
      <c r="AK441" s="55">
        <v>0</v>
      </c>
      <c r="AL441" s="55"/>
      <c r="AM441" s="55"/>
      <c r="AN441" s="55"/>
      <c r="AO441" s="55"/>
      <c r="AP441" s="55"/>
      <c r="AQ441" s="53">
        <f t="shared" si="1489"/>
        <v>0</v>
      </c>
      <c r="AR441" s="53"/>
      <c r="AS441" s="53"/>
      <c r="AT441" s="53"/>
      <c r="AU441" s="53"/>
      <c r="AV441" s="53"/>
      <c r="AW441" s="55">
        <f t="shared" si="1478"/>
        <v>1</v>
      </c>
      <c r="AX441" s="55"/>
      <c r="AY441" s="55"/>
      <c r="AZ441" s="55"/>
      <c r="BA441" s="55"/>
      <c r="BB441" s="55"/>
      <c r="BC441" s="55">
        <f t="shared" si="1490"/>
        <v>214844</v>
      </c>
      <c r="BD441" s="55"/>
      <c r="BE441" s="55"/>
      <c r="BF441" s="55"/>
      <c r="BG441" s="55"/>
      <c r="BH441" s="56"/>
      <c r="BI441" s="16">
        <f t="shared" si="1472"/>
        <v>214844</v>
      </c>
    </row>
    <row r="442" spans="1:69" ht="34.5" customHeight="1" x14ac:dyDescent="0.25">
      <c r="A442" s="41">
        <f t="shared" ref="A442" si="1496">A394</f>
        <v>5</v>
      </c>
      <c r="B442" s="42"/>
      <c r="C442" s="42"/>
      <c r="D442" s="43"/>
      <c r="E442" s="64" t="str">
        <f t="shared" ref="E442" si="1497">E394</f>
        <v>既有污水處理設施抽水肥(含清潔孔開挖與復原)</v>
      </c>
      <c r="F442" s="21"/>
      <c r="G442" s="21"/>
      <c r="H442" s="21"/>
      <c r="I442" s="21"/>
      <c r="J442" s="21"/>
      <c r="K442" s="21"/>
      <c r="L442" s="21"/>
      <c r="M442" s="21"/>
      <c r="N442" s="21"/>
      <c r="O442" s="21"/>
      <c r="P442" s="21"/>
      <c r="Q442" s="21"/>
      <c r="R442" s="21"/>
      <c r="S442" s="21"/>
      <c r="T442" s="22"/>
      <c r="U442" s="47" t="str">
        <f t="shared" ref="U442" si="1498">U394</f>
        <v>式</v>
      </c>
      <c r="V442" s="48"/>
      <c r="W442" s="48"/>
      <c r="X442" s="49"/>
      <c r="Y442" s="65">
        <f t="shared" ref="Y442" si="1499">Y394</f>
        <v>1</v>
      </c>
      <c r="Z442" s="66"/>
      <c r="AA442" s="66"/>
      <c r="AB442" s="66"/>
      <c r="AC442" s="66"/>
      <c r="AD442" s="67"/>
      <c r="AE442" s="60">
        <f t="shared" ref="AE442" si="1500">AE394</f>
        <v>10000</v>
      </c>
      <c r="AF442" s="61"/>
      <c r="AG442" s="61"/>
      <c r="AH442" s="61"/>
      <c r="AI442" s="61"/>
      <c r="AJ442" s="62"/>
      <c r="AK442" s="55">
        <v>0</v>
      </c>
      <c r="AL442" s="55"/>
      <c r="AM442" s="55"/>
      <c r="AN442" s="55"/>
      <c r="AO442" s="55"/>
      <c r="AP442" s="55"/>
      <c r="AQ442" s="53">
        <f t="shared" si="1489"/>
        <v>0</v>
      </c>
      <c r="AR442" s="53"/>
      <c r="AS442" s="53"/>
      <c r="AT442" s="53"/>
      <c r="AU442" s="53"/>
      <c r="AV442" s="53"/>
      <c r="AW442" s="55">
        <f t="shared" si="1478"/>
        <v>1</v>
      </c>
      <c r="AX442" s="55"/>
      <c r="AY442" s="55"/>
      <c r="AZ442" s="55"/>
      <c r="BA442" s="55"/>
      <c r="BB442" s="55"/>
      <c r="BC442" s="55">
        <f t="shared" si="1490"/>
        <v>10000</v>
      </c>
      <c r="BD442" s="55"/>
      <c r="BE442" s="55"/>
      <c r="BF442" s="55"/>
      <c r="BG442" s="55"/>
      <c r="BH442" s="56"/>
      <c r="BI442" s="16">
        <f t="shared" si="1472"/>
        <v>10000</v>
      </c>
    </row>
    <row r="443" spans="1:69" ht="21.6" customHeight="1" x14ac:dyDescent="0.25">
      <c r="A443" s="41">
        <f t="shared" ref="A443" si="1501">A395</f>
        <v>6</v>
      </c>
      <c r="B443" s="42"/>
      <c r="C443" s="42"/>
      <c r="D443" s="43"/>
      <c r="E443" s="64" t="str">
        <f t="shared" ref="E443" si="1502">E395</f>
        <v>地坪與蹲便台階增築</v>
      </c>
      <c r="F443" s="21"/>
      <c r="G443" s="21"/>
      <c r="H443" s="21"/>
      <c r="I443" s="21"/>
      <c r="J443" s="21"/>
      <c r="K443" s="21"/>
      <c r="L443" s="21"/>
      <c r="M443" s="21"/>
      <c r="N443" s="21"/>
      <c r="O443" s="21"/>
      <c r="P443" s="21"/>
      <c r="Q443" s="21"/>
      <c r="R443" s="21"/>
      <c r="S443" s="21"/>
      <c r="T443" s="22"/>
      <c r="U443" s="47" t="str">
        <f t="shared" ref="U443" si="1503">U395</f>
        <v>式</v>
      </c>
      <c r="V443" s="48"/>
      <c r="W443" s="48"/>
      <c r="X443" s="49"/>
      <c r="Y443" s="65">
        <f t="shared" ref="Y443" si="1504">Y395</f>
        <v>1</v>
      </c>
      <c r="Z443" s="66"/>
      <c r="AA443" s="66"/>
      <c r="AB443" s="66"/>
      <c r="AC443" s="66"/>
      <c r="AD443" s="67"/>
      <c r="AE443" s="60">
        <f t="shared" ref="AE443" si="1505">AE395</f>
        <v>35000</v>
      </c>
      <c r="AF443" s="61"/>
      <c r="AG443" s="61"/>
      <c r="AH443" s="61"/>
      <c r="AI443" s="61"/>
      <c r="AJ443" s="62"/>
      <c r="AK443" s="55">
        <v>0.5</v>
      </c>
      <c r="AL443" s="55"/>
      <c r="AM443" s="55"/>
      <c r="AN443" s="55"/>
      <c r="AO443" s="55"/>
      <c r="AP443" s="55"/>
      <c r="AQ443" s="53">
        <f t="shared" si="1489"/>
        <v>17500</v>
      </c>
      <c r="AR443" s="53"/>
      <c r="AS443" s="53"/>
      <c r="AT443" s="53"/>
      <c r="AU443" s="53"/>
      <c r="AV443" s="53"/>
      <c r="AW443" s="55">
        <f t="shared" si="1478"/>
        <v>0.5</v>
      </c>
      <c r="AX443" s="55"/>
      <c r="AY443" s="55"/>
      <c r="AZ443" s="55"/>
      <c r="BA443" s="55"/>
      <c r="BB443" s="55"/>
      <c r="BC443" s="55">
        <f t="shared" si="1490"/>
        <v>17500</v>
      </c>
      <c r="BD443" s="55"/>
      <c r="BE443" s="55"/>
      <c r="BF443" s="55"/>
      <c r="BG443" s="55"/>
      <c r="BH443" s="56"/>
      <c r="BI443" s="16">
        <f t="shared" si="1472"/>
        <v>35000</v>
      </c>
    </row>
    <row r="444" spans="1:69" ht="21.6" customHeight="1" x14ac:dyDescent="0.25">
      <c r="A444" s="41">
        <f t="shared" ref="A444" si="1506">A396</f>
        <v>7</v>
      </c>
      <c r="B444" s="42"/>
      <c r="C444" s="42"/>
      <c r="D444" s="43"/>
      <c r="E444" s="64" t="str">
        <f t="shared" ref="E444" si="1507">E396</f>
        <v>砌1/2B磚牆</v>
      </c>
      <c r="F444" s="21"/>
      <c r="G444" s="21"/>
      <c r="H444" s="21"/>
      <c r="I444" s="21"/>
      <c r="J444" s="21"/>
      <c r="K444" s="21"/>
      <c r="L444" s="21"/>
      <c r="M444" s="21"/>
      <c r="N444" s="21"/>
      <c r="O444" s="21"/>
      <c r="P444" s="21"/>
      <c r="Q444" s="21"/>
      <c r="R444" s="21"/>
      <c r="S444" s="21"/>
      <c r="T444" s="22"/>
      <c r="U444" s="47" t="str">
        <f t="shared" ref="U444" si="1508">U396</f>
        <v>M2</v>
      </c>
      <c r="V444" s="48"/>
      <c r="W444" s="48"/>
      <c r="X444" s="49"/>
      <c r="Y444" s="65">
        <f t="shared" ref="Y444" si="1509">Y396</f>
        <v>13</v>
      </c>
      <c r="Z444" s="66"/>
      <c r="AA444" s="66"/>
      <c r="AB444" s="66"/>
      <c r="AC444" s="66"/>
      <c r="AD444" s="67"/>
      <c r="AE444" s="60">
        <f t="shared" ref="AE444" si="1510">AE396</f>
        <v>1500</v>
      </c>
      <c r="AF444" s="61"/>
      <c r="AG444" s="61"/>
      <c r="AH444" s="61"/>
      <c r="AI444" s="61"/>
      <c r="AJ444" s="62"/>
      <c r="AK444" s="55">
        <v>0</v>
      </c>
      <c r="AL444" s="55"/>
      <c r="AM444" s="55"/>
      <c r="AN444" s="55"/>
      <c r="AO444" s="55"/>
      <c r="AP444" s="55"/>
      <c r="AQ444" s="53">
        <f>AK444*AE444</f>
        <v>0</v>
      </c>
      <c r="AR444" s="53"/>
      <c r="AS444" s="53"/>
      <c r="AT444" s="53"/>
      <c r="AU444" s="53"/>
      <c r="AV444" s="53"/>
      <c r="AW444" s="55">
        <f t="shared" si="1478"/>
        <v>0</v>
      </c>
      <c r="AX444" s="55"/>
      <c r="AY444" s="55"/>
      <c r="AZ444" s="55"/>
      <c r="BA444" s="55"/>
      <c r="BB444" s="55"/>
      <c r="BC444" s="55">
        <f>AE444*AW444</f>
        <v>0</v>
      </c>
      <c r="BD444" s="55"/>
      <c r="BE444" s="55"/>
      <c r="BF444" s="55"/>
      <c r="BG444" s="55"/>
      <c r="BH444" s="56"/>
      <c r="BI444" s="16">
        <f t="shared" si="1472"/>
        <v>19500</v>
      </c>
    </row>
    <row r="445" spans="1:69" ht="51.75" customHeight="1" x14ac:dyDescent="0.25">
      <c r="A445" s="41">
        <f t="shared" ref="A445" si="1511">A397</f>
        <v>8</v>
      </c>
      <c r="B445" s="42"/>
      <c r="C445" s="42"/>
      <c r="D445" s="43"/>
      <c r="E445" s="64" t="str">
        <f t="shared" ref="E445" si="1512">E397</f>
        <v>施工範圍內樓板穿管處與既有無用穿管及孔洞需以水泥砂漿封閉並刷防水層；樓板防水層試水</v>
      </c>
      <c r="F445" s="21"/>
      <c r="G445" s="21"/>
      <c r="H445" s="21"/>
      <c r="I445" s="21"/>
      <c r="J445" s="21"/>
      <c r="K445" s="21"/>
      <c r="L445" s="21"/>
      <c r="M445" s="21"/>
      <c r="N445" s="21"/>
      <c r="O445" s="21"/>
      <c r="P445" s="21"/>
      <c r="Q445" s="21"/>
      <c r="R445" s="21"/>
      <c r="S445" s="21"/>
      <c r="T445" s="22"/>
      <c r="U445" s="47" t="str">
        <f t="shared" ref="U445" si="1513">U397</f>
        <v>式</v>
      </c>
      <c r="V445" s="48"/>
      <c r="W445" s="48"/>
      <c r="X445" s="49"/>
      <c r="Y445" s="65">
        <f t="shared" ref="Y445" si="1514">Y397</f>
        <v>1</v>
      </c>
      <c r="Z445" s="66"/>
      <c r="AA445" s="66"/>
      <c r="AB445" s="66"/>
      <c r="AC445" s="66"/>
      <c r="AD445" s="67"/>
      <c r="AE445" s="60">
        <f t="shared" ref="AE445" si="1515">AE397</f>
        <v>9000</v>
      </c>
      <c r="AF445" s="61"/>
      <c r="AG445" s="61"/>
      <c r="AH445" s="61"/>
      <c r="AI445" s="61"/>
      <c r="AJ445" s="62"/>
      <c r="AK445" s="55">
        <v>0</v>
      </c>
      <c r="AL445" s="55"/>
      <c r="AM445" s="55"/>
      <c r="AN445" s="55"/>
      <c r="AO445" s="55"/>
      <c r="AP445" s="55"/>
      <c r="AQ445" s="53">
        <f t="shared" ref="AQ445:AQ449" si="1516">AK445*AE445</f>
        <v>0</v>
      </c>
      <c r="AR445" s="53"/>
      <c r="AS445" s="53"/>
      <c r="AT445" s="53"/>
      <c r="AU445" s="53"/>
      <c r="AV445" s="53"/>
      <c r="AW445" s="55">
        <f t="shared" si="1478"/>
        <v>0</v>
      </c>
      <c r="AX445" s="55"/>
      <c r="AY445" s="55"/>
      <c r="AZ445" s="55"/>
      <c r="BA445" s="55"/>
      <c r="BB445" s="55"/>
      <c r="BC445" s="55">
        <f t="shared" ref="BC445:BC449" si="1517">AE445*AW445</f>
        <v>0</v>
      </c>
      <c r="BD445" s="55"/>
      <c r="BE445" s="55"/>
      <c r="BF445" s="55"/>
      <c r="BG445" s="55"/>
      <c r="BH445" s="56"/>
      <c r="BI445" s="16">
        <f t="shared" si="1472"/>
        <v>9000</v>
      </c>
    </row>
    <row r="446" spans="1:69" ht="21.6" customHeight="1" x14ac:dyDescent="0.25">
      <c r="A446" s="41">
        <f t="shared" ref="A446" si="1518">A398</f>
        <v>9</v>
      </c>
      <c r="B446" s="42"/>
      <c r="C446" s="42"/>
      <c r="D446" s="43"/>
      <c r="E446" s="64" t="str">
        <f t="shared" ref="E446" si="1519">E398</f>
        <v>地坪、牆面1:3水泥砂漿粉刷</v>
      </c>
      <c r="F446" s="21"/>
      <c r="G446" s="21"/>
      <c r="H446" s="21"/>
      <c r="I446" s="21"/>
      <c r="J446" s="21"/>
      <c r="K446" s="21"/>
      <c r="L446" s="21"/>
      <c r="M446" s="21"/>
      <c r="N446" s="21"/>
      <c r="O446" s="21"/>
      <c r="P446" s="21"/>
      <c r="Q446" s="21"/>
      <c r="R446" s="21"/>
      <c r="S446" s="21"/>
      <c r="T446" s="22"/>
      <c r="U446" s="47" t="str">
        <f t="shared" ref="U446" si="1520">U398</f>
        <v>M2</v>
      </c>
      <c r="V446" s="48"/>
      <c r="W446" s="48"/>
      <c r="X446" s="49"/>
      <c r="Y446" s="65">
        <f t="shared" ref="Y446" si="1521">Y398</f>
        <v>207</v>
      </c>
      <c r="Z446" s="66"/>
      <c r="AA446" s="66"/>
      <c r="AB446" s="66"/>
      <c r="AC446" s="66"/>
      <c r="AD446" s="67"/>
      <c r="AE446" s="60">
        <f t="shared" ref="AE446" si="1522">AE398</f>
        <v>800</v>
      </c>
      <c r="AF446" s="61"/>
      <c r="AG446" s="61"/>
      <c r="AH446" s="61"/>
      <c r="AI446" s="61"/>
      <c r="AJ446" s="62"/>
      <c r="AK446" s="55">
        <v>0</v>
      </c>
      <c r="AL446" s="55"/>
      <c r="AM446" s="55"/>
      <c r="AN446" s="55"/>
      <c r="AO446" s="55"/>
      <c r="AP446" s="55"/>
      <c r="AQ446" s="53">
        <f t="shared" si="1516"/>
        <v>0</v>
      </c>
      <c r="AR446" s="53"/>
      <c r="AS446" s="53"/>
      <c r="AT446" s="53"/>
      <c r="AU446" s="53"/>
      <c r="AV446" s="53"/>
      <c r="AW446" s="55">
        <f t="shared" si="1478"/>
        <v>0</v>
      </c>
      <c r="AX446" s="55"/>
      <c r="AY446" s="55"/>
      <c r="AZ446" s="55"/>
      <c r="BA446" s="55"/>
      <c r="BB446" s="55"/>
      <c r="BC446" s="55">
        <f t="shared" si="1517"/>
        <v>0</v>
      </c>
      <c r="BD446" s="55"/>
      <c r="BE446" s="55"/>
      <c r="BF446" s="55"/>
      <c r="BG446" s="55"/>
      <c r="BH446" s="56"/>
      <c r="BI446" s="16">
        <f t="shared" si="1472"/>
        <v>165600</v>
      </c>
    </row>
    <row r="447" spans="1:69" ht="21.95" customHeight="1" x14ac:dyDescent="0.25">
      <c r="A447" s="41">
        <f t="shared" ref="A447" si="1523">A399</f>
        <v>10</v>
      </c>
      <c r="B447" s="42"/>
      <c r="C447" s="42"/>
      <c r="D447" s="43"/>
      <c r="E447" s="44" t="str">
        <f t="shared" ref="E447" si="1524">E399</f>
        <v>地坪及牆面(H=1.5m)塗刷防水層</v>
      </c>
      <c r="F447" s="45"/>
      <c r="G447" s="45"/>
      <c r="H447" s="45"/>
      <c r="I447" s="45"/>
      <c r="J447" s="45"/>
      <c r="K447" s="45"/>
      <c r="L447" s="45"/>
      <c r="M447" s="45"/>
      <c r="N447" s="45"/>
      <c r="O447" s="45"/>
      <c r="P447" s="45"/>
      <c r="Q447" s="45"/>
      <c r="R447" s="45"/>
      <c r="S447" s="45"/>
      <c r="T447" s="46"/>
      <c r="U447" s="47" t="str">
        <f t="shared" ref="U447" si="1525">U399</f>
        <v>M2</v>
      </c>
      <c r="V447" s="48"/>
      <c r="W447" s="48"/>
      <c r="X447" s="49"/>
      <c r="Y447" s="50">
        <f t="shared" ref="Y447" si="1526">Y399</f>
        <v>113</v>
      </c>
      <c r="Z447" s="51"/>
      <c r="AA447" s="51"/>
      <c r="AB447" s="51"/>
      <c r="AC447" s="51"/>
      <c r="AD447" s="52"/>
      <c r="AE447" s="60">
        <f t="shared" ref="AE447" si="1527">AE399</f>
        <v>700</v>
      </c>
      <c r="AF447" s="61"/>
      <c r="AG447" s="61"/>
      <c r="AH447" s="61"/>
      <c r="AI447" s="61"/>
      <c r="AJ447" s="62"/>
      <c r="AK447" s="50">
        <v>0</v>
      </c>
      <c r="AL447" s="51"/>
      <c r="AM447" s="51"/>
      <c r="AN447" s="51"/>
      <c r="AO447" s="51"/>
      <c r="AP447" s="52"/>
      <c r="AQ447" s="60">
        <f t="shared" si="1516"/>
        <v>0</v>
      </c>
      <c r="AR447" s="61"/>
      <c r="AS447" s="61"/>
      <c r="AT447" s="61"/>
      <c r="AU447" s="61"/>
      <c r="AV447" s="62"/>
      <c r="AW447" s="50">
        <f t="shared" si="1478"/>
        <v>0</v>
      </c>
      <c r="AX447" s="51"/>
      <c r="AY447" s="51"/>
      <c r="AZ447" s="51"/>
      <c r="BA447" s="51"/>
      <c r="BB447" s="52"/>
      <c r="BC447" s="50">
        <f t="shared" si="1517"/>
        <v>0</v>
      </c>
      <c r="BD447" s="51"/>
      <c r="BE447" s="51"/>
      <c r="BF447" s="51"/>
      <c r="BG447" s="51"/>
      <c r="BH447" s="63"/>
      <c r="BI447" s="3">
        <f t="shared" si="1472"/>
        <v>79100</v>
      </c>
    </row>
    <row r="448" spans="1:69" ht="36" customHeight="1" x14ac:dyDescent="0.25">
      <c r="A448" s="41">
        <f t="shared" ref="A448" si="1528">A400</f>
        <v>11</v>
      </c>
      <c r="B448" s="42"/>
      <c r="C448" s="42"/>
      <c r="D448" s="43"/>
      <c r="E448" s="64" t="str">
        <f t="shared" ref="E448" si="1529">E400</f>
        <v>安裝不銹鋼方形地板落水頭(10cm*10cm,連工帶料)</v>
      </c>
      <c r="F448" s="21"/>
      <c r="G448" s="21"/>
      <c r="H448" s="21"/>
      <c r="I448" s="21"/>
      <c r="J448" s="21"/>
      <c r="K448" s="21"/>
      <c r="L448" s="21"/>
      <c r="M448" s="21"/>
      <c r="N448" s="21"/>
      <c r="O448" s="21"/>
      <c r="P448" s="21"/>
      <c r="Q448" s="21"/>
      <c r="R448" s="21"/>
      <c r="S448" s="21"/>
      <c r="T448" s="22"/>
      <c r="U448" s="47" t="str">
        <f t="shared" ref="U448" si="1530">U400</f>
        <v>組</v>
      </c>
      <c r="V448" s="48"/>
      <c r="W448" s="48"/>
      <c r="X448" s="49"/>
      <c r="Y448" s="71">
        <f t="shared" ref="Y448" si="1531">Y400</f>
        <v>9</v>
      </c>
      <c r="Z448" s="71"/>
      <c r="AA448" s="71"/>
      <c r="AB448" s="71"/>
      <c r="AC448" s="71"/>
      <c r="AD448" s="71"/>
      <c r="AE448" s="71">
        <f t="shared" ref="AE448" si="1532">AE400</f>
        <v>750</v>
      </c>
      <c r="AF448" s="71"/>
      <c r="AG448" s="71"/>
      <c r="AH448" s="71"/>
      <c r="AI448" s="71"/>
      <c r="AJ448" s="71"/>
      <c r="AK448" s="55">
        <v>0</v>
      </c>
      <c r="AL448" s="55"/>
      <c r="AM448" s="55"/>
      <c r="AN448" s="55"/>
      <c r="AO448" s="55"/>
      <c r="AP448" s="55"/>
      <c r="AQ448" s="53">
        <f t="shared" si="1516"/>
        <v>0</v>
      </c>
      <c r="AR448" s="53"/>
      <c r="AS448" s="53"/>
      <c r="AT448" s="53"/>
      <c r="AU448" s="53"/>
      <c r="AV448" s="53"/>
      <c r="AW448" s="55">
        <f t="shared" si="1478"/>
        <v>0</v>
      </c>
      <c r="AX448" s="55"/>
      <c r="AY448" s="55"/>
      <c r="AZ448" s="55"/>
      <c r="BA448" s="55"/>
      <c r="BB448" s="55"/>
      <c r="BC448" s="55">
        <f t="shared" si="1517"/>
        <v>0</v>
      </c>
      <c r="BD448" s="55"/>
      <c r="BE448" s="55"/>
      <c r="BF448" s="55"/>
      <c r="BG448" s="55"/>
      <c r="BH448" s="56"/>
      <c r="BI448" s="3">
        <f t="shared" si="1472"/>
        <v>6750</v>
      </c>
    </row>
    <row r="449" spans="1:61" s="19" customFormat="1" ht="36.75" customHeight="1" x14ac:dyDescent="0.25">
      <c r="A449" s="41">
        <f t="shared" ref="A449" si="1533">A401</f>
        <v>12</v>
      </c>
      <c r="B449" s="42"/>
      <c r="C449" s="42"/>
      <c r="D449" s="43"/>
      <c r="E449" s="64" t="str">
        <f t="shared" ref="E449" si="1534">E401</f>
        <v>地坪貼止滑石英磚30cm*30cm，本色水泥勾縫(連工帶料)</v>
      </c>
      <c r="F449" s="21"/>
      <c r="G449" s="21"/>
      <c r="H449" s="21"/>
      <c r="I449" s="21"/>
      <c r="J449" s="21"/>
      <c r="K449" s="21"/>
      <c r="L449" s="21"/>
      <c r="M449" s="21"/>
      <c r="N449" s="21"/>
      <c r="O449" s="21"/>
      <c r="P449" s="21"/>
      <c r="Q449" s="21"/>
      <c r="R449" s="21"/>
      <c r="S449" s="21"/>
      <c r="T449" s="22"/>
      <c r="U449" s="47" t="str">
        <f t="shared" ref="U449" si="1535">U401</f>
        <v>M2</v>
      </c>
      <c r="V449" s="48"/>
      <c r="W449" s="48"/>
      <c r="X449" s="49"/>
      <c r="Y449" s="50">
        <f t="shared" ref="Y449" si="1536">Y401</f>
        <v>48</v>
      </c>
      <c r="Z449" s="51"/>
      <c r="AA449" s="51"/>
      <c r="AB449" s="51"/>
      <c r="AC449" s="51"/>
      <c r="AD449" s="52"/>
      <c r="AE449" s="53">
        <f t="shared" ref="AE449" si="1537">AE401</f>
        <v>1300</v>
      </c>
      <c r="AF449" s="53"/>
      <c r="AG449" s="53"/>
      <c r="AH449" s="53"/>
      <c r="AI449" s="53"/>
      <c r="AJ449" s="53"/>
      <c r="AK449" s="55">
        <v>0</v>
      </c>
      <c r="AL449" s="55"/>
      <c r="AM449" s="55"/>
      <c r="AN449" s="55"/>
      <c r="AO449" s="55"/>
      <c r="AP449" s="55"/>
      <c r="AQ449" s="53">
        <f t="shared" si="1516"/>
        <v>0</v>
      </c>
      <c r="AR449" s="53"/>
      <c r="AS449" s="53"/>
      <c r="AT449" s="53"/>
      <c r="AU449" s="53"/>
      <c r="AV449" s="53"/>
      <c r="AW449" s="55">
        <f t="shared" si="1478"/>
        <v>0</v>
      </c>
      <c r="AX449" s="55"/>
      <c r="AY449" s="55"/>
      <c r="AZ449" s="55"/>
      <c r="BA449" s="55"/>
      <c r="BB449" s="55"/>
      <c r="BC449" s="55">
        <f t="shared" si="1517"/>
        <v>0</v>
      </c>
      <c r="BD449" s="55"/>
      <c r="BE449" s="55"/>
      <c r="BF449" s="55"/>
      <c r="BG449" s="55"/>
      <c r="BH449" s="56"/>
      <c r="BI449" s="18">
        <f t="shared" si="1472"/>
        <v>62400</v>
      </c>
    </row>
    <row r="450" spans="1:61" s="19" customFormat="1" ht="35.25" customHeight="1" x14ac:dyDescent="0.25">
      <c r="A450" s="68">
        <f t="shared" ref="A450" si="1538">A402</f>
        <v>13</v>
      </c>
      <c r="B450" s="69"/>
      <c r="C450" s="69"/>
      <c r="D450" s="70"/>
      <c r="E450" s="64" t="str">
        <f t="shared" ref="E450" si="1539">E402</f>
        <v>地坪貼60cm*60cm止滑石英磚，本色水泥勾縫(連工帶料)</v>
      </c>
      <c r="F450" s="21"/>
      <c r="G450" s="21"/>
      <c r="H450" s="21"/>
      <c r="I450" s="21"/>
      <c r="J450" s="21"/>
      <c r="K450" s="21"/>
      <c r="L450" s="21"/>
      <c r="M450" s="21"/>
      <c r="N450" s="21"/>
      <c r="O450" s="21"/>
      <c r="P450" s="21"/>
      <c r="Q450" s="21"/>
      <c r="R450" s="21"/>
      <c r="S450" s="21"/>
      <c r="T450" s="22"/>
      <c r="U450" s="47" t="str">
        <f t="shared" ref="U450" si="1540">U402</f>
        <v>M2</v>
      </c>
      <c r="V450" s="48"/>
      <c r="W450" s="48"/>
      <c r="X450" s="49"/>
      <c r="Y450" s="65">
        <f t="shared" ref="Y450" si="1541">Y402</f>
        <v>2</v>
      </c>
      <c r="Z450" s="66"/>
      <c r="AA450" s="66"/>
      <c r="AB450" s="66"/>
      <c r="AC450" s="66"/>
      <c r="AD450" s="67"/>
      <c r="AE450" s="60">
        <f t="shared" ref="AE450" si="1542">AE402</f>
        <v>1700</v>
      </c>
      <c r="AF450" s="61"/>
      <c r="AG450" s="61"/>
      <c r="AH450" s="61"/>
      <c r="AI450" s="61"/>
      <c r="AJ450" s="62"/>
      <c r="AK450" s="55">
        <v>0</v>
      </c>
      <c r="AL450" s="55"/>
      <c r="AM450" s="55"/>
      <c r="AN450" s="55"/>
      <c r="AO450" s="55"/>
      <c r="AP450" s="55"/>
      <c r="AQ450" s="53">
        <f>AK450*AE450</f>
        <v>0</v>
      </c>
      <c r="AR450" s="53"/>
      <c r="AS450" s="53"/>
      <c r="AT450" s="53"/>
      <c r="AU450" s="53"/>
      <c r="AV450" s="53"/>
      <c r="AW450" s="55">
        <f t="shared" si="1478"/>
        <v>0</v>
      </c>
      <c r="AX450" s="55"/>
      <c r="AY450" s="55"/>
      <c r="AZ450" s="55"/>
      <c r="BA450" s="55"/>
      <c r="BB450" s="55"/>
      <c r="BC450" s="55">
        <f>AE450*AW450</f>
        <v>0</v>
      </c>
      <c r="BD450" s="55"/>
      <c r="BE450" s="55"/>
      <c r="BF450" s="55"/>
      <c r="BG450" s="55"/>
      <c r="BH450" s="56"/>
      <c r="BI450" s="18">
        <f t="shared" si="1472"/>
        <v>3400</v>
      </c>
    </row>
    <row r="451" spans="1:61" s="19" customFormat="1" ht="35.25" customHeight="1" x14ac:dyDescent="0.25">
      <c r="A451" s="68">
        <f t="shared" ref="A451" si="1543">A403</f>
        <v>14</v>
      </c>
      <c r="B451" s="69"/>
      <c r="C451" s="69"/>
      <c r="D451" s="70"/>
      <c r="E451" s="64" t="str">
        <f t="shared" ref="E451" si="1544">E403</f>
        <v>牆面貼數位噴印石英磚30*60cm，白色水泥抹縫(連工帶料)</v>
      </c>
      <c r="F451" s="21"/>
      <c r="G451" s="21"/>
      <c r="H451" s="21"/>
      <c r="I451" s="21"/>
      <c r="J451" s="21"/>
      <c r="K451" s="21"/>
      <c r="L451" s="21"/>
      <c r="M451" s="21"/>
      <c r="N451" s="21"/>
      <c r="O451" s="21"/>
      <c r="P451" s="21"/>
      <c r="Q451" s="21"/>
      <c r="R451" s="21"/>
      <c r="S451" s="21"/>
      <c r="T451" s="22"/>
      <c r="U451" s="47" t="str">
        <f t="shared" ref="U451" si="1545">U403</f>
        <v>M2</v>
      </c>
      <c r="V451" s="48"/>
      <c r="W451" s="48"/>
      <c r="X451" s="49"/>
      <c r="Y451" s="65">
        <f t="shared" ref="Y451" si="1546">Y403</f>
        <v>85</v>
      </c>
      <c r="Z451" s="66"/>
      <c r="AA451" s="66"/>
      <c r="AB451" s="66"/>
      <c r="AC451" s="66"/>
      <c r="AD451" s="67"/>
      <c r="AE451" s="60">
        <f t="shared" ref="AE451" si="1547">AE403</f>
        <v>1700</v>
      </c>
      <c r="AF451" s="61"/>
      <c r="AG451" s="61"/>
      <c r="AH451" s="61"/>
      <c r="AI451" s="61"/>
      <c r="AJ451" s="62"/>
      <c r="AK451" s="55">
        <v>0</v>
      </c>
      <c r="AL451" s="55"/>
      <c r="AM451" s="55"/>
      <c r="AN451" s="55"/>
      <c r="AO451" s="55"/>
      <c r="AP451" s="55"/>
      <c r="AQ451" s="53">
        <f t="shared" ref="AQ451:AQ457" si="1548">AK451*AE451</f>
        <v>0</v>
      </c>
      <c r="AR451" s="53"/>
      <c r="AS451" s="53"/>
      <c r="AT451" s="53"/>
      <c r="AU451" s="53"/>
      <c r="AV451" s="53"/>
      <c r="AW451" s="55">
        <f t="shared" si="1478"/>
        <v>0</v>
      </c>
      <c r="AX451" s="55"/>
      <c r="AY451" s="55"/>
      <c r="AZ451" s="55"/>
      <c r="BA451" s="55"/>
      <c r="BB451" s="55"/>
      <c r="BC451" s="55">
        <f t="shared" ref="BC451:BC457" si="1549">AE451*AW451</f>
        <v>0</v>
      </c>
      <c r="BD451" s="55"/>
      <c r="BE451" s="55"/>
      <c r="BF451" s="55"/>
      <c r="BG451" s="55"/>
      <c r="BH451" s="56"/>
      <c r="BI451" s="18">
        <f t="shared" si="1472"/>
        <v>144500</v>
      </c>
    </row>
    <row r="452" spans="1:61" ht="34.5" customHeight="1" x14ac:dyDescent="0.25">
      <c r="A452" s="41">
        <f t="shared" ref="A452" si="1550">A404</f>
        <v>15</v>
      </c>
      <c r="B452" s="42"/>
      <c r="C452" s="42"/>
      <c r="D452" s="43"/>
      <c r="E452" s="64" t="str">
        <f t="shared" ref="E452" si="1551">E404</f>
        <v>牆面貼地鐵磚10cm*20cm，白色水泥勾縫(連工帶料)</v>
      </c>
      <c r="F452" s="21"/>
      <c r="G452" s="21"/>
      <c r="H452" s="21"/>
      <c r="I452" s="21"/>
      <c r="J452" s="21"/>
      <c r="K452" s="21"/>
      <c r="L452" s="21"/>
      <c r="M452" s="21"/>
      <c r="N452" s="21"/>
      <c r="O452" s="21"/>
      <c r="P452" s="21"/>
      <c r="Q452" s="21"/>
      <c r="R452" s="21"/>
      <c r="S452" s="21"/>
      <c r="T452" s="22"/>
      <c r="U452" s="47" t="str">
        <f t="shared" ref="U452" si="1552">U404</f>
        <v>M2</v>
      </c>
      <c r="V452" s="48"/>
      <c r="W452" s="48"/>
      <c r="X452" s="49"/>
      <c r="Y452" s="65">
        <f t="shared" ref="Y452" si="1553">Y404</f>
        <v>13</v>
      </c>
      <c r="Z452" s="66"/>
      <c r="AA452" s="66"/>
      <c r="AB452" s="66"/>
      <c r="AC452" s="66"/>
      <c r="AD452" s="67"/>
      <c r="AE452" s="60">
        <f t="shared" ref="AE452" si="1554">AE404</f>
        <v>1500</v>
      </c>
      <c r="AF452" s="61"/>
      <c r="AG452" s="61"/>
      <c r="AH452" s="61"/>
      <c r="AI452" s="61"/>
      <c r="AJ452" s="62"/>
      <c r="AK452" s="55">
        <v>0</v>
      </c>
      <c r="AL452" s="55"/>
      <c r="AM452" s="55"/>
      <c r="AN452" s="55"/>
      <c r="AO452" s="55"/>
      <c r="AP452" s="55"/>
      <c r="AQ452" s="53">
        <f t="shared" si="1548"/>
        <v>0</v>
      </c>
      <c r="AR452" s="53"/>
      <c r="AS452" s="53"/>
      <c r="AT452" s="53"/>
      <c r="AU452" s="53"/>
      <c r="AV452" s="53"/>
      <c r="AW452" s="55">
        <f t="shared" si="1478"/>
        <v>0</v>
      </c>
      <c r="AX452" s="55"/>
      <c r="AY452" s="55"/>
      <c r="AZ452" s="55"/>
      <c r="BA452" s="55"/>
      <c r="BB452" s="55"/>
      <c r="BC452" s="55">
        <f t="shared" si="1549"/>
        <v>0</v>
      </c>
      <c r="BD452" s="55"/>
      <c r="BE452" s="55"/>
      <c r="BF452" s="55"/>
      <c r="BG452" s="55"/>
      <c r="BH452" s="56"/>
      <c r="BI452" s="16">
        <f t="shared" si="1472"/>
        <v>19500</v>
      </c>
    </row>
    <row r="453" spans="1:61" ht="21.6" customHeight="1" x14ac:dyDescent="0.25">
      <c r="A453" s="41">
        <f t="shared" ref="A453" si="1555">A405</f>
        <v>16</v>
      </c>
      <c r="B453" s="42"/>
      <c r="C453" s="42"/>
      <c r="D453" s="43"/>
      <c r="E453" s="64" t="str">
        <f t="shared" ref="E453" si="1556">E405</f>
        <v>安裝鋁合金陽角收邊條</v>
      </c>
      <c r="F453" s="21"/>
      <c r="G453" s="21"/>
      <c r="H453" s="21"/>
      <c r="I453" s="21"/>
      <c r="J453" s="21"/>
      <c r="K453" s="21"/>
      <c r="L453" s="21"/>
      <c r="M453" s="21"/>
      <c r="N453" s="21"/>
      <c r="O453" s="21"/>
      <c r="P453" s="21"/>
      <c r="Q453" s="21"/>
      <c r="R453" s="21"/>
      <c r="S453" s="21"/>
      <c r="T453" s="22"/>
      <c r="U453" s="47" t="str">
        <f t="shared" ref="U453" si="1557">U405</f>
        <v>M</v>
      </c>
      <c r="V453" s="48"/>
      <c r="W453" s="48"/>
      <c r="X453" s="49"/>
      <c r="Y453" s="65">
        <f t="shared" ref="Y453" si="1558">Y405</f>
        <v>30</v>
      </c>
      <c r="Z453" s="66"/>
      <c r="AA453" s="66"/>
      <c r="AB453" s="66"/>
      <c r="AC453" s="66"/>
      <c r="AD453" s="67"/>
      <c r="AE453" s="60">
        <f t="shared" ref="AE453" si="1559">AE405</f>
        <v>550</v>
      </c>
      <c r="AF453" s="61"/>
      <c r="AG453" s="61"/>
      <c r="AH453" s="61"/>
      <c r="AI453" s="61"/>
      <c r="AJ453" s="62"/>
      <c r="AK453" s="55">
        <v>0</v>
      </c>
      <c r="AL453" s="55"/>
      <c r="AM453" s="55"/>
      <c r="AN453" s="55"/>
      <c r="AO453" s="55"/>
      <c r="AP453" s="55"/>
      <c r="AQ453" s="53">
        <f t="shared" si="1548"/>
        <v>0</v>
      </c>
      <c r="AR453" s="53"/>
      <c r="AS453" s="53"/>
      <c r="AT453" s="53"/>
      <c r="AU453" s="53"/>
      <c r="AV453" s="53"/>
      <c r="AW453" s="55">
        <f t="shared" si="1478"/>
        <v>0</v>
      </c>
      <c r="AX453" s="55"/>
      <c r="AY453" s="55"/>
      <c r="AZ453" s="55"/>
      <c r="BA453" s="55"/>
      <c r="BB453" s="55"/>
      <c r="BC453" s="55">
        <f t="shared" si="1549"/>
        <v>0</v>
      </c>
      <c r="BD453" s="55"/>
      <c r="BE453" s="55"/>
      <c r="BF453" s="55"/>
      <c r="BG453" s="55"/>
      <c r="BH453" s="56"/>
      <c r="BI453" s="16">
        <f t="shared" si="1472"/>
        <v>16500</v>
      </c>
    </row>
    <row r="454" spans="1:61" ht="33" customHeight="1" x14ac:dyDescent="0.25">
      <c r="A454" s="41">
        <f t="shared" ref="A454" si="1560">A406</f>
        <v>17</v>
      </c>
      <c r="B454" s="42"/>
      <c r="C454" s="42"/>
      <c r="D454" s="43"/>
      <c r="E454" s="64" t="str">
        <f t="shared" ref="E454" si="1561">E406</f>
        <v>施做抿石子(1~2分霓虹石，抿石子專用泥)</v>
      </c>
      <c r="F454" s="21"/>
      <c r="G454" s="21"/>
      <c r="H454" s="21"/>
      <c r="I454" s="21"/>
      <c r="J454" s="21"/>
      <c r="K454" s="21"/>
      <c r="L454" s="21"/>
      <c r="M454" s="21"/>
      <c r="N454" s="21"/>
      <c r="O454" s="21"/>
      <c r="P454" s="21"/>
      <c r="Q454" s="21"/>
      <c r="R454" s="21"/>
      <c r="S454" s="21"/>
      <c r="T454" s="22"/>
      <c r="U454" s="47" t="str">
        <f t="shared" ref="U454" si="1562">U406</f>
        <v>M2</v>
      </c>
      <c r="V454" s="48"/>
      <c r="W454" s="48"/>
      <c r="X454" s="49"/>
      <c r="Y454" s="65">
        <f t="shared" ref="Y454" si="1563">Y406</f>
        <v>9</v>
      </c>
      <c r="Z454" s="66"/>
      <c r="AA454" s="66"/>
      <c r="AB454" s="66"/>
      <c r="AC454" s="66"/>
      <c r="AD454" s="67"/>
      <c r="AE454" s="60">
        <f t="shared" ref="AE454" si="1564">AE406</f>
        <v>1200</v>
      </c>
      <c r="AF454" s="61"/>
      <c r="AG454" s="61"/>
      <c r="AH454" s="61"/>
      <c r="AI454" s="61"/>
      <c r="AJ454" s="62"/>
      <c r="AK454" s="55">
        <v>0</v>
      </c>
      <c r="AL454" s="55"/>
      <c r="AM454" s="55"/>
      <c r="AN454" s="55"/>
      <c r="AO454" s="55"/>
      <c r="AP454" s="55"/>
      <c r="AQ454" s="53">
        <f t="shared" si="1548"/>
        <v>0</v>
      </c>
      <c r="AR454" s="53"/>
      <c r="AS454" s="53"/>
      <c r="AT454" s="53"/>
      <c r="AU454" s="53"/>
      <c r="AV454" s="53"/>
      <c r="AW454" s="55">
        <f t="shared" si="1478"/>
        <v>0</v>
      </c>
      <c r="AX454" s="55"/>
      <c r="AY454" s="55"/>
      <c r="AZ454" s="55"/>
      <c r="BA454" s="55"/>
      <c r="BB454" s="55"/>
      <c r="BC454" s="55">
        <f t="shared" si="1549"/>
        <v>0</v>
      </c>
      <c r="BD454" s="55"/>
      <c r="BE454" s="55"/>
      <c r="BF454" s="55"/>
      <c r="BG454" s="55"/>
      <c r="BH454" s="56"/>
      <c r="BI454" s="16">
        <f t="shared" si="1472"/>
        <v>10800</v>
      </c>
    </row>
    <row r="455" spans="1:61" ht="49.5" customHeight="1" x14ac:dyDescent="0.25">
      <c r="A455" s="41">
        <f t="shared" ref="A455" si="1565">A407</f>
        <v>18</v>
      </c>
      <c r="B455" s="42"/>
      <c r="C455" s="42"/>
      <c r="D455" s="43"/>
      <c r="E455" s="64" t="str">
        <f t="shared" ref="E455" si="1566">E407</f>
        <v>牆壁面貼圖案排版釉面馬賽克(方型馬賽克寬1.8cm，12色以上排版，含排版費，白色抺縫，連工帶料)</v>
      </c>
      <c r="F455" s="21"/>
      <c r="G455" s="21"/>
      <c r="H455" s="21"/>
      <c r="I455" s="21"/>
      <c r="J455" s="21"/>
      <c r="K455" s="21"/>
      <c r="L455" s="21"/>
      <c r="M455" s="21"/>
      <c r="N455" s="21"/>
      <c r="O455" s="21"/>
      <c r="P455" s="21"/>
      <c r="Q455" s="21"/>
      <c r="R455" s="21"/>
      <c r="S455" s="21"/>
      <c r="T455" s="22"/>
      <c r="U455" s="47" t="str">
        <f t="shared" ref="U455" si="1567">U407</f>
        <v>才</v>
      </c>
      <c r="V455" s="48"/>
      <c r="W455" s="48"/>
      <c r="X455" s="49"/>
      <c r="Y455" s="65">
        <f t="shared" ref="Y455" si="1568">Y407</f>
        <v>58</v>
      </c>
      <c r="Z455" s="66"/>
      <c r="AA455" s="66"/>
      <c r="AB455" s="66"/>
      <c r="AC455" s="66"/>
      <c r="AD455" s="67"/>
      <c r="AE455" s="60">
        <f t="shared" ref="AE455" si="1569">AE407</f>
        <v>750</v>
      </c>
      <c r="AF455" s="61"/>
      <c r="AG455" s="61"/>
      <c r="AH455" s="61"/>
      <c r="AI455" s="61"/>
      <c r="AJ455" s="62"/>
      <c r="AK455" s="55">
        <v>0</v>
      </c>
      <c r="AL455" s="55"/>
      <c r="AM455" s="55"/>
      <c r="AN455" s="55"/>
      <c r="AO455" s="55"/>
      <c r="AP455" s="55"/>
      <c r="AQ455" s="53">
        <f t="shared" si="1548"/>
        <v>0</v>
      </c>
      <c r="AR455" s="53"/>
      <c r="AS455" s="53"/>
      <c r="AT455" s="53"/>
      <c r="AU455" s="53"/>
      <c r="AV455" s="53"/>
      <c r="AW455" s="55">
        <f t="shared" si="1478"/>
        <v>0</v>
      </c>
      <c r="AX455" s="55"/>
      <c r="AY455" s="55"/>
      <c r="AZ455" s="55"/>
      <c r="BA455" s="55"/>
      <c r="BB455" s="55"/>
      <c r="BC455" s="55">
        <f t="shared" si="1549"/>
        <v>0</v>
      </c>
      <c r="BD455" s="55"/>
      <c r="BE455" s="55"/>
      <c r="BF455" s="55"/>
      <c r="BG455" s="55"/>
      <c r="BH455" s="56"/>
      <c r="BI455" s="16">
        <f t="shared" si="1472"/>
        <v>43500</v>
      </c>
    </row>
    <row r="456" spans="1:61" ht="34.5" customHeight="1" x14ac:dyDescent="0.25">
      <c r="A456" s="41">
        <f t="shared" ref="A456" si="1570">A408</f>
        <v>19</v>
      </c>
      <c r="B456" s="42"/>
      <c r="C456" s="42"/>
      <c r="D456" s="43"/>
      <c r="E456" s="64" t="str">
        <f t="shared" ref="E456" si="1571">E408</f>
        <v>牆面與平頂塗刷水泥漆(含清潔，批土整平，一底漆二度面漆)</v>
      </c>
      <c r="F456" s="21"/>
      <c r="G456" s="21"/>
      <c r="H456" s="21"/>
      <c r="I456" s="21"/>
      <c r="J456" s="21"/>
      <c r="K456" s="21"/>
      <c r="L456" s="21"/>
      <c r="M456" s="21"/>
      <c r="N456" s="21"/>
      <c r="O456" s="21"/>
      <c r="P456" s="21"/>
      <c r="Q456" s="21"/>
      <c r="R456" s="21"/>
      <c r="S456" s="21"/>
      <c r="T456" s="22"/>
      <c r="U456" s="47" t="str">
        <f t="shared" ref="U456" si="1572">U408</f>
        <v>M2</v>
      </c>
      <c r="V456" s="48"/>
      <c r="W456" s="48"/>
      <c r="X456" s="49"/>
      <c r="Y456" s="65">
        <f t="shared" ref="Y456" si="1573">Y408</f>
        <v>82</v>
      </c>
      <c r="Z456" s="66"/>
      <c r="AA456" s="66"/>
      <c r="AB456" s="66"/>
      <c r="AC456" s="66"/>
      <c r="AD456" s="67"/>
      <c r="AE456" s="60">
        <f t="shared" ref="AE456" si="1574">AE408</f>
        <v>200</v>
      </c>
      <c r="AF456" s="61"/>
      <c r="AG456" s="61"/>
      <c r="AH456" s="61"/>
      <c r="AI456" s="61"/>
      <c r="AJ456" s="62"/>
      <c r="AK456" s="55">
        <v>0</v>
      </c>
      <c r="AL456" s="55"/>
      <c r="AM456" s="55"/>
      <c r="AN456" s="55"/>
      <c r="AO456" s="55"/>
      <c r="AP456" s="55"/>
      <c r="AQ456" s="53">
        <f t="shared" si="1548"/>
        <v>0</v>
      </c>
      <c r="AR456" s="53"/>
      <c r="AS456" s="53"/>
      <c r="AT456" s="53"/>
      <c r="AU456" s="53"/>
      <c r="AV456" s="53"/>
      <c r="AW456" s="55">
        <f t="shared" si="1478"/>
        <v>0</v>
      </c>
      <c r="AX456" s="55"/>
      <c r="AY456" s="55"/>
      <c r="AZ456" s="55"/>
      <c r="BA456" s="55"/>
      <c r="BB456" s="55"/>
      <c r="BC456" s="55">
        <f t="shared" si="1549"/>
        <v>0</v>
      </c>
      <c r="BD456" s="55"/>
      <c r="BE456" s="55"/>
      <c r="BF456" s="55"/>
      <c r="BG456" s="55"/>
      <c r="BH456" s="56"/>
      <c r="BI456" s="16">
        <f t="shared" si="1472"/>
        <v>16400</v>
      </c>
    </row>
    <row r="457" spans="1:61" ht="21.6" customHeight="1" x14ac:dyDescent="0.25">
      <c r="A457" s="41">
        <f t="shared" ref="A457" si="1575">A409</f>
        <v>20</v>
      </c>
      <c r="B457" s="42"/>
      <c r="C457" s="42"/>
      <c r="D457" s="43"/>
      <c r="E457" s="64" t="str">
        <f t="shared" ref="E457" si="1576">E409</f>
        <v>安裝13mm熱固性樹脂板隔間含門片(頂面H=200cm以上)</v>
      </c>
      <c r="F457" s="21"/>
      <c r="G457" s="21"/>
      <c r="H457" s="21"/>
      <c r="I457" s="21"/>
      <c r="J457" s="21"/>
      <c r="K457" s="21"/>
      <c r="L457" s="21"/>
      <c r="M457" s="21"/>
      <c r="N457" s="21"/>
      <c r="O457" s="21"/>
      <c r="P457" s="21"/>
      <c r="Q457" s="21"/>
      <c r="R457" s="21"/>
      <c r="S457" s="21"/>
      <c r="T457" s="22"/>
      <c r="U457" s="47" t="str">
        <f t="shared" ref="U457" si="1577">U409</f>
        <v>M2</v>
      </c>
      <c r="V457" s="48"/>
      <c r="W457" s="48"/>
      <c r="X457" s="49"/>
      <c r="Y457" s="65">
        <f t="shared" ref="Y457" si="1578">Y409</f>
        <v>38</v>
      </c>
      <c r="Z457" s="66"/>
      <c r="AA457" s="66"/>
      <c r="AB457" s="66"/>
      <c r="AC457" s="66"/>
      <c r="AD457" s="67"/>
      <c r="AE457" s="60">
        <f t="shared" ref="AE457" si="1579">AE409</f>
        <v>3500</v>
      </c>
      <c r="AF457" s="61"/>
      <c r="AG457" s="61"/>
      <c r="AH457" s="61"/>
      <c r="AI457" s="61"/>
      <c r="AJ457" s="62"/>
      <c r="AK457" s="55">
        <v>0</v>
      </c>
      <c r="AL457" s="55"/>
      <c r="AM457" s="55"/>
      <c r="AN457" s="55"/>
      <c r="AO457" s="55"/>
      <c r="AP457" s="55"/>
      <c r="AQ457" s="53">
        <f t="shared" si="1548"/>
        <v>0</v>
      </c>
      <c r="AR457" s="53"/>
      <c r="AS457" s="53"/>
      <c r="AT457" s="53"/>
      <c r="AU457" s="53"/>
      <c r="AV457" s="53"/>
      <c r="AW457" s="55">
        <f t="shared" si="1478"/>
        <v>0</v>
      </c>
      <c r="AX457" s="55"/>
      <c r="AY457" s="55"/>
      <c r="AZ457" s="55"/>
      <c r="BA457" s="55"/>
      <c r="BB457" s="55"/>
      <c r="BC457" s="55">
        <f t="shared" si="1549"/>
        <v>0</v>
      </c>
      <c r="BD457" s="55"/>
      <c r="BE457" s="55"/>
      <c r="BF457" s="55"/>
      <c r="BG457" s="55"/>
      <c r="BH457" s="56"/>
      <c r="BI457" s="16">
        <f t="shared" si="1472"/>
        <v>133000</v>
      </c>
    </row>
    <row r="458" spans="1:61" s="19" customFormat="1" ht="21.95" customHeight="1" x14ac:dyDescent="0.25">
      <c r="A458" s="68">
        <f t="shared" ref="A458" si="1580">A410</f>
        <v>21</v>
      </c>
      <c r="B458" s="69"/>
      <c r="C458" s="69"/>
      <c r="D458" s="70"/>
      <c r="E458" s="64" t="str">
        <f t="shared" ref="E458" si="1581">E410</f>
        <v>廁間安裝不鏽鋼掛鈎與置物板</v>
      </c>
      <c r="F458" s="21"/>
      <c r="G458" s="21"/>
      <c r="H458" s="21"/>
      <c r="I458" s="21"/>
      <c r="J458" s="21"/>
      <c r="K458" s="21"/>
      <c r="L458" s="21"/>
      <c r="M458" s="21"/>
      <c r="N458" s="21"/>
      <c r="O458" s="21"/>
      <c r="P458" s="21"/>
      <c r="Q458" s="21"/>
      <c r="R458" s="21"/>
      <c r="S458" s="21"/>
      <c r="T458" s="22"/>
      <c r="U458" s="47" t="str">
        <f t="shared" ref="U458" si="1582">U410</f>
        <v>間</v>
      </c>
      <c r="V458" s="48"/>
      <c r="W458" s="48"/>
      <c r="X458" s="49"/>
      <c r="Y458" s="65">
        <f t="shared" ref="Y458" si="1583">Y410</f>
        <v>6</v>
      </c>
      <c r="Z458" s="66"/>
      <c r="AA458" s="66"/>
      <c r="AB458" s="66"/>
      <c r="AC458" s="66"/>
      <c r="AD458" s="67"/>
      <c r="AE458" s="60">
        <f t="shared" ref="AE458" si="1584">AE410</f>
        <v>1200</v>
      </c>
      <c r="AF458" s="61"/>
      <c r="AG458" s="61"/>
      <c r="AH458" s="61"/>
      <c r="AI458" s="61"/>
      <c r="AJ458" s="62"/>
      <c r="AK458" s="55">
        <v>0</v>
      </c>
      <c r="AL458" s="55"/>
      <c r="AM458" s="55"/>
      <c r="AN458" s="55"/>
      <c r="AO458" s="55"/>
      <c r="AP458" s="55"/>
      <c r="AQ458" s="53">
        <f>AK458*AE458</f>
        <v>0</v>
      </c>
      <c r="AR458" s="53"/>
      <c r="AS458" s="53"/>
      <c r="AT458" s="53"/>
      <c r="AU458" s="53"/>
      <c r="AV458" s="53"/>
      <c r="AW458" s="55">
        <f t="shared" si="1478"/>
        <v>0</v>
      </c>
      <c r="AX458" s="55"/>
      <c r="AY458" s="55"/>
      <c r="AZ458" s="55"/>
      <c r="BA458" s="55"/>
      <c r="BB458" s="55"/>
      <c r="BC458" s="55">
        <f>AE458*AW458</f>
        <v>0</v>
      </c>
      <c r="BD458" s="55"/>
      <c r="BE458" s="55"/>
      <c r="BF458" s="55"/>
      <c r="BG458" s="55"/>
      <c r="BH458" s="56"/>
      <c r="BI458" s="18">
        <f t="shared" si="1472"/>
        <v>7200</v>
      </c>
    </row>
    <row r="459" spans="1:61" s="19" customFormat="1" ht="21.95" customHeight="1" x14ac:dyDescent="0.25">
      <c r="A459" s="68">
        <f t="shared" ref="A459" si="1585">A411</f>
        <v>22</v>
      </c>
      <c r="B459" s="69"/>
      <c r="C459" s="69"/>
      <c r="D459" s="70"/>
      <c r="E459" s="64" t="str">
        <f t="shared" ref="E459" si="1586">E411</f>
        <v>新設砌磚洗手台</v>
      </c>
      <c r="F459" s="21"/>
      <c r="G459" s="21"/>
      <c r="H459" s="21"/>
      <c r="I459" s="21"/>
      <c r="J459" s="21"/>
      <c r="K459" s="21"/>
      <c r="L459" s="21"/>
      <c r="M459" s="21"/>
      <c r="N459" s="21"/>
      <c r="O459" s="21"/>
      <c r="P459" s="21"/>
      <c r="Q459" s="21"/>
      <c r="R459" s="21"/>
      <c r="S459" s="21"/>
      <c r="T459" s="22"/>
      <c r="U459" s="47" t="str">
        <f t="shared" ref="U459" si="1587">U411</f>
        <v>式</v>
      </c>
      <c r="V459" s="48"/>
      <c r="W459" s="48"/>
      <c r="X459" s="49"/>
      <c r="Y459" s="65">
        <f t="shared" ref="Y459" si="1588">Y411</f>
        <v>1</v>
      </c>
      <c r="Z459" s="66"/>
      <c r="AA459" s="66"/>
      <c r="AB459" s="66"/>
      <c r="AC459" s="66"/>
      <c r="AD459" s="67"/>
      <c r="AE459" s="60">
        <f t="shared" ref="AE459" si="1589">AE411</f>
        <v>54000</v>
      </c>
      <c r="AF459" s="61"/>
      <c r="AG459" s="61"/>
      <c r="AH459" s="61"/>
      <c r="AI459" s="61"/>
      <c r="AJ459" s="62"/>
      <c r="AK459" s="55">
        <v>0</v>
      </c>
      <c r="AL459" s="55"/>
      <c r="AM459" s="55"/>
      <c r="AN459" s="55"/>
      <c r="AO459" s="55"/>
      <c r="AP459" s="55"/>
      <c r="AQ459" s="53">
        <f t="shared" ref="AQ459:AQ473" si="1590">AK459*AE459</f>
        <v>0</v>
      </c>
      <c r="AR459" s="53"/>
      <c r="AS459" s="53"/>
      <c r="AT459" s="53"/>
      <c r="AU459" s="53"/>
      <c r="AV459" s="53"/>
      <c r="AW459" s="55">
        <f t="shared" si="1478"/>
        <v>0</v>
      </c>
      <c r="AX459" s="55"/>
      <c r="AY459" s="55"/>
      <c r="AZ459" s="55"/>
      <c r="BA459" s="55"/>
      <c r="BB459" s="55"/>
      <c r="BC459" s="55">
        <f t="shared" ref="BC459:BC473" si="1591">AE459*AW459</f>
        <v>0</v>
      </c>
      <c r="BD459" s="55"/>
      <c r="BE459" s="55"/>
      <c r="BF459" s="55"/>
      <c r="BG459" s="55"/>
      <c r="BH459" s="56"/>
      <c r="BI459" s="18">
        <f t="shared" si="1472"/>
        <v>54000</v>
      </c>
    </row>
    <row r="460" spans="1:61" ht="21.75" customHeight="1" x14ac:dyDescent="0.25">
      <c r="A460" s="41">
        <f t="shared" ref="A460" si="1592">A412</f>
        <v>23</v>
      </c>
      <c r="B460" s="42"/>
      <c r="C460" s="42"/>
      <c r="D460" s="43"/>
      <c r="E460" s="64" t="str">
        <f t="shared" ref="E460" si="1593">E412</f>
        <v>貼深色石材檯面(t=2cm，倒圓角)</v>
      </c>
      <c r="F460" s="21"/>
      <c r="G460" s="21"/>
      <c r="H460" s="21"/>
      <c r="I460" s="21"/>
      <c r="J460" s="21"/>
      <c r="K460" s="21"/>
      <c r="L460" s="21"/>
      <c r="M460" s="21"/>
      <c r="N460" s="21"/>
      <c r="O460" s="21"/>
      <c r="P460" s="21"/>
      <c r="Q460" s="21"/>
      <c r="R460" s="21"/>
      <c r="S460" s="21"/>
      <c r="T460" s="22"/>
      <c r="U460" s="47" t="str">
        <f t="shared" ref="U460" si="1594">U412</f>
        <v>才</v>
      </c>
      <c r="V460" s="48"/>
      <c r="W460" s="48"/>
      <c r="X460" s="49"/>
      <c r="Y460" s="65">
        <f t="shared" ref="Y460" si="1595">Y412</f>
        <v>4</v>
      </c>
      <c r="Z460" s="66"/>
      <c r="AA460" s="66"/>
      <c r="AB460" s="66"/>
      <c r="AC460" s="66"/>
      <c r="AD460" s="67"/>
      <c r="AE460" s="60">
        <f t="shared" ref="AE460" si="1596">AE412</f>
        <v>750</v>
      </c>
      <c r="AF460" s="61"/>
      <c r="AG460" s="61"/>
      <c r="AH460" s="61"/>
      <c r="AI460" s="61"/>
      <c r="AJ460" s="62"/>
      <c r="AK460" s="55">
        <v>0</v>
      </c>
      <c r="AL460" s="55"/>
      <c r="AM460" s="55"/>
      <c r="AN460" s="55"/>
      <c r="AO460" s="55"/>
      <c r="AP460" s="55"/>
      <c r="AQ460" s="53">
        <f t="shared" si="1590"/>
        <v>0</v>
      </c>
      <c r="AR460" s="53"/>
      <c r="AS460" s="53"/>
      <c r="AT460" s="53"/>
      <c r="AU460" s="53"/>
      <c r="AV460" s="53"/>
      <c r="AW460" s="55">
        <f t="shared" si="1478"/>
        <v>0</v>
      </c>
      <c r="AX460" s="55"/>
      <c r="AY460" s="55"/>
      <c r="AZ460" s="55"/>
      <c r="BA460" s="55"/>
      <c r="BB460" s="55"/>
      <c r="BC460" s="55">
        <f t="shared" si="1591"/>
        <v>0</v>
      </c>
      <c r="BD460" s="55"/>
      <c r="BE460" s="55"/>
      <c r="BF460" s="55"/>
      <c r="BG460" s="55"/>
      <c r="BH460" s="56"/>
      <c r="BI460" s="16">
        <f t="shared" si="1472"/>
        <v>3000</v>
      </c>
    </row>
    <row r="461" spans="1:61" ht="51" customHeight="1" x14ac:dyDescent="0.25">
      <c r="A461" s="41">
        <f t="shared" ref="A461" si="1597">A413</f>
        <v>24</v>
      </c>
      <c r="B461" s="42"/>
      <c r="C461" s="42"/>
      <c r="D461" s="43"/>
      <c r="E461" s="64" t="str">
        <f t="shared" ref="E461" si="1598">E413</f>
        <v>安裝輕鋼架、金屬烤漆透空網與耐燃一級貼皮天花板(含必要之側封板與窗簾盒批土刷漆)</v>
      </c>
      <c r="F461" s="21"/>
      <c r="G461" s="21"/>
      <c r="H461" s="21"/>
      <c r="I461" s="21"/>
      <c r="J461" s="21"/>
      <c r="K461" s="21"/>
      <c r="L461" s="21"/>
      <c r="M461" s="21"/>
      <c r="N461" s="21"/>
      <c r="O461" s="21"/>
      <c r="P461" s="21"/>
      <c r="Q461" s="21"/>
      <c r="R461" s="21"/>
      <c r="S461" s="21"/>
      <c r="T461" s="22"/>
      <c r="U461" s="47" t="str">
        <f t="shared" ref="U461" si="1599">U413</f>
        <v>式</v>
      </c>
      <c r="V461" s="48"/>
      <c r="W461" s="48"/>
      <c r="X461" s="49"/>
      <c r="Y461" s="65">
        <f t="shared" ref="Y461" si="1600">Y413</f>
        <v>1</v>
      </c>
      <c r="Z461" s="66"/>
      <c r="AA461" s="66"/>
      <c r="AB461" s="66"/>
      <c r="AC461" s="66"/>
      <c r="AD461" s="67"/>
      <c r="AE461" s="60">
        <f t="shared" ref="AE461" si="1601">AE413</f>
        <v>53000</v>
      </c>
      <c r="AF461" s="61"/>
      <c r="AG461" s="61"/>
      <c r="AH461" s="61"/>
      <c r="AI461" s="61"/>
      <c r="AJ461" s="62"/>
      <c r="AK461" s="55">
        <v>0</v>
      </c>
      <c r="AL461" s="55"/>
      <c r="AM461" s="55"/>
      <c r="AN461" s="55"/>
      <c r="AO461" s="55"/>
      <c r="AP461" s="55"/>
      <c r="AQ461" s="53">
        <f t="shared" si="1590"/>
        <v>0</v>
      </c>
      <c r="AR461" s="53"/>
      <c r="AS461" s="53"/>
      <c r="AT461" s="53"/>
      <c r="AU461" s="53"/>
      <c r="AV461" s="53"/>
      <c r="AW461" s="55">
        <f t="shared" si="1478"/>
        <v>0</v>
      </c>
      <c r="AX461" s="55"/>
      <c r="AY461" s="55"/>
      <c r="AZ461" s="55"/>
      <c r="BA461" s="55"/>
      <c r="BB461" s="55"/>
      <c r="BC461" s="55">
        <f t="shared" si="1591"/>
        <v>0</v>
      </c>
      <c r="BD461" s="55"/>
      <c r="BE461" s="55"/>
      <c r="BF461" s="55"/>
      <c r="BG461" s="55"/>
      <c r="BH461" s="56"/>
      <c r="BI461" s="16">
        <f t="shared" si="1472"/>
        <v>53000</v>
      </c>
    </row>
    <row r="462" spans="1:61" ht="21.6" customHeight="1" x14ac:dyDescent="0.25">
      <c r="A462" s="41">
        <f t="shared" ref="A462" si="1602">A414</f>
        <v>25</v>
      </c>
      <c r="B462" s="42"/>
      <c r="C462" s="42"/>
      <c r="D462" s="43"/>
      <c r="E462" s="64" t="str">
        <f t="shared" ref="E462" si="1603">E414</f>
        <v>廁所安裝衛生設備(連工帶料)</v>
      </c>
      <c r="F462" s="21"/>
      <c r="G462" s="21"/>
      <c r="H462" s="21"/>
      <c r="I462" s="21"/>
      <c r="J462" s="21"/>
      <c r="K462" s="21"/>
      <c r="L462" s="21"/>
      <c r="M462" s="21"/>
      <c r="N462" s="21"/>
      <c r="O462" s="21"/>
      <c r="P462" s="21"/>
      <c r="Q462" s="21"/>
      <c r="R462" s="21"/>
      <c r="S462" s="21"/>
      <c r="T462" s="22"/>
      <c r="U462" s="47" t="str">
        <f t="shared" ref="U462" si="1604">U414</f>
        <v>式</v>
      </c>
      <c r="V462" s="48"/>
      <c r="W462" s="48"/>
      <c r="X462" s="49"/>
      <c r="Y462" s="65">
        <f t="shared" ref="Y462" si="1605">Y414</f>
        <v>1</v>
      </c>
      <c r="Z462" s="66"/>
      <c r="AA462" s="66"/>
      <c r="AB462" s="66"/>
      <c r="AC462" s="66"/>
      <c r="AD462" s="67"/>
      <c r="AE462" s="60">
        <f t="shared" ref="AE462" si="1606">AE414</f>
        <v>90400</v>
      </c>
      <c r="AF462" s="61"/>
      <c r="AG462" s="61"/>
      <c r="AH462" s="61"/>
      <c r="AI462" s="61"/>
      <c r="AJ462" s="62"/>
      <c r="AK462" s="55">
        <v>0</v>
      </c>
      <c r="AL462" s="55"/>
      <c r="AM462" s="55"/>
      <c r="AN462" s="55"/>
      <c r="AO462" s="55"/>
      <c r="AP462" s="55"/>
      <c r="AQ462" s="53">
        <f t="shared" si="1590"/>
        <v>0</v>
      </c>
      <c r="AR462" s="53"/>
      <c r="AS462" s="53"/>
      <c r="AT462" s="53"/>
      <c r="AU462" s="53"/>
      <c r="AV462" s="53"/>
      <c r="AW462" s="55">
        <f t="shared" si="1478"/>
        <v>0</v>
      </c>
      <c r="AX462" s="55"/>
      <c r="AY462" s="55"/>
      <c r="AZ462" s="55"/>
      <c r="BA462" s="55"/>
      <c r="BB462" s="55"/>
      <c r="BC462" s="55">
        <f t="shared" si="1591"/>
        <v>0</v>
      </c>
      <c r="BD462" s="55"/>
      <c r="BE462" s="55"/>
      <c r="BF462" s="55"/>
      <c r="BG462" s="55"/>
      <c r="BH462" s="56"/>
      <c r="BI462" s="16">
        <f t="shared" si="1472"/>
        <v>90400</v>
      </c>
    </row>
    <row r="463" spans="1:61" ht="21.6" customHeight="1" x14ac:dyDescent="0.25">
      <c r="A463" s="41">
        <f t="shared" ref="A463" si="1607">A415</f>
        <v>26</v>
      </c>
      <c r="B463" s="42"/>
      <c r="C463" s="42"/>
      <c r="D463" s="43"/>
      <c r="E463" s="64" t="str">
        <f t="shared" ref="E463" si="1608">E415</f>
        <v>安裝開關、插座與燈具(連工帶料)</v>
      </c>
      <c r="F463" s="21"/>
      <c r="G463" s="21"/>
      <c r="H463" s="21"/>
      <c r="I463" s="21"/>
      <c r="J463" s="21"/>
      <c r="K463" s="21"/>
      <c r="L463" s="21"/>
      <c r="M463" s="21"/>
      <c r="N463" s="21"/>
      <c r="O463" s="21"/>
      <c r="P463" s="21"/>
      <c r="Q463" s="21"/>
      <c r="R463" s="21"/>
      <c r="S463" s="21"/>
      <c r="T463" s="22"/>
      <c r="U463" s="47" t="str">
        <f t="shared" ref="U463" si="1609">U415</f>
        <v>式</v>
      </c>
      <c r="V463" s="48"/>
      <c r="W463" s="48"/>
      <c r="X463" s="49"/>
      <c r="Y463" s="65">
        <f t="shared" ref="Y463" si="1610">Y415</f>
        <v>1</v>
      </c>
      <c r="Z463" s="66"/>
      <c r="AA463" s="66"/>
      <c r="AB463" s="66"/>
      <c r="AC463" s="66"/>
      <c r="AD463" s="67"/>
      <c r="AE463" s="60">
        <f t="shared" ref="AE463" si="1611">AE415</f>
        <v>28500</v>
      </c>
      <c r="AF463" s="61"/>
      <c r="AG463" s="61"/>
      <c r="AH463" s="61"/>
      <c r="AI463" s="61"/>
      <c r="AJ463" s="62"/>
      <c r="AK463" s="55">
        <v>0</v>
      </c>
      <c r="AL463" s="55"/>
      <c r="AM463" s="55"/>
      <c r="AN463" s="55"/>
      <c r="AO463" s="55"/>
      <c r="AP463" s="55"/>
      <c r="AQ463" s="53">
        <f t="shared" si="1590"/>
        <v>0</v>
      </c>
      <c r="AR463" s="53"/>
      <c r="AS463" s="53"/>
      <c r="AT463" s="53"/>
      <c r="AU463" s="53"/>
      <c r="AV463" s="53"/>
      <c r="AW463" s="55">
        <f t="shared" si="1478"/>
        <v>0</v>
      </c>
      <c r="AX463" s="55"/>
      <c r="AY463" s="55"/>
      <c r="AZ463" s="55"/>
      <c r="BA463" s="55"/>
      <c r="BB463" s="55"/>
      <c r="BC463" s="55">
        <f t="shared" si="1591"/>
        <v>0</v>
      </c>
      <c r="BD463" s="55"/>
      <c r="BE463" s="55"/>
      <c r="BF463" s="55"/>
      <c r="BG463" s="55"/>
      <c r="BH463" s="56"/>
      <c r="BI463" s="16">
        <f t="shared" si="1472"/>
        <v>28500</v>
      </c>
    </row>
    <row r="464" spans="1:61" ht="21.6" customHeight="1" x14ac:dyDescent="0.25">
      <c r="A464" s="41">
        <f t="shared" ref="A464" si="1612">A416</f>
        <v>27</v>
      </c>
      <c r="B464" s="42"/>
      <c r="C464" s="42"/>
      <c r="D464" s="43"/>
      <c r="E464" s="64" t="str">
        <f t="shared" ref="E464" si="1613">E416</f>
        <v>給排水系統配管與安裝(連工帶料)</v>
      </c>
      <c r="F464" s="21"/>
      <c r="G464" s="21"/>
      <c r="H464" s="21"/>
      <c r="I464" s="21"/>
      <c r="J464" s="21"/>
      <c r="K464" s="21"/>
      <c r="L464" s="21"/>
      <c r="M464" s="21"/>
      <c r="N464" s="21"/>
      <c r="O464" s="21"/>
      <c r="P464" s="21"/>
      <c r="Q464" s="21"/>
      <c r="R464" s="21"/>
      <c r="S464" s="21"/>
      <c r="T464" s="22"/>
      <c r="U464" s="47" t="str">
        <f t="shared" ref="U464" si="1614">U416</f>
        <v>式</v>
      </c>
      <c r="V464" s="48"/>
      <c r="W464" s="48"/>
      <c r="X464" s="49"/>
      <c r="Y464" s="65">
        <f t="shared" ref="Y464" si="1615">Y416</f>
        <v>1</v>
      </c>
      <c r="Z464" s="66"/>
      <c r="AA464" s="66"/>
      <c r="AB464" s="66"/>
      <c r="AC464" s="66"/>
      <c r="AD464" s="67"/>
      <c r="AE464" s="60">
        <f t="shared" ref="AE464" si="1616">AE416</f>
        <v>80500</v>
      </c>
      <c r="AF464" s="61"/>
      <c r="AG464" s="61"/>
      <c r="AH464" s="61"/>
      <c r="AI464" s="61"/>
      <c r="AJ464" s="62"/>
      <c r="AK464" s="55">
        <v>0</v>
      </c>
      <c r="AL464" s="55"/>
      <c r="AM464" s="55"/>
      <c r="AN464" s="55"/>
      <c r="AO464" s="55"/>
      <c r="AP464" s="55"/>
      <c r="AQ464" s="53">
        <f t="shared" si="1590"/>
        <v>0</v>
      </c>
      <c r="AR464" s="53"/>
      <c r="AS464" s="53"/>
      <c r="AT464" s="53"/>
      <c r="AU464" s="53"/>
      <c r="AV464" s="53"/>
      <c r="AW464" s="55">
        <f t="shared" si="1478"/>
        <v>0</v>
      </c>
      <c r="AX464" s="55"/>
      <c r="AY464" s="55"/>
      <c r="AZ464" s="55"/>
      <c r="BA464" s="55"/>
      <c r="BB464" s="55"/>
      <c r="BC464" s="55">
        <f t="shared" si="1591"/>
        <v>0</v>
      </c>
      <c r="BD464" s="55"/>
      <c r="BE464" s="55"/>
      <c r="BF464" s="55"/>
      <c r="BG464" s="55"/>
      <c r="BH464" s="56"/>
      <c r="BI464" s="16">
        <f t="shared" si="1472"/>
        <v>80500</v>
      </c>
    </row>
    <row r="465" spans="1:61" ht="66.75" customHeight="1" x14ac:dyDescent="0.25">
      <c r="A465" s="41">
        <f t="shared" ref="A465" si="1617">A417</f>
        <v>28</v>
      </c>
      <c r="B465" s="42"/>
      <c r="C465" s="42"/>
      <c r="D465" s="43"/>
      <c r="E465" s="44" t="str">
        <f t="shared" ref="E465" si="1618">E417</f>
        <v>施做緊急求救按鈕(含閃光與蜂嗚警報器、線材、五金配件, 各層樓每間廁所皆有求救鈕，連工帶料，責任施工)</v>
      </c>
      <c r="F465" s="45"/>
      <c r="G465" s="45"/>
      <c r="H465" s="45"/>
      <c r="I465" s="45"/>
      <c r="J465" s="45"/>
      <c r="K465" s="45"/>
      <c r="L465" s="45"/>
      <c r="M465" s="45"/>
      <c r="N465" s="45"/>
      <c r="O465" s="45"/>
      <c r="P465" s="45"/>
      <c r="Q465" s="45"/>
      <c r="R465" s="45"/>
      <c r="S465" s="45"/>
      <c r="T465" s="46"/>
      <c r="U465" s="47" t="str">
        <f t="shared" ref="U465" si="1619">U417</f>
        <v>式</v>
      </c>
      <c r="V465" s="48"/>
      <c r="W465" s="48"/>
      <c r="X465" s="49"/>
      <c r="Y465" s="50">
        <f t="shared" ref="Y465" si="1620">Y417</f>
        <v>1</v>
      </c>
      <c r="Z465" s="51"/>
      <c r="AA465" s="51"/>
      <c r="AB465" s="51"/>
      <c r="AC465" s="51"/>
      <c r="AD465" s="52"/>
      <c r="AE465" s="60">
        <f t="shared" ref="AE465" si="1621">AE417</f>
        <v>12500</v>
      </c>
      <c r="AF465" s="61"/>
      <c r="AG465" s="61"/>
      <c r="AH465" s="61"/>
      <c r="AI465" s="61"/>
      <c r="AJ465" s="62"/>
      <c r="AK465" s="50">
        <v>0</v>
      </c>
      <c r="AL465" s="51"/>
      <c r="AM465" s="51"/>
      <c r="AN465" s="51"/>
      <c r="AO465" s="51"/>
      <c r="AP465" s="52"/>
      <c r="AQ465" s="60">
        <f t="shared" si="1590"/>
        <v>0</v>
      </c>
      <c r="AR465" s="61"/>
      <c r="AS465" s="61"/>
      <c r="AT465" s="61"/>
      <c r="AU465" s="61"/>
      <c r="AV465" s="62"/>
      <c r="AW465" s="50">
        <f t="shared" si="1478"/>
        <v>0</v>
      </c>
      <c r="AX465" s="51"/>
      <c r="AY465" s="51"/>
      <c r="AZ465" s="51"/>
      <c r="BA465" s="51"/>
      <c r="BB465" s="52"/>
      <c r="BC465" s="50">
        <f t="shared" si="1591"/>
        <v>0</v>
      </c>
      <c r="BD465" s="51"/>
      <c r="BE465" s="51"/>
      <c r="BF465" s="51"/>
      <c r="BG465" s="51"/>
      <c r="BH465" s="63"/>
      <c r="BI465" s="3">
        <f t="shared" si="1472"/>
        <v>12500</v>
      </c>
    </row>
    <row r="466" spans="1:61" ht="34.5" customHeight="1" x14ac:dyDescent="0.25">
      <c r="A466" s="41">
        <f t="shared" ref="A466" si="1622">A418</f>
        <v>29</v>
      </c>
      <c r="B466" s="42"/>
      <c r="C466" s="42"/>
      <c r="D466" s="43"/>
      <c r="E466" s="64" t="str">
        <f t="shared" ref="E466" si="1623">E418</f>
        <v>施做拖布盆(砌磚粉刷貼磁磚，H=30cm)</v>
      </c>
      <c r="F466" s="21"/>
      <c r="G466" s="21"/>
      <c r="H466" s="21"/>
      <c r="I466" s="21"/>
      <c r="J466" s="21"/>
      <c r="K466" s="21"/>
      <c r="L466" s="21"/>
      <c r="M466" s="21"/>
      <c r="N466" s="21"/>
      <c r="O466" s="21"/>
      <c r="P466" s="21"/>
      <c r="Q466" s="21"/>
      <c r="R466" s="21"/>
      <c r="S466" s="21"/>
      <c r="T466" s="22"/>
      <c r="U466" s="47" t="str">
        <f t="shared" ref="U466" si="1624">U418</f>
        <v>式</v>
      </c>
      <c r="V466" s="48"/>
      <c r="W466" s="48"/>
      <c r="X466" s="49"/>
      <c r="Y466" s="65">
        <f t="shared" ref="Y466" si="1625">Y418</f>
        <v>1</v>
      </c>
      <c r="Z466" s="66"/>
      <c r="AA466" s="66"/>
      <c r="AB466" s="66"/>
      <c r="AC466" s="66"/>
      <c r="AD466" s="67"/>
      <c r="AE466" s="60">
        <f t="shared" ref="AE466" si="1626">AE418</f>
        <v>6000</v>
      </c>
      <c r="AF466" s="61"/>
      <c r="AG466" s="61"/>
      <c r="AH466" s="61"/>
      <c r="AI466" s="61"/>
      <c r="AJ466" s="62"/>
      <c r="AK466" s="55">
        <v>0</v>
      </c>
      <c r="AL466" s="55"/>
      <c r="AM466" s="55"/>
      <c r="AN466" s="55"/>
      <c r="AO466" s="55"/>
      <c r="AP466" s="55"/>
      <c r="AQ466" s="53">
        <f t="shared" si="1590"/>
        <v>0</v>
      </c>
      <c r="AR466" s="53"/>
      <c r="AS466" s="53"/>
      <c r="AT466" s="53"/>
      <c r="AU466" s="53"/>
      <c r="AV466" s="53"/>
      <c r="AW466" s="55">
        <f t="shared" si="1478"/>
        <v>0</v>
      </c>
      <c r="AX466" s="55"/>
      <c r="AY466" s="55"/>
      <c r="AZ466" s="55"/>
      <c r="BA466" s="55"/>
      <c r="BB466" s="55"/>
      <c r="BC466" s="55">
        <f t="shared" si="1591"/>
        <v>0</v>
      </c>
      <c r="BD466" s="55"/>
      <c r="BE466" s="55"/>
      <c r="BF466" s="55"/>
      <c r="BG466" s="55"/>
      <c r="BH466" s="56"/>
      <c r="BI466" s="16">
        <f t="shared" si="1472"/>
        <v>6000</v>
      </c>
    </row>
    <row r="467" spans="1:61" ht="34.5" customHeight="1" x14ac:dyDescent="0.25">
      <c r="A467" s="41">
        <f t="shared" ref="A467" si="1627">A419</f>
        <v>30</v>
      </c>
      <c r="B467" s="42"/>
      <c r="C467" s="42"/>
      <c r="D467" s="43"/>
      <c r="E467" s="44" t="str">
        <f t="shared" ref="E467" si="1628">E419</f>
        <v>安裝廁所指標系統、拖把夾(連工帶料，責任施工)</v>
      </c>
      <c r="F467" s="45"/>
      <c r="G467" s="45"/>
      <c r="H467" s="45"/>
      <c r="I467" s="45"/>
      <c r="J467" s="45"/>
      <c r="K467" s="45"/>
      <c r="L467" s="45"/>
      <c r="M467" s="45"/>
      <c r="N467" s="45"/>
      <c r="O467" s="45"/>
      <c r="P467" s="45"/>
      <c r="Q467" s="45"/>
      <c r="R467" s="45"/>
      <c r="S467" s="45"/>
      <c r="T467" s="46"/>
      <c r="U467" s="47" t="str">
        <f t="shared" ref="U467" si="1629">U419</f>
        <v>式</v>
      </c>
      <c r="V467" s="48"/>
      <c r="W467" s="48"/>
      <c r="X467" s="49"/>
      <c r="Y467" s="50">
        <f t="shared" ref="Y467" si="1630">Y419</f>
        <v>1</v>
      </c>
      <c r="Z467" s="51"/>
      <c r="AA467" s="51"/>
      <c r="AB467" s="51"/>
      <c r="AC467" s="51"/>
      <c r="AD467" s="52"/>
      <c r="AE467" s="60">
        <f t="shared" ref="AE467" si="1631">AE419</f>
        <v>16500</v>
      </c>
      <c r="AF467" s="61"/>
      <c r="AG467" s="61"/>
      <c r="AH467" s="61"/>
      <c r="AI467" s="61"/>
      <c r="AJ467" s="62"/>
      <c r="AK467" s="50">
        <v>0</v>
      </c>
      <c r="AL467" s="51"/>
      <c r="AM467" s="51"/>
      <c r="AN467" s="51"/>
      <c r="AO467" s="51"/>
      <c r="AP467" s="52"/>
      <c r="AQ467" s="60">
        <f t="shared" si="1590"/>
        <v>0</v>
      </c>
      <c r="AR467" s="61"/>
      <c r="AS467" s="61"/>
      <c r="AT467" s="61"/>
      <c r="AU467" s="61"/>
      <c r="AV467" s="62"/>
      <c r="AW467" s="50">
        <f t="shared" si="1478"/>
        <v>0</v>
      </c>
      <c r="AX467" s="51"/>
      <c r="AY467" s="51"/>
      <c r="AZ467" s="51"/>
      <c r="BA467" s="51"/>
      <c r="BB467" s="52"/>
      <c r="BC467" s="50">
        <f t="shared" si="1591"/>
        <v>0</v>
      </c>
      <c r="BD467" s="51"/>
      <c r="BE467" s="51"/>
      <c r="BF467" s="51"/>
      <c r="BG467" s="51"/>
      <c r="BH467" s="63"/>
      <c r="BI467" s="3">
        <f t="shared" si="1472"/>
        <v>16500</v>
      </c>
    </row>
    <row r="468" spans="1:61" ht="21.6" customHeight="1" x14ac:dyDescent="0.25">
      <c r="A468" s="41">
        <f t="shared" ref="A468" si="1632">A420</f>
        <v>31</v>
      </c>
      <c r="B468" s="42"/>
      <c r="C468" s="42"/>
      <c r="D468" s="43"/>
      <c r="E468" s="64" t="str">
        <f t="shared" ref="E468" si="1633">E420</f>
        <v>門窗與雜項工程</v>
      </c>
      <c r="F468" s="21"/>
      <c r="G468" s="21"/>
      <c r="H468" s="21"/>
      <c r="I468" s="21"/>
      <c r="J468" s="21"/>
      <c r="K468" s="21"/>
      <c r="L468" s="21"/>
      <c r="M468" s="21"/>
      <c r="N468" s="21"/>
      <c r="O468" s="21"/>
      <c r="P468" s="21"/>
      <c r="Q468" s="21"/>
      <c r="R468" s="21"/>
      <c r="S468" s="21"/>
      <c r="T468" s="22"/>
      <c r="U468" s="47" t="str">
        <f t="shared" ref="U468" si="1634">U420</f>
        <v>式</v>
      </c>
      <c r="V468" s="48"/>
      <c r="W468" s="48"/>
      <c r="X468" s="49"/>
      <c r="Y468" s="65">
        <f t="shared" ref="Y468" si="1635">Y420</f>
        <v>1</v>
      </c>
      <c r="Z468" s="66"/>
      <c r="AA468" s="66"/>
      <c r="AB468" s="66"/>
      <c r="AC468" s="66"/>
      <c r="AD468" s="67"/>
      <c r="AE468" s="60">
        <f t="shared" ref="AE468" si="1636">AE420</f>
        <v>63400</v>
      </c>
      <c r="AF468" s="61"/>
      <c r="AG468" s="61"/>
      <c r="AH468" s="61"/>
      <c r="AI468" s="61"/>
      <c r="AJ468" s="62"/>
      <c r="AK468" s="55">
        <v>0</v>
      </c>
      <c r="AL468" s="55"/>
      <c r="AM468" s="55"/>
      <c r="AN468" s="55"/>
      <c r="AO468" s="55"/>
      <c r="AP468" s="55"/>
      <c r="AQ468" s="53">
        <f t="shared" si="1590"/>
        <v>0</v>
      </c>
      <c r="AR468" s="53"/>
      <c r="AS468" s="53"/>
      <c r="AT468" s="53"/>
      <c r="AU468" s="53"/>
      <c r="AV468" s="53"/>
      <c r="AW468" s="55">
        <f t="shared" si="1478"/>
        <v>0</v>
      </c>
      <c r="AX468" s="55"/>
      <c r="AY468" s="55"/>
      <c r="AZ468" s="55"/>
      <c r="BA468" s="55"/>
      <c r="BB468" s="55"/>
      <c r="BC468" s="55">
        <f t="shared" si="1591"/>
        <v>0</v>
      </c>
      <c r="BD468" s="55"/>
      <c r="BE468" s="55"/>
      <c r="BF468" s="55"/>
      <c r="BG468" s="55"/>
      <c r="BH468" s="56"/>
      <c r="BI468" s="16">
        <f t="shared" si="1472"/>
        <v>63400</v>
      </c>
    </row>
    <row r="469" spans="1:61" ht="22.15" customHeight="1" x14ac:dyDescent="0.25">
      <c r="A469" s="41" t="str">
        <f t="shared" ref="A469" si="1637">A421</f>
        <v>貳</v>
      </c>
      <c r="B469" s="42"/>
      <c r="C469" s="42"/>
      <c r="D469" s="43"/>
      <c r="E469" s="44" t="str">
        <f t="shared" ref="E469" si="1638">E421</f>
        <v>職業安全衛生管理費(壹*1%)</v>
      </c>
      <c r="F469" s="45"/>
      <c r="G469" s="45"/>
      <c r="H469" s="45"/>
      <c r="I469" s="45"/>
      <c r="J469" s="45"/>
      <c r="K469" s="45"/>
      <c r="L469" s="45"/>
      <c r="M469" s="45"/>
      <c r="N469" s="45"/>
      <c r="O469" s="45"/>
      <c r="P469" s="45"/>
      <c r="Q469" s="45"/>
      <c r="R469" s="45"/>
      <c r="S469" s="45"/>
      <c r="T469" s="46"/>
      <c r="U469" s="47" t="str">
        <f t="shared" ref="U469" si="1639">U421</f>
        <v>式</v>
      </c>
      <c r="V469" s="48"/>
      <c r="W469" s="48"/>
      <c r="X469" s="49"/>
      <c r="Y469" s="50">
        <f t="shared" ref="Y469" si="1640">Y421</f>
        <v>1</v>
      </c>
      <c r="Z469" s="51"/>
      <c r="AA469" s="51"/>
      <c r="AB469" s="51"/>
      <c r="AC469" s="51"/>
      <c r="AD469" s="52"/>
      <c r="AE469" s="53">
        <f t="shared" ref="AE469" si="1641">AE421</f>
        <v>14220</v>
      </c>
      <c r="AF469" s="53"/>
      <c r="AG469" s="53"/>
      <c r="AH469" s="53"/>
      <c r="AI469" s="53"/>
      <c r="AJ469" s="53"/>
      <c r="AK469" s="54">
        <v>8.9999999999999993E-3</v>
      </c>
      <c r="AL469" s="54"/>
      <c r="AM469" s="54"/>
      <c r="AN469" s="54"/>
      <c r="AO469" s="54"/>
      <c r="AP469" s="54"/>
      <c r="AQ469" s="53">
        <f t="shared" si="1590"/>
        <v>127.97999999999999</v>
      </c>
      <c r="AR469" s="53"/>
      <c r="AS469" s="53"/>
      <c r="AT469" s="53"/>
      <c r="AU469" s="53"/>
      <c r="AV469" s="53"/>
      <c r="AW469" s="54">
        <f>AW421+AK469</f>
        <v>8.9999999999999983E-2</v>
      </c>
      <c r="AX469" s="54"/>
      <c r="AY469" s="54"/>
      <c r="AZ469" s="54"/>
      <c r="BA469" s="54"/>
      <c r="BB469" s="54"/>
      <c r="BC469" s="55">
        <f t="shared" si="1591"/>
        <v>1279.7999999999997</v>
      </c>
      <c r="BD469" s="55"/>
      <c r="BE469" s="55"/>
      <c r="BF469" s="55"/>
      <c r="BG469" s="55"/>
      <c r="BH469" s="56"/>
      <c r="BI469" s="3">
        <f t="shared" si="1472"/>
        <v>14220</v>
      </c>
    </row>
    <row r="470" spans="1:61" ht="22.15" customHeight="1" x14ac:dyDescent="0.25">
      <c r="A470" s="41" t="str">
        <f t="shared" ref="A470" si="1642">A422</f>
        <v>參</v>
      </c>
      <c r="B470" s="42"/>
      <c r="C470" s="42"/>
      <c r="D470" s="43"/>
      <c r="E470" s="44" t="str">
        <f t="shared" ref="E470" si="1643">E422</f>
        <v>公共工程品質管制作業費(壹*1%)</v>
      </c>
      <c r="F470" s="45"/>
      <c r="G470" s="45"/>
      <c r="H470" s="45"/>
      <c r="I470" s="45"/>
      <c r="J470" s="45"/>
      <c r="K470" s="45"/>
      <c r="L470" s="45"/>
      <c r="M470" s="45"/>
      <c r="N470" s="45"/>
      <c r="O470" s="45"/>
      <c r="P470" s="45"/>
      <c r="Q470" s="45"/>
      <c r="R470" s="45"/>
      <c r="S470" s="45"/>
      <c r="T470" s="46"/>
      <c r="U470" s="47" t="str">
        <f t="shared" ref="U470" si="1644">U422</f>
        <v>式</v>
      </c>
      <c r="V470" s="48"/>
      <c r="W470" s="48"/>
      <c r="X470" s="49"/>
      <c r="Y470" s="50">
        <f t="shared" ref="Y470" si="1645">Y422</f>
        <v>1</v>
      </c>
      <c r="Z470" s="51"/>
      <c r="AA470" s="51"/>
      <c r="AB470" s="51"/>
      <c r="AC470" s="51"/>
      <c r="AD470" s="52"/>
      <c r="AE470" s="53">
        <f t="shared" ref="AE470" si="1646">AE422</f>
        <v>14220</v>
      </c>
      <c r="AF470" s="53"/>
      <c r="AG470" s="53"/>
      <c r="AH470" s="53"/>
      <c r="AI470" s="53"/>
      <c r="AJ470" s="53"/>
      <c r="AK470" s="54">
        <v>8.9999999999999993E-3</v>
      </c>
      <c r="AL470" s="54"/>
      <c r="AM470" s="54"/>
      <c r="AN470" s="54"/>
      <c r="AO470" s="54"/>
      <c r="AP470" s="54"/>
      <c r="AQ470" s="53">
        <f t="shared" si="1590"/>
        <v>127.97999999999999</v>
      </c>
      <c r="AR470" s="53"/>
      <c r="AS470" s="53"/>
      <c r="AT470" s="53"/>
      <c r="AU470" s="53"/>
      <c r="AV470" s="53"/>
      <c r="AW470" s="54">
        <f t="shared" ref="AW470:AW473" si="1647">AW422+AK470</f>
        <v>8.9999999999999983E-2</v>
      </c>
      <c r="AX470" s="54"/>
      <c r="AY470" s="54"/>
      <c r="AZ470" s="54"/>
      <c r="BA470" s="54"/>
      <c r="BB470" s="54"/>
      <c r="BC470" s="55">
        <f t="shared" si="1591"/>
        <v>1279.7999999999997</v>
      </c>
      <c r="BD470" s="55"/>
      <c r="BE470" s="55"/>
      <c r="BF470" s="55"/>
      <c r="BG470" s="55"/>
      <c r="BH470" s="56"/>
      <c r="BI470" s="3">
        <f t="shared" si="1472"/>
        <v>14220</v>
      </c>
    </row>
    <row r="471" spans="1:61" ht="22.15" customHeight="1" x14ac:dyDescent="0.25">
      <c r="A471" s="41" t="str">
        <f t="shared" ref="A471" si="1648">A423</f>
        <v>肆</v>
      </c>
      <c r="B471" s="42"/>
      <c r="C471" s="42"/>
      <c r="D471" s="43"/>
      <c r="E471" s="44" t="str">
        <f t="shared" ref="E471" si="1649">E423</f>
        <v>包商利潤及管理費(約壹*7%)</v>
      </c>
      <c r="F471" s="45"/>
      <c r="G471" s="45"/>
      <c r="H471" s="45"/>
      <c r="I471" s="45"/>
      <c r="J471" s="45"/>
      <c r="K471" s="45"/>
      <c r="L471" s="45"/>
      <c r="M471" s="45"/>
      <c r="N471" s="45"/>
      <c r="O471" s="45"/>
      <c r="P471" s="45"/>
      <c r="Q471" s="45"/>
      <c r="R471" s="45"/>
      <c r="S471" s="45"/>
      <c r="T471" s="46"/>
      <c r="U471" s="47" t="str">
        <f t="shared" ref="U471" si="1650">U423</f>
        <v>式</v>
      </c>
      <c r="V471" s="48"/>
      <c r="W471" s="48"/>
      <c r="X471" s="49"/>
      <c r="Y471" s="50">
        <f t="shared" ref="Y471" si="1651">Y423</f>
        <v>1</v>
      </c>
      <c r="Z471" s="51"/>
      <c r="AA471" s="51"/>
      <c r="AB471" s="51"/>
      <c r="AC471" s="51"/>
      <c r="AD471" s="52"/>
      <c r="AE471" s="53">
        <f t="shared" ref="AE471" si="1652">AE423</f>
        <v>99540</v>
      </c>
      <c r="AF471" s="53"/>
      <c r="AG471" s="53"/>
      <c r="AH471" s="53"/>
      <c r="AI471" s="53"/>
      <c r="AJ471" s="53"/>
      <c r="AK471" s="54">
        <v>8.9999999999999993E-3</v>
      </c>
      <c r="AL471" s="54"/>
      <c r="AM471" s="54"/>
      <c r="AN471" s="54"/>
      <c r="AO471" s="54"/>
      <c r="AP471" s="54"/>
      <c r="AQ471" s="53">
        <f t="shared" si="1590"/>
        <v>895.8599999999999</v>
      </c>
      <c r="AR471" s="53"/>
      <c r="AS471" s="53"/>
      <c r="AT471" s="53"/>
      <c r="AU471" s="53"/>
      <c r="AV471" s="53"/>
      <c r="AW471" s="54">
        <f t="shared" si="1647"/>
        <v>8.9999999999999983E-2</v>
      </c>
      <c r="AX471" s="54"/>
      <c r="AY471" s="54"/>
      <c r="AZ471" s="54"/>
      <c r="BA471" s="54"/>
      <c r="BB471" s="54"/>
      <c r="BC471" s="55">
        <f t="shared" si="1591"/>
        <v>8958.5999999999985</v>
      </c>
      <c r="BD471" s="55"/>
      <c r="BE471" s="55"/>
      <c r="BF471" s="55"/>
      <c r="BG471" s="55"/>
      <c r="BH471" s="56"/>
      <c r="BI471" s="3">
        <f t="shared" si="1472"/>
        <v>99540</v>
      </c>
    </row>
    <row r="472" spans="1:61" ht="22.15" customHeight="1" x14ac:dyDescent="0.25">
      <c r="A472" s="41" t="str">
        <f t="shared" ref="A472" si="1653">A424</f>
        <v>伍</v>
      </c>
      <c r="B472" s="42"/>
      <c r="C472" s="42"/>
      <c r="D472" s="43"/>
      <c r="E472" s="44" t="str">
        <f t="shared" ref="E472" si="1654">E424</f>
        <v>營造綜合保險費</v>
      </c>
      <c r="F472" s="45"/>
      <c r="G472" s="45"/>
      <c r="H472" s="45"/>
      <c r="I472" s="45"/>
      <c r="J472" s="45"/>
      <c r="K472" s="45"/>
      <c r="L472" s="45"/>
      <c r="M472" s="45"/>
      <c r="N472" s="45"/>
      <c r="O472" s="45"/>
      <c r="P472" s="45"/>
      <c r="Q472" s="45"/>
      <c r="R472" s="45"/>
      <c r="S472" s="45"/>
      <c r="T472" s="46"/>
      <c r="U472" s="47" t="str">
        <f t="shared" ref="U472" si="1655">U424</f>
        <v>式</v>
      </c>
      <c r="V472" s="48"/>
      <c r="W472" s="48"/>
      <c r="X472" s="49"/>
      <c r="Y472" s="50">
        <f t="shared" ref="Y472" si="1656">Y424</f>
        <v>1</v>
      </c>
      <c r="Z472" s="51"/>
      <c r="AA472" s="51"/>
      <c r="AB472" s="51"/>
      <c r="AC472" s="51"/>
      <c r="AD472" s="52"/>
      <c r="AE472" s="53">
        <f t="shared" ref="AE472" si="1657">AE424</f>
        <v>4650</v>
      </c>
      <c r="AF472" s="53"/>
      <c r="AG472" s="53"/>
      <c r="AH472" s="53"/>
      <c r="AI472" s="53"/>
      <c r="AJ472" s="53"/>
      <c r="AK472" s="55">
        <v>0</v>
      </c>
      <c r="AL472" s="55"/>
      <c r="AM472" s="55"/>
      <c r="AN472" s="55"/>
      <c r="AO472" s="55"/>
      <c r="AP472" s="55"/>
      <c r="AQ472" s="53">
        <f t="shared" si="1590"/>
        <v>0</v>
      </c>
      <c r="AR472" s="53"/>
      <c r="AS472" s="53"/>
      <c r="AT472" s="53"/>
      <c r="AU472" s="53"/>
      <c r="AV472" s="53"/>
      <c r="AW472" s="55">
        <f t="shared" si="1647"/>
        <v>1</v>
      </c>
      <c r="AX472" s="55"/>
      <c r="AY472" s="55"/>
      <c r="AZ472" s="55"/>
      <c r="BA472" s="55"/>
      <c r="BB472" s="55"/>
      <c r="BC472" s="55">
        <f t="shared" si="1591"/>
        <v>4650</v>
      </c>
      <c r="BD472" s="55"/>
      <c r="BE472" s="55"/>
      <c r="BF472" s="55"/>
      <c r="BG472" s="55"/>
      <c r="BH472" s="56"/>
      <c r="BI472" s="3">
        <f t="shared" si="1472"/>
        <v>4650</v>
      </c>
    </row>
    <row r="473" spans="1:61" ht="22.15" customHeight="1" x14ac:dyDescent="0.25">
      <c r="A473" s="41" t="str">
        <f t="shared" ref="A473" si="1658">A425</f>
        <v>陸</v>
      </c>
      <c r="B473" s="42"/>
      <c r="C473" s="42"/>
      <c r="D473" s="43"/>
      <c r="E473" s="44" t="str">
        <f t="shared" ref="E473" si="1659">E425</f>
        <v>營業稅((壹~伍)*5%)</v>
      </c>
      <c r="F473" s="45"/>
      <c r="G473" s="45"/>
      <c r="H473" s="45"/>
      <c r="I473" s="45"/>
      <c r="J473" s="45"/>
      <c r="K473" s="45"/>
      <c r="L473" s="45"/>
      <c r="M473" s="45"/>
      <c r="N473" s="45"/>
      <c r="O473" s="45"/>
      <c r="P473" s="45"/>
      <c r="Q473" s="45"/>
      <c r="R473" s="45"/>
      <c r="S473" s="45"/>
      <c r="T473" s="46"/>
      <c r="U473" s="47" t="str">
        <f t="shared" ref="U473" si="1660">U425</f>
        <v>式</v>
      </c>
      <c r="V473" s="48"/>
      <c r="W473" s="48"/>
      <c r="X473" s="49"/>
      <c r="Y473" s="50">
        <f t="shared" ref="Y473" si="1661">Y425</f>
        <v>1</v>
      </c>
      <c r="Z473" s="51"/>
      <c r="AA473" s="51"/>
      <c r="AB473" s="51"/>
      <c r="AC473" s="51"/>
      <c r="AD473" s="52"/>
      <c r="AE473" s="53">
        <f t="shared" ref="AE473" si="1662">AE425</f>
        <v>77731</v>
      </c>
      <c r="AF473" s="53"/>
      <c r="AG473" s="53"/>
      <c r="AH473" s="53"/>
      <c r="AI473" s="53"/>
      <c r="AJ473" s="53"/>
      <c r="AK473" s="54">
        <v>8.9999999999999993E-3</v>
      </c>
      <c r="AL473" s="54"/>
      <c r="AM473" s="54"/>
      <c r="AN473" s="54"/>
      <c r="AO473" s="54"/>
      <c r="AP473" s="54"/>
      <c r="AQ473" s="53">
        <f t="shared" si="1590"/>
        <v>699.57899999999995</v>
      </c>
      <c r="AR473" s="53"/>
      <c r="AS473" s="53"/>
      <c r="AT473" s="53"/>
      <c r="AU473" s="53"/>
      <c r="AV473" s="53"/>
      <c r="AW473" s="54">
        <f t="shared" si="1647"/>
        <v>8.9999999999999983E-2</v>
      </c>
      <c r="AX473" s="54"/>
      <c r="AY473" s="54"/>
      <c r="AZ473" s="54"/>
      <c r="BA473" s="54"/>
      <c r="BB473" s="54"/>
      <c r="BC473" s="55">
        <f t="shared" si="1591"/>
        <v>6995.7899999999991</v>
      </c>
      <c r="BD473" s="55"/>
      <c r="BE473" s="55"/>
      <c r="BF473" s="55"/>
      <c r="BG473" s="55"/>
      <c r="BH473" s="56"/>
      <c r="BI473" s="3">
        <v>77731</v>
      </c>
    </row>
    <row r="474" spans="1:61" ht="21.95" customHeight="1" x14ac:dyDescent="0.25">
      <c r="A474" s="30"/>
      <c r="B474" s="31"/>
      <c r="C474" s="31"/>
      <c r="D474" s="32"/>
      <c r="E474" s="57" t="s">
        <v>76</v>
      </c>
      <c r="F474" s="58"/>
      <c r="G474" s="58"/>
      <c r="H474" s="58"/>
      <c r="I474" s="58"/>
      <c r="J474" s="58"/>
      <c r="K474" s="58"/>
      <c r="L474" s="58"/>
      <c r="M474" s="58"/>
      <c r="N474" s="58"/>
      <c r="O474" s="58"/>
      <c r="P474" s="58"/>
      <c r="Q474" s="58"/>
      <c r="R474" s="58"/>
      <c r="S474" s="58"/>
      <c r="T474" s="59"/>
      <c r="U474" s="47"/>
      <c r="V474" s="48"/>
      <c r="W474" s="48"/>
      <c r="X474" s="49"/>
      <c r="Y474" s="50"/>
      <c r="Z474" s="51"/>
      <c r="AA474" s="51"/>
      <c r="AB474" s="51"/>
      <c r="AC474" s="51"/>
      <c r="AD474" s="52"/>
      <c r="AE474" s="60"/>
      <c r="AF474" s="61"/>
      <c r="AG474" s="61"/>
      <c r="AH474" s="61"/>
      <c r="AI474" s="61"/>
      <c r="AJ474" s="62"/>
      <c r="AK474" s="50"/>
      <c r="AL474" s="51"/>
      <c r="AM474" s="51"/>
      <c r="AN474" s="51"/>
      <c r="AO474" s="51"/>
      <c r="AP474" s="52"/>
      <c r="AQ474" s="60">
        <f>SUM(AQ438:AQ473)</f>
        <v>19351.399000000001</v>
      </c>
      <c r="AR474" s="61"/>
      <c r="AS474" s="61"/>
      <c r="AT474" s="61"/>
      <c r="AU474" s="61"/>
      <c r="AV474" s="62"/>
      <c r="AW474" s="50"/>
      <c r="AX474" s="51"/>
      <c r="AY474" s="51"/>
      <c r="AZ474" s="51"/>
      <c r="BA474" s="51"/>
      <c r="BB474" s="52"/>
      <c r="BC474" s="50">
        <f>SUM(BC438:BC473)</f>
        <v>280007.98999999993</v>
      </c>
      <c r="BD474" s="51"/>
      <c r="BE474" s="51"/>
      <c r="BF474" s="51"/>
      <c r="BG474" s="51"/>
      <c r="BH474" s="63"/>
      <c r="BI474" s="17">
        <f>SUM(BI437:BI473)</f>
        <v>1632355</v>
      </c>
    </row>
    <row r="475" spans="1:61" ht="21.95" customHeight="1" x14ac:dyDescent="0.25">
      <c r="A475" s="20"/>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2"/>
      <c r="AK475" s="23"/>
      <c r="AL475" s="24"/>
      <c r="AM475" s="24"/>
      <c r="AN475" s="24"/>
      <c r="AO475" s="24"/>
      <c r="AP475" s="25"/>
      <c r="AQ475" s="26"/>
      <c r="AR475" s="27"/>
      <c r="AS475" s="27"/>
      <c r="AT475" s="27"/>
      <c r="AU475" s="27"/>
      <c r="AV475" s="28"/>
      <c r="AW475" s="23"/>
      <c r="AX475" s="24"/>
      <c r="AY475" s="24"/>
      <c r="AZ475" s="24"/>
      <c r="BA475" s="24"/>
      <c r="BB475" s="25"/>
      <c r="BC475" s="23"/>
      <c r="BD475" s="24"/>
      <c r="BE475" s="24"/>
      <c r="BF475" s="24"/>
      <c r="BG475" s="24"/>
      <c r="BH475" s="29"/>
      <c r="BI475" s="15">
        <f>Y475*AE475</f>
        <v>0</v>
      </c>
    </row>
    <row r="476" spans="1:61" ht="21.95" customHeight="1" x14ac:dyDescent="0.25">
      <c r="A476" s="20" t="s">
        <v>11</v>
      </c>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2"/>
      <c r="AK476" s="23"/>
      <c r="AL476" s="24"/>
      <c r="AM476" s="24"/>
      <c r="AN476" s="24"/>
      <c r="AO476" s="24"/>
      <c r="AP476" s="25"/>
      <c r="AQ476" s="26">
        <f>BC474/BI474</f>
        <v>0.17153620995432975</v>
      </c>
      <c r="AR476" s="27"/>
      <c r="AS476" s="27"/>
      <c r="AT476" s="27"/>
      <c r="AU476" s="27"/>
      <c r="AV476" s="28"/>
      <c r="AW476" s="23"/>
      <c r="AX476" s="24"/>
      <c r="AY476" s="24"/>
      <c r="AZ476" s="24"/>
      <c r="BA476" s="24"/>
      <c r="BB476" s="25"/>
      <c r="BC476" s="23"/>
      <c r="BD476" s="24"/>
      <c r="BE476" s="24"/>
      <c r="BF476" s="24"/>
      <c r="BG476" s="24"/>
      <c r="BH476" s="29"/>
      <c r="BI476" s="15">
        <f>AQ476</f>
        <v>0.17153620995432975</v>
      </c>
    </row>
    <row r="477" spans="1:61" ht="18.75" customHeight="1" x14ac:dyDescent="0.25">
      <c r="A477" s="30" t="s">
        <v>15</v>
      </c>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2"/>
      <c r="AE477" s="33" t="s">
        <v>14</v>
      </c>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4"/>
    </row>
    <row r="478" spans="1:61" x14ac:dyDescent="0.25">
      <c r="A478" s="35"/>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9"/>
    </row>
    <row r="479" spans="1:61" x14ac:dyDescent="0.25">
      <c r="A479" s="35"/>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9"/>
    </row>
    <row r="480" spans="1:61" ht="17.25" thickBot="1" x14ac:dyDescent="0.3">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c r="BD480" s="38"/>
      <c r="BE480" s="38"/>
      <c r="BF480" s="38"/>
      <c r="BG480" s="38"/>
      <c r="BH480" s="40"/>
    </row>
    <row r="481" spans="1:69" ht="27.75" x14ac:dyDescent="0.25">
      <c r="A481" s="73" t="s">
        <v>78</v>
      </c>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row>
    <row r="482" spans="1:69" ht="27.75" x14ac:dyDescent="0.25">
      <c r="A482" s="74" t="s">
        <v>12</v>
      </c>
      <c r="B482" s="74"/>
      <c r="C482" s="74"/>
      <c r="D482" s="74"/>
      <c r="E482" s="74"/>
      <c r="F482" s="74"/>
      <c r="G482" s="74"/>
      <c r="H482" s="74"/>
      <c r="I482" s="74"/>
      <c r="J482" s="75" t="s">
        <v>81</v>
      </c>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row>
    <row r="483" spans="1:69" ht="17.25" thickBot="1" x14ac:dyDescent="0.3">
      <c r="A483" s="77" t="s">
        <v>10</v>
      </c>
      <c r="B483" s="77"/>
      <c r="C483" s="77"/>
      <c r="D483" s="77"/>
      <c r="E483" s="77"/>
      <c r="F483" s="77"/>
      <c r="G483" s="77"/>
      <c r="H483" s="77"/>
      <c r="I483" s="78" t="s">
        <v>82</v>
      </c>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9" t="s">
        <v>9</v>
      </c>
      <c r="AP483" s="79"/>
      <c r="AQ483" s="79"/>
      <c r="AR483" s="79"/>
      <c r="AS483" s="79"/>
      <c r="AT483" s="79"/>
      <c r="AU483" s="79"/>
      <c r="AV483" s="79"/>
      <c r="AW483" s="80">
        <f>AW435+1</f>
        <v>46165</v>
      </c>
      <c r="AX483" s="80"/>
      <c r="AY483" s="80"/>
      <c r="AZ483" s="80"/>
      <c r="BA483" s="80"/>
      <c r="BB483" s="80"/>
      <c r="BC483" s="80"/>
      <c r="BD483" s="80"/>
      <c r="BE483" s="80"/>
      <c r="BF483" s="80"/>
      <c r="BG483" s="80"/>
      <c r="BH483" s="80"/>
    </row>
    <row r="484" spans="1:69" ht="36" customHeight="1" x14ac:dyDescent="0.25">
      <c r="A484" s="81" t="s">
        <v>0</v>
      </c>
      <c r="B484" s="82"/>
      <c r="C484" s="82"/>
      <c r="D484" s="82"/>
      <c r="E484" s="82" t="s">
        <v>6</v>
      </c>
      <c r="F484" s="82"/>
      <c r="G484" s="82"/>
      <c r="H484" s="82"/>
      <c r="I484" s="82"/>
      <c r="J484" s="82"/>
      <c r="K484" s="82"/>
      <c r="L484" s="82"/>
      <c r="M484" s="82"/>
      <c r="N484" s="82"/>
      <c r="O484" s="82"/>
      <c r="P484" s="82"/>
      <c r="Q484" s="82"/>
      <c r="R484" s="82"/>
      <c r="S484" s="82"/>
      <c r="T484" s="82"/>
      <c r="U484" s="82" t="s">
        <v>7</v>
      </c>
      <c r="V484" s="82"/>
      <c r="W484" s="82"/>
      <c r="X484" s="82"/>
      <c r="Y484" s="83" t="s">
        <v>1</v>
      </c>
      <c r="Z484" s="83"/>
      <c r="AA484" s="83"/>
      <c r="AB484" s="83"/>
      <c r="AC484" s="83"/>
      <c r="AD484" s="83"/>
      <c r="AE484" s="82" t="s">
        <v>8</v>
      </c>
      <c r="AF484" s="82"/>
      <c r="AG484" s="82"/>
      <c r="AH484" s="82"/>
      <c r="AI484" s="82"/>
      <c r="AJ484" s="82"/>
      <c r="AK484" s="83" t="s">
        <v>2</v>
      </c>
      <c r="AL484" s="83"/>
      <c r="AM484" s="83"/>
      <c r="AN484" s="83"/>
      <c r="AO484" s="83"/>
      <c r="AP484" s="83"/>
      <c r="AQ484" s="84" t="s">
        <v>3</v>
      </c>
      <c r="AR484" s="84"/>
      <c r="AS484" s="84"/>
      <c r="AT484" s="84"/>
      <c r="AU484" s="84"/>
      <c r="AV484" s="84"/>
      <c r="AW484" s="83" t="s">
        <v>4</v>
      </c>
      <c r="AX484" s="83"/>
      <c r="AY484" s="83"/>
      <c r="AZ484" s="83"/>
      <c r="BA484" s="83"/>
      <c r="BB484" s="83"/>
      <c r="BC484" s="84" t="s">
        <v>5</v>
      </c>
      <c r="BD484" s="84"/>
      <c r="BE484" s="84"/>
      <c r="BF484" s="84"/>
      <c r="BG484" s="84"/>
      <c r="BH484" s="85"/>
      <c r="BI484" s="1"/>
    </row>
    <row r="485" spans="1:69" ht="21.95" customHeight="1" x14ac:dyDescent="0.25">
      <c r="A485" s="41" t="str">
        <f t="shared" ref="A485" si="1663">A437</f>
        <v>壹</v>
      </c>
      <c r="B485" s="42"/>
      <c r="C485" s="42"/>
      <c r="D485" s="43"/>
      <c r="E485" s="64" t="str">
        <f t="shared" ref="E485" si="1664">E437</f>
        <v>直接工程費</v>
      </c>
      <c r="F485" s="21"/>
      <c r="G485" s="21"/>
      <c r="H485" s="21"/>
      <c r="I485" s="21"/>
      <c r="J485" s="21"/>
      <c r="K485" s="21"/>
      <c r="L485" s="21"/>
      <c r="M485" s="21"/>
      <c r="N485" s="21"/>
      <c r="O485" s="21"/>
      <c r="P485" s="21"/>
      <c r="Q485" s="21"/>
      <c r="R485" s="21"/>
      <c r="S485" s="21"/>
      <c r="T485" s="22"/>
      <c r="U485" s="47"/>
      <c r="V485" s="48"/>
      <c r="W485" s="48"/>
      <c r="X485" s="49"/>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c r="AU485" s="71"/>
      <c r="AV485" s="71"/>
      <c r="AW485" s="71"/>
      <c r="AX485" s="71"/>
      <c r="AY485" s="71"/>
      <c r="AZ485" s="71"/>
      <c r="BA485" s="71"/>
      <c r="BB485" s="71"/>
      <c r="BC485" s="71"/>
      <c r="BD485" s="71"/>
      <c r="BE485" s="71"/>
      <c r="BF485" s="71"/>
      <c r="BG485" s="71"/>
      <c r="BH485" s="72"/>
      <c r="BI485" s="3">
        <f t="shared" ref="BI485:BI520" si="1665">Y485*AE485</f>
        <v>0</v>
      </c>
    </row>
    <row r="486" spans="1:69" s="19" customFormat="1" ht="32.25" customHeight="1" x14ac:dyDescent="0.25">
      <c r="A486" s="41">
        <f t="shared" ref="A486" si="1666">A438</f>
        <v>1</v>
      </c>
      <c r="B486" s="42"/>
      <c r="C486" s="42"/>
      <c r="D486" s="43"/>
      <c r="E486" s="64" t="str">
        <f t="shared" ref="E486" si="1667">E438</f>
        <v>乙種施工圍籬、警示帶、安全警示燈等安全措施(租用)</v>
      </c>
      <c r="F486" s="21"/>
      <c r="G486" s="21"/>
      <c r="H486" s="21"/>
      <c r="I486" s="21"/>
      <c r="J486" s="21"/>
      <c r="K486" s="21"/>
      <c r="L486" s="21"/>
      <c r="M486" s="21"/>
      <c r="N486" s="21"/>
      <c r="O486" s="21"/>
      <c r="P486" s="21"/>
      <c r="Q486" s="21"/>
      <c r="R486" s="21"/>
      <c r="S486" s="21"/>
      <c r="T486" s="22"/>
      <c r="U486" s="47" t="str">
        <f t="shared" ref="U486" si="1668">U438</f>
        <v>式</v>
      </c>
      <c r="V486" s="48"/>
      <c r="W486" s="48"/>
      <c r="X486" s="49"/>
      <c r="Y486" s="50">
        <f t="shared" ref="Y486" si="1669">Y438</f>
        <v>1</v>
      </c>
      <c r="Z486" s="51"/>
      <c r="AA486" s="51"/>
      <c r="AB486" s="51"/>
      <c r="AC486" s="51"/>
      <c r="AD486" s="52"/>
      <c r="AE486" s="53">
        <f t="shared" ref="AE486" si="1670">AE438</f>
        <v>2200</v>
      </c>
      <c r="AF486" s="53"/>
      <c r="AG486" s="53"/>
      <c r="AH486" s="53"/>
      <c r="AI486" s="53"/>
      <c r="AJ486" s="53"/>
      <c r="AK486" s="55">
        <v>0</v>
      </c>
      <c r="AL486" s="55"/>
      <c r="AM486" s="55"/>
      <c r="AN486" s="55"/>
      <c r="AO486" s="55"/>
      <c r="AP486" s="55"/>
      <c r="AQ486" s="53">
        <f>AK486*AE486</f>
        <v>0</v>
      </c>
      <c r="AR486" s="53"/>
      <c r="AS486" s="53"/>
      <c r="AT486" s="53"/>
      <c r="AU486" s="53"/>
      <c r="AV486" s="53"/>
      <c r="AW486" s="55">
        <f t="shared" ref="AW486:AW516" si="1671">AW438+AK486</f>
        <v>1</v>
      </c>
      <c r="AX486" s="55"/>
      <c r="AY486" s="55"/>
      <c r="AZ486" s="55"/>
      <c r="BA486" s="55"/>
      <c r="BB486" s="55"/>
      <c r="BC486" s="55">
        <f>AE486*AW486</f>
        <v>2200</v>
      </c>
      <c r="BD486" s="55"/>
      <c r="BE486" s="55"/>
      <c r="BF486" s="55"/>
      <c r="BG486" s="55"/>
      <c r="BH486" s="56"/>
      <c r="BI486" s="18">
        <f t="shared" si="1665"/>
        <v>2200</v>
      </c>
    </row>
    <row r="487" spans="1:69" s="19" customFormat="1" ht="21.95" customHeight="1" x14ac:dyDescent="0.25">
      <c r="A487" s="68">
        <f t="shared" ref="A487" si="1672">A439</f>
        <v>2</v>
      </c>
      <c r="B487" s="69"/>
      <c r="C487" s="69"/>
      <c r="D487" s="70"/>
      <c r="E487" s="64" t="str">
        <f t="shared" ref="E487" si="1673">E439</f>
        <v>工程告示牌與職安衛告示牌(租用)</v>
      </c>
      <c r="F487" s="21"/>
      <c r="G487" s="21"/>
      <c r="H487" s="21"/>
      <c r="I487" s="21"/>
      <c r="J487" s="21"/>
      <c r="K487" s="21"/>
      <c r="L487" s="21"/>
      <c r="M487" s="21"/>
      <c r="N487" s="21"/>
      <c r="O487" s="21"/>
      <c r="P487" s="21"/>
      <c r="Q487" s="21"/>
      <c r="R487" s="21"/>
      <c r="S487" s="21"/>
      <c r="T487" s="22"/>
      <c r="U487" s="47" t="str">
        <f t="shared" ref="U487" si="1674">U439</f>
        <v>式</v>
      </c>
      <c r="V487" s="48"/>
      <c r="W487" s="48"/>
      <c r="X487" s="49"/>
      <c r="Y487" s="65">
        <f t="shared" ref="Y487" si="1675">Y439</f>
        <v>1</v>
      </c>
      <c r="Z487" s="66"/>
      <c r="AA487" s="66"/>
      <c r="AB487" s="66"/>
      <c r="AC487" s="66"/>
      <c r="AD487" s="67"/>
      <c r="AE487" s="60">
        <f t="shared" ref="AE487" si="1676">AE439</f>
        <v>6000</v>
      </c>
      <c r="AF487" s="61"/>
      <c r="AG487" s="61"/>
      <c r="AH487" s="61"/>
      <c r="AI487" s="61"/>
      <c r="AJ487" s="62"/>
      <c r="AK487" s="55">
        <v>0</v>
      </c>
      <c r="AL487" s="55"/>
      <c r="AM487" s="55"/>
      <c r="AN487" s="55"/>
      <c r="AO487" s="55"/>
      <c r="AP487" s="55"/>
      <c r="AQ487" s="53">
        <f>AK487*AE487</f>
        <v>0</v>
      </c>
      <c r="AR487" s="53"/>
      <c r="AS487" s="53"/>
      <c r="AT487" s="53"/>
      <c r="AU487" s="53"/>
      <c r="AV487" s="53"/>
      <c r="AW487" s="55">
        <f t="shared" si="1671"/>
        <v>1</v>
      </c>
      <c r="AX487" s="55"/>
      <c r="AY487" s="55"/>
      <c r="AZ487" s="55"/>
      <c r="BA487" s="55"/>
      <c r="BB487" s="55"/>
      <c r="BC487" s="55">
        <f>AE487*AW487</f>
        <v>6000</v>
      </c>
      <c r="BD487" s="55"/>
      <c r="BE487" s="55"/>
      <c r="BF487" s="55"/>
      <c r="BG487" s="55"/>
      <c r="BH487" s="56"/>
      <c r="BI487" s="18">
        <f t="shared" si="1665"/>
        <v>6000</v>
      </c>
    </row>
    <row r="488" spans="1:69" s="19" customFormat="1" ht="34.5" customHeight="1" x14ac:dyDescent="0.25">
      <c r="A488" s="68">
        <f t="shared" ref="A488" si="1677">A440</f>
        <v>3</v>
      </c>
      <c r="B488" s="69"/>
      <c r="C488" s="69"/>
      <c r="D488" s="70"/>
      <c r="E488" s="64" t="str">
        <f t="shared" ref="E488" si="1678">E440</f>
        <v>施工動線開闢與損壞復原，既有設備管線遷移與復原；測量與放樣</v>
      </c>
      <c r="F488" s="21"/>
      <c r="G488" s="21"/>
      <c r="H488" s="21"/>
      <c r="I488" s="21"/>
      <c r="J488" s="21"/>
      <c r="K488" s="21"/>
      <c r="L488" s="21"/>
      <c r="M488" s="21"/>
      <c r="N488" s="21"/>
      <c r="O488" s="21"/>
      <c r="P488" s="21"/>
      <c r="Q488" s="21"/>
      <c r="R488" s="21"/>
      <c r="S488" s="21"/>
      <c r="T488" s="22"/>
      <c r="U488" s="47" t="str">
        <f t="shared" ref="U488" si="1679">U440</f>
        <v>式</v>
      </c>
      <c r="V488" s="48"/>
      <c r="W488" s="48"/>
      <c r="X488" s="49"/>
      <c r="Y488" s="65">
        <f t="shared" ref="Y488" si="1680">Y440</f>
        <v>1</v>
      </c>
      <c r="Z488" s="66"/>
      <c r="AA488" s="66"/>
      <c r="AB488" s="66"/>
      <c r="AC488" s="66"/>
      <c r="AD488" s="67"/>
      <c r="AE488" s="60">
        <f t="shared" ref="AE488" si="1681">AE440</f>
        <v>9000</v>
      </c>
      <c r="AF488" s="61"/>
      <c r="AG488" s="61"/>
      <c r="AH488" s="61"/>
      <c r="AI488" s="61"/>
      <c r="AJ488" s="62"/>
      <c r="AK488" s="55">
        <v>0</v>
      </c>
      <c r="AL488" s="55"/>
      <c r="AM488" s="55"/>
      <c r="AN488" s="55"/>
      <c r="AO488" s="55"/>
      <c r="AP488" s="55"/>
      <c r="AQ488" s="53">
        <f t="shared" ref="AQ488:AQ491" si="1682">AK488*AE488</f>
        <v>0</v>
      </c>
      <c r="AR488" s="53"/>
      <c r="AS488" s="53"/>
      <c r="AT488" s="53"/>
      <c r="AU488" s="53"/>
      <c r="AV488" s="53"/>
      <c r="AW488" s="55">
        <f t="shared" si="1671"/>
        <v>0.7</v>
      </c>
      <c r="AX488" s="55"/>
      <c r="AY488" s="55"/>
      <c r="AZ488" s="55"/>
      <c r="BA488" s="55"/>
      <c r="BB488" s="55"/>
      <c r="BC488" s="55">
        <f t="shared" ref="BC488:BC491" si="1683">AE488*AW488</f>
        <v>6300</v>
      </c>
      <c r="BD488" s="55"/>
      <c r="BE488" s="55"/>
      <c r="BF488" s="55"/>
      <c r="BG488" s="55"/>
      <c r="BH488" s="56"/>
      <c r="BI488" s="18">
        <f t="shared" si="1665"/>
        <v>9000</v>
      </c>
    </row>
    <row r="489" spans="1:69" ht="66.75" customHeight="1" x14ac:dyDescent="0.25">
      <c r="A489" s="41">
        <f t="shared" ref="A489" si="1684">A441</f>
        <v>4</v>
      </c>
      <c r="B489" s="42"/>
      <c r="C489" s="42"/>
      <c r="D489" s="43"/>
      <c r="E489" s="64" t="str">
        <f t="shared" ref="E489" si="1685">E441</f>
        <v>既有牆面、地坪、磁磚、衛生設備、給排水設施、搗擺及天花板等拆除(含切割)及運棄(含合法證明);環境保護與清潔</v>
      </c>
      <c r="F489" s="21"/>
      <c r="G489" s="21"/>
      <c r="H489" s="21"/>
      <c r="I489" s="21"/>
      <c r="J489" s="21"/>
      <c r="K489" s="21"/>
      <c r="L489" s="21"/>
      <c r="M489" s="21"/>
      <c r="N489" s="21"/>
      <c r="O489" s="21"/>
      <c r="P489" s="21"/>
      <c r="Q489" s="21"/>
      <c r="R489" s="21"/>
      <c r="S489" s="21"/>
      <c r="T489" s="22"/>
      <c r="U489" s="47" t="str">
        <f t="shared" ref="U489" si="1686">U441</f>
        <v>式</v>
      </c>
      <c r="V489" s="48"/>
      <c r="W489" s="48"/>
      <c r="X489" s="49"/>
      <c r="Y489" s="65">
        <f t="shared" ref="Y489" si="1687">Y441</f>
        <v>1</v>
      </c>
      <c r="Z489" s="66"/>
      <c r="AA489" s="66"/>
      <c r="AB489" s="66"/>
      <c r="AC489" s="66"/>
      <c r="AD489" s="67"/>
      <c r="AE489" s="60">
        <f t="shared" ref="AE489" si="1688">AE441</f>
        <v>214844</v>
      </c>
      <c r="AF489" s="61"/>
      <c r="AG489" s="61"/>
      <c r="AH489" s="61"/>
      <c r="AI489" s="61"/>
      <c r="AJ489" s="62"/>
      <c r="AK489" s="55">
        <v>0</v>
      </c>
      <c r="AL489" s="55"/>
      <c r="AM489" s="55"/>
      <c r="AN489" s="55"/>
      <c r="AO489" s="55"/>
      <c r="AP489" s="55"/>
      <c r="AQ489" s="53">
        <f t="shared" si="1682"/>
        <v>0</v>
      </c>
      <c r="AR489" s="53"/>
      <c r="AS489" s="53"/>
      <c r="AT489" s="53"/>
      <c r="AU489" s="53"/>
      <c r="AV489" s="53"/>
      <c r="AW489" s="55">
        <f t="shared" si="1671"/>
        <v>1</v>
      </c>
      <c r="AX489" s="55"/>
      <c r="AY489" s="55"/>
      <c r="AZ489" s="55"/>
      <c r="BA489" s="55"/>
      <c r="BB489" s="55"/>
      <c r="BC489" s="55">
        <f t="shared" si="1683"/>
        <v>214844</v>
      </c>
      <c r="BD489" s="55"/>
      <c r="BE489" s="55"/>
      <c r="BF489" s="55"/>
      <c r="BG489" s="55"/>
      <c r="BH489" s="56"/>
      <c r="BI489" s="16">
        <f t="shared" si="1665"/>
        <v>214844</v>
      </c>
    </row>
    <row r="490" spans="1:69" ht="34.5" customHeight="1" x14ac:dyDescent="0.25">
      <c r="A490" s="41">
        <f t="shared" ref="A490" si="1689">A442</f>
        <v>5</v>
      </c>
      <c r="B490" s="42"/>
      <c r="C490" s="42"/>
      <c r="D490" s="43"/>
      <c r="E490" s="64" t="str">
        <f t="shared" ref="E490" si="1690">E442</f>
        <v>既有污水處理設施抽水肥(含清潔孔開挖與復原)</v>
      </c>
      <c r="F490" s="21"/>
      <c r="G490" s="21"/>
      <c r="H490" s="21"/>
      <c r="I490" s="21"/>
      <c r="J490" s="21"/>
      <c r="K490" s="21"/>
      <c r="L490" s="21"/>
      <c r="M490" s="21"/>
      <c r="N490" s="21"/>
      <c r="O490" s="21"/>
      <c r="P490" s="21"/>
      <c r="Q490" s="21"/>
      <c r="R490" s="21"/>
      <c r="S490" s="21"/>
      <c r="T490" s="22"/>
      <c r="U490" s="47" t="str">
        <f t="shared" ref="U490" si="1691">U442</f>
        <v>式</v>
      </c>
      <c r="V490" s="48"/>
      <c r="W490" s="48"/>
      <c r="X490" s="49"/>
      <c r="Y490" s="65">
        <f t="shared" ref="Y490" si="1692">Y442</f>
        <v>1</v>
      </c>
      <c r="Z490" s="66"/>
      <c r="AA490" s="66"/>
      <c r="AB490" s="66"/>
      <c r="AC490" s="66"/>
      <c r="AD490" s="67"/>
      <c r="AE490" s="60">
        <f t="shared" ref="AE490" si="1693">AE442</f>
        <v>10000</v>
      </c>
      <c r="AF490" s="61"/>
      <c r="AG490" s="61"/>
      <c r="AH490" s="61"/>
      <c r="AI490" s="61"/>
      <c r="AJ490" s="62"/>
      <c r="AK490" s="55">
        <v>0</v>
      </c>
      <c r="AL490" s="55"/>
      <c r="AM490" s="55"/>
      <c r="AN490" s="55"/>
      <c r="AO490" s="55"/>
      <c r="AP490" s="55"/>
      <c r="AQ490" s="53">
        <f t="shared" si="1682"/>
        <v>0</v>
      </c>
      <c r="AR490" s="53"/>
      <c r="AS490" s="53"/>
      <c r="AT490" s="53"/>
      <c r="AU490" s="53"/>
      <c r="AV490" s="53"/>
      <c r="AW490" s="55">
        <f t="shared" si="1671"/>
        <v>1</v>
      </c>
      <c r="AX490" s="55"/>
      <c r="AY490" s="55"/>
      <c r="AZ490" s="55"/>
      <c r="BA490" s="55"/>
      <c r="BB490" s="55"/>
      <c r="BC490" s="55">
        <f t="shared" si="1683"/>
        <v>10000</v>
      </c>
      <c r="BD490" s="55"/>
      <c r="BE490" s="55"/>
      <c r="BF490" s="55"/>
      <c r="BG490" s="55"/>
      <c r="BH490" s="56"/>
      <c r="BI490" s="16">
        <f t="shared" si="1665"/>
        <v>10000</v>
      </c>
    </row>
    <row r="491" spans="1:69" ht="21.6" customHeight="1" x14ac:dyDescent="0.25">
      <c r="A491" s="41">
        <f t="shared" ref="A491" si="1694">A443</f>
        <v>6</v>
      </c>
      <c r="B491" s="42"/>
      <c r="C491" s="42"/>
      <c r="D491" s="43"/>
      <c r="E491" s="64" t="str">
        <f t="shared" ref="E491" si="1695">E443</f>
        <v>地坪與蹲便台階增築</v>
      </c>
      <c r="F491" s="21"/>
      <c r="G491" s="21"/>
      <c r="H491" s="21"/>
      <c r="I491" s="21"/>
      <c r="J491" s="21"/>
      <c r="K491" s="21"/>
      <c r="L491" s="21"/>
      <c r="M491" s="21"/>
      <c r="N491" s="21"/>
      <c r="O491" s="21"/>
      <c r="P491" s="21"/>
      <c r="Q491" s="21"/>
      <c r="R491" s="21"/>
      <c r="S491" s="21"/>
      <c r="T491" s="22"/>
      <c r="U491" s="47" t="str">
        <f t="shared" ref="U491" si="1696">U443</f>
        <v>式</v>
      </c>
      <c r="V491" s="48"/>
      <c r="W491" s="48"/>
      <c r="X491" s="49"/>
      <c r="Y491" s="65">
        <f t="shared" ref="Y491" si="1697">Y443</f>
        <v>1</v>
      </c>
      <c r="Z491" s="66"/>
      <c r="AA491" s="66"/>
      <c r="AB491" s="66"/>
      <c r="AC491" s="66"/>
      <c r="AD491" s="67"/>
      <c r="AE491" s="60">
        <f t="shared" ref="AE491" si="1698">AE443</f>
        <v>35000</v>
      </c>
      <c r="AF491" s="61"/>
      <c r="AG491" s="61"/>
      <c r="AH491" s="61"/>
      <c r="AI491" s="61"/>
      <c r="AJ491" s="62"/>
      <c r="AK491" s="55">
        <v>0.5</v>
      </c>
      <c r="AL491" s="55"/>
      <c r="AM491" s="55"/>
      <c r="AN491" s="55"/>
      <c r="AO491" s="55"/>
      <c r="AP491" s="55"/>
      <c r="AQ491" s="53">
        <f t="shared" si="1682"/>
        <v>17500</v>
      </c>
      <c r="AR491" s="53"/>
      <c r="AS491" s="53"/>
      <c r="AT491" s="53"/>
      <c r="AU491" s="53"/>
      <c r="AV491" s="53"/>
      <c r="AW491" s="55">
        <f t="shared" si="1671"/>
        <v>1</v>
      </c>
      <c r="AX491" s="55"/>
      <c r="AY491" s="55"/>
      <c r="AZ491" s="55"/>
      <c r="BA491" s="55"/>
      <c r="BB491" s="55"/>
      <c r="BC491" s="55">
        <f t="shared" si="1683"/>
        <v>35000</v>
      </c>
      <c r="BD491" s="55"/>
      <c r="BE491" s="55"/>
      <c r="BF491" s="55"/>
      <c r="BG491" s="55"/>
      <c r="BH491" s="56"/>
      <c r="BI491" s="16">
        <f t="shared" si="1665"/>
        <v>35000</v>
      </c>
    </row>
    <row r="492" spans="1:69" ht="21.6" customHeight="1" x14ac:dyDescent="0.25">
      <c r="A492" s="41">
        <f t="shared" ref="A492" si="1699">A444</f>
        <v>7</v>
      </c>
      <c r="B492" s="42"/>
      <c r="C492" s="42"/>
      <c r="D492" s="43"/>
      <c r="E492" s="64" t="str">
        <f t="shared" ref="E492" si="1700">E444</f>
        <v>砌1/2B磚牆</v>
      </c>
      <c r="F492" s="21"/>
      <c r="G492" s="21"/>
      <c r="H492" s="21"/>
      <c r="I492" s="21"/>
      <c r="J492" s="21"/>
      <c r="K492" s="21"/>
      <c r="L492" s="21"/>
      <c r="M492" s="21"/>
      <c r="N492" s="21"/>
      <c r="O492" s="21"/>
      <c r="P492" s="21"/>
      <c r="Q492" s="21"/>
      <c r="R492" s="21"/>
      <c r="S492" s="21"/>
      <c r="T492" s="22"/>
      <c r="U492" s="47" t="str">
        <f t="shared" ref="U492" si="1701">U444</f>
        <v>M2</v>
      </c>
      <c r="V492" s="48"/>
      <c r="W492" s="48"/>
      <c r="X492" s="49"/>
      <c r="Y492" s="65">
        <f t="shared" ref="Y492" si="1702">Y444</f>
        <v>13</v>
      </c>
      <c r="Z492" s="66"/>
      <c r="AA492" s="66"/>
      <c r="AB492" s="66"/>
      <c r="AC492" s="66"/>
      <c r="AD492" s="67"/>
      <c r="AE492" s="60">
        <f t="shared" ref="AE492" si="1703">AE444</f>
        <v>1500</v>
      </c>
      <c r="AF492" s="61"/>
      <c r="AG492" s="61"/>
      <c r="AH492" s="61"/>
      <c r="AI492" s="61"/>
      <c r="AJ492" s="62"/>
      <c r="AK492" s="55">
        <v>0</v>
      </c>
      <c r="AL492" s="55"/>
      <c r="AM492" s="55"/>
      <c r="AN492" s="55"/>
      <c r="AO492" s="55"/>
      <c r="AP492" s="55"/>
      <c r="AQ492" s="53">
        <f>AK492*AE492</f>
        <v>0</v>
      </c>
      <c r="AR492" s="53"/>
      <c r="AS492" s="53"/>
      <c r="AT492" s="53"/>
      <c r="AU492" s="53"/>
      <c r="AV492" s="53"/>
      <c r="AW492" s="55">
        <f t="shared" si="1671"/>
        <v>0</v>
      </c>
      <c r="AX492" s="55"/>
      <c r="AY492" s="55"/>
      <c r="AZ492" s="55"/>
      <c r="BA492" s="55"/>
      <c r="BB492" s="55"/>
      <c r="BC492" s="55">
        <f>AE492*AW492</f>
        <v>0</v>
      </c>
      <c r="BD492" s="55"/>
      <c r="BE492" s="55"/>
      <c r="BF492" s="55"/>
      <c r="BG492" s="55"/>
      <c r="BH492" s="56"/>
      <c r="BI492" s="16">
        <f t="shared" si="1665"/>
        <v>19500</v>
      </c>
    </row>
    <row r="493" spans="1:69" ht="51.75" customHeight="1" x14ac:dyDescent="0.25">
      <c r="A493" s="41">
        <f t="shared" ref="A493" si="1704">A445</f>
        <v>8</v>
      </c>
      <c r="B493" s="42"/>
      <c r="C493" s="42"/>
      <c r="D493" s="43"/>
      <c r="E493" s="64" t="str">
        <f t="shared" ref="E493" si="1705">E445</f>
        <v>施工範圍內樓板穿管處與既有無用穿管及孔洞需以水泥砂漿封閉並刷防水層；樓板防水層試水</v>
      </c>
      <c r="F493" s="21"/>
      <c r="G493" s="21"/>
      <c r="H493" s="21"/>
      <c r="I493" s="21"/>
      <c r="J493" s="21"/>
      <c r="K493" s="21"/>
      <c r="L493" s="21"/>
      <c r="M493" s="21"/>
      <c r="N493" s="21"/>
      <c r="O493" s="21"/>
      <c r="P493" s="21"/>
      <c r="Q493" s="21"/>
      <c r="R493" s="21"/>
      <c r="S493" s="21"/>
      <c r="T493" s="22"/>
      <c r="U493" s="47" t="str">
        <f t="shared" ref="U493" si="1706">U445</f>
        <v>式</v>
      </c>
      <c r="V493" s="48"/>
      <c r="W493" s="48"/>
      <c r="X493" s="49"/>
      <c r="Y493" s="65">
        <f t="shared" ref="Y493" si="1707">Y445</f>
        <v>1</v>
      </c>
      <c r="Z493" s="66"/>
      <c r="AA493" s="66"/>
      <c r="AB493" s="66"/>
      <c r="AC493" s="66"/>
      <c r="AD493" s="67"/>
      <c r="AE493" s="60">
        <f t="shared" ref="AE493" si="1708">AE445</f>
        <v>9000</v>
      </c>
      <c r="AF493" s="61"/>
      <c r="AG493" s="61"/>
      <c r="AH493" s="61"/>
      <c r="AI493" s="61"/>
      <c r="AJ493" s="62"/>
      <c r="AK493" s="55">
        <v>0</v>
      </c>
      <c r="AL493" s="55"/>
      <c r="AM493" s="55"/>
      <c r="AN493" s="55"/>
      <c r="AO493" s="55"/>
      <c r="AP493" s="55"/>
      <c r="AQ493" s="53">
        <f t="shared" ref="AQ493:AQ497" si="1709">AK493*AE493</f>
        <v>0</v>
      </c>
      <c r="AR493" s="53"/>
      <c r="AS493" s="53"/>
      <c r="AT493" s="53"/>
      <c r="AU493" s="53"/>
      <c r="AV493" s="53"/>
      <c r="AW493" s="55">
        <f t="shared" si="1671"/>
        <v>0</v>
      </c>
      <c r="AX493" s="55"/>
      <c r="AY493" s="55"/>
      <c r="AZ493" s="55"/>
      <c r="BA493" s="55"/>
      <c r="BB493" s="55"/>
      <c r="BC493" s="55">
        <f t="shared" ref="BC493:BC497" si="1710">AE493*AW493</f>
        <v>0</v>
      </c>
      <c r="BD493" s="55"/>
      <c r="BE493" s="55"/>
      <c r="BF493" s="55"/>
      <c r="BG493" s="55"/>
      <c r="BH493" s="56"/>
      <c r="BI493" s="16">
        <f t="shared" si="1665"/>
        <v>9000</v>
      </c>
    </row>
    <row r="494" spans="1:69" ht="21.6" customHeight="1" x14ac:dyDescent="0.25">
      <c r="A494" s="41">
        <f t="shared" ref="A494" si="1711">A446</f>
        <v>9</v>
      </c>
      <c r="B494" s="42"/>
      <c r="C494" s="42"/>
      <c r="D494" s="43"/>
      <c r="E494" s="64" t="str">
        <f t="shared" ref="E494" si="1712">E446</f>
        <v>地坪、牆面1:3水泥砂漿粉刷</v>
      </c>
      <c r="F494" s="21"/>
      <c r="G494" s="21"/>
      <c r="H494" s="21"/>
      <c r="I494" s="21"/>
      <c r="J494" s="21"/>
      <c r="K494" s="21"/>
      <c r="L494" s="21"/>
      <c r="M494" s="21"/>
      <c r="N494" s="21"/>
      <c r="O494" s="21"/>
      <c r="P494" s="21"/>
      <c r="Q494" s="21"/>
      <c r="R494" s="21"/>
      <c r="S494" s="21"/>
      <c r="T494" s="22"/>
      <c r="U494" s="47" t="str">
        <f t="shared" ref="U494" si="1713">U446</f>
        <v>M2</v>
      </c>
      <c r="V494" s="48"/>
      <c r="W494" s="48"/>
      <c r="X494" s="49"/>
      <c r="Y494" s="65">
        <f t="shared" ref="Y494" si="1714">Y446</f>
        <v>207</v>
      </c>
      <c r="Z494" s="66"/>
      <c r="AA494" s="66"/>
      <c r="AB494" s="66"/>
      <c r="AC494" s="66"/>
      <c r="AD494" s="67"/>
      <c r="AE494" s="60">
        <f t="shared" ref="AE494" si="1715">AE446</f>
        <v>800</v>
      </c>
      <c r="AF494" s="61"/>
      <c r="AG494" s="61"/>
      <c r="AH494" s="61"/>
      <c r="AI494" s="61"/>
      <c r="AJ494" s="62"/>
      <c r="AK494" s="55">
        <v>0</v>
      </c>
      <c r="AL494" s="55"/>
      <c r="AM494" s="55"/>
      <c r="AN494" s="55"/>
      <c r="AO494" s="55"/>
      <c r="AP494" s="55"/>
      <c r="AQ494" s="53">
        <f t="shared" si="1709"/>
        <v>0</v>
      </c>
      <c r="AR494" s="53"/>
      <c r="AS494" s="53"/>
      <c r="AT494" s="53"/>
      <c r="AU494" s="53"/>
      <c r="AV494" s="53"/>
      <c r="AW494" s="55">
        <f t="shared" si="1671"/>
        <v>0</v>
      </c>
      <c r="AX494" s="55"/>
      <c r="AY494" s="55"/>
      <c r="AZ494" s="55"/>
      <c r="BA494" s="55"/>
      <c r="BB494" s="55"/>
      <c r="BC494" s="55">
        <f t="shared" si="1710"/>
        <v>0</v>
      </c>
      <c r="BD494" s="55"/>
      <c r="BE494" s="55"/>
      <c r="BF494" s="55"/>
      <c r="BG494" s="55"/>
      <c r="BH494" s="56"/>
      <c r="BI494" s="16">
        <f t="shared" si="1665"/>
        <v>165600</v>
      </c>
    </row>
    <row r="495" spans="1:69" ht="21.95" customHeight="1" x14ac:dyDescent="0.25">
      <c r="A495" s="41">
        <f t="shared" ref="A495" si="1716">A447</f>
        <v>10</v>
      </c>
      <c r="B495" s="42"/>
      <c r="C495" s="42"/>
      <c r="D495" s="43"/>
      <c r="E495" s="44" t="str">
        <f t="shared" ref="E495" si="1717">E447</f>
        <v>地坪及牆面(H=1.5m)塗刷防水層</v>
      </c>
      <c r="F495" s="45"/>
      <c r="G495" s="45"/>
      <c r="H495" s="45"/>
      <c r="I495" s="45"/>
      <c r="J495" s="45"/>
      <c r="K495" s="45"/>
      <c r="L495" s="45"/>
      <c r="M495" s="45"/>
      <c r="N495" s="45"/>
      <c r="O495" s="45"/>
      <c r="P495" s="45"/>
      <c r="Q495" s="45"/>
      <c r="R495" s="45"/>
      <c r="S495" s="45"/>
      <c r="T495" s="46"/>
      <c r="U495" s="47" t="str">
        <f t="shared" ref="U495" si="1718">U447</f>
        <v>M2</v>
      </c>
      <c r="V495" s="48"/>
      <c r="W495" s="48"/>
      <c r="X495" s="49"/>
      <c r="Y495" s="50">
        <f t="shared" ref="Y495" si="1719">Y447</f>
        <v>113</v>
      </c>
      <c r="Z495" s="51"/>
      <c r="AA495" s="51"/>
      <c r="AB495" s="51"/>
      <c r="AC495" s="51"/>
      <c r="AD495" s="52"/>
      <c r="AE495" s="60">
        <f t="shared" ref="AE495" si="1720">AE447</f>
        <v>700</v>
      </c>
      <c r="AF495" s="61"/>
      <c r="AG495" s="61"/>
      <c r="AH495" s="61"/>
      <c r="AI495" s="61"/>
      <c r="AJ495" s="62"/>
      <c r="AK495" s="50">
        <v>0</v>
      </c>
      <c r="AL495" s="51"/>
      <c r="AM495" s="51"/>
      <c r="AN495" s="51"/>
      <c r="AO495" s="51"/>
      <c r="AP495" s="52"/>
      <c r="AQ495" s="60">
        <f t="shared" si="1709"/>
        <v>0</v>
      </c>
      <c r="AR495" s="61"/>
      <c r="AS495" s="61"/>
      <c r="AT495" s="61"/>
      <c r="AU495" s="61"/>
      <c r="AV495" s="62"/>
      <c r="AW495" s="50">
        <f t="shared" si="1671"/>
        <v>0</v>
      </c>
      <c r="AX495" s="51"/>
      <c r="AY495" s="51"/>
      <c r="AZ495" s="51"/>
      <c r="BA495" s="51"/>
      <c r="BB495" s="52"/>
      <c r="BC495" s="50">
        <f t="shared" si="1710"/>
        <v>0</v>
      </c>
      <c r="BD495" s="51"/>
      <c r="BE495" s="51"/>
      <c r="BF495" s="51"/>
      <c r="BG495" s="51"/>
      <c r="BH495" s="63"/>
      <c r="BI495" s="3">
        <f t="shared" si="1665"/>
        <v>79100</v>
      </c>
    </row>
    <row r="496" spans="1:69" ht="36" customHeight="1" x14ac:dyDescent="0.25">
      <c r="A496" s="41">
        <f t="shared" ref="A496" si="1721">A448</f>
        <v>11</v>
      </c>
      <c r="B496" s="42"/>
      <c r="C496" s="42"/>
      <c r="D496" s="43"/>
      <c r="E496" s="64" t="str">
        <f t="shared" ref="E496" si="1722">E448</f>
        <v>安裝不銹鋼方形地板落水頭(10cm*10cm,連工帶料)</v>
      </c>
      <c r="F496" s="21"/>
      <c r="G496" s="21"/>
      <c r="H496" s="21"/>
      <c r="I496" s="21"/>
      <c r="J496" s="21"/>
      <c r="K496" s="21"/>
      <c r="L496" s="21"/>
      <c r="M496" s="21"/>
      <c r="N496" s="21"/>
      <c r="O496" s="21"/>
      <c r="P496" s="21"/>
      <c r="Q496" s="21"/>
      <c r="R496" s="21"/>
      <c r="S496" s="21"/>
      <c r="T496" s="22"/>
      <c r="U496" s="47" t="str">
        <f t="shared" ref="U496" si="1723">U448</f>
        <v>組</v>
      </c>
      <c r="V496" s="48"/>
      <c r="W496" s="48"/>
      <c r="X496" s="49"/>
      <c r="Y496" s="71">
        <f t="shared" ref="Y496" si="1724">Y448</f>
        <v>9</v>
      </c>
      <c r="Z496" s="71"/>
      <c r="AA496" s="71"/>
      <c r="AB496" s="71"/>
      <c r="AC496" s="71"/>
      <c r="AD496" s="71"/>
      <c r="AE496" s="71">
        <f t="shared" ref="AE496" si="1725">AE448</f>
        <v>750</v>
      </c>
      <c r="AF496" s="71"/>
      <c r="AG496" s="71"/>
      <c r="AH496" s="71"/>
      <c r="AI496" s="71"/>
      <c r="AJ496" s="71"/>
      <c r="AK496" s="55">
        <v>0</v>
      </c>
      <c r="AL496" s="55"/>
      <c r="AM496" s="55"/>
      <c r="AN496" s="55"/>
      <c r="AO496" s="55"/>
      <c r="AP496" s="55"/>
      <c r="AQ496" s="53">
        <f t="shared" si="1709"/>
        <v>0</v>
      </c>
      <c r="AR496" s="53"/>
      <c r="AS496" s="53"/>
      <c r="AT496" s="53"/>
      <c r="AU496" s="53"/>
      <c r="AV496" s="53"/>
      <c r="AW496" s="55">
        <f t="shared" si="1671"/>
        <v>0</v>
      </c>
      <c r="AX496" s="55"/>
      <c r="AY496" s="55"/>
      <c r="AZ496" s="55"/>
      <c r="BA496" s="55"/>
      <c r="BB496" s="55"/>
      <c r="BC496" s="55">
        <f t="shared" si="1710"/>
        <v>0</v>
      </c>
      <c r="BD496" s="55"/>
      <c r="BE496" s="55"/>
      <c r="BF496" s="55"/>
      <c r="BG496" s="55"/>
      <c r="BH496" s="56"/>
      <c r="BI496" s="3">
        <f t="shared" si="1665"/>
        <v>6750</v>
      </c>
    </row>
    <row r="497" spans="1:61" s="19" customFormat="1" ht="36.75" customHeight="1" x14ac:dyDescent="0.25">
      <c r="A497" s="41">
        <f t="shared" ref="A497" si="1726">A449</f>
        <v>12</v>
      </c>
      <c r="B497" s="42"/>
      <c r="C497" s="42"/>
      <c r="D497" s="43"/>
      <c r="E497" s="64" t="str">
        <f t="shared" ref="E497" si="1727">E449</f>
        <v>地坪貼止滑石英磚30cm*30cm，本色水泥勾縫(連工帶料)</v>
      </c>
      <c r="F497" s="21"/>
      <c r="G497" s="21"/>
      <c r="H497" s="21"/>
      <c r="I497" s="21"/>
      <c r="J497" s="21"/>
      <c r="K497" s="21"/>
      <c r="L497" s="21"/>
      <c r="M497" s="21"/>
      <c r="N497" s="21"/>
      <c r="O497" s="21"/>
      <c r="P497" s="21"/>
      <c r="Q497" s="21"/>
      <c r="R497" s="21"/>
      <c r="S497" s="21"/>
      <c r="T497" s="22"/>
      <c r="U497" s="47" t="str">
        <f t="shared" ref="U497" si="1728">U449</f>
        <v>M2</v>
      </c>
      <c r="V497" s="48"/>
      <c r="W497" s="48"/>
      <c r="X497" s="49"/>
      <c r="Y497" s="50">
        <f t="shared" ref="Y497" si="1729">Y449</f>
        <v>48</v>
      </c>
      <c r="Z497" s="51"/>
      <c r="AA497" s="51"/>
      <c r="AB497" s="51"/>
      <c r="AC497" s="51"/>
      <c r="AD497" s="52"/>
      <c r="AE497" s="53">
        <f t="shared" ref="AE497" si="1730">AE449</f>
        <v>1300</v>
      </c>
      <c r="AF497" s="53"/>
      <c r="AG497" s="53"/>
      <c r="AH497" s="53"/>
      <c r="AI497" s="53"/>
      <c r="AJ497" s="53"/>
      <c r="AK497" s="55">
        <v>0</v>
      </c>
      <c r="AL497" s="55"/>
      <c r="AM497" s="55"/>
      <c r="AN497" s="55"/>
      <c r="AO497" s="55"/>
      <c r="AP497" s="55"/>
      <c r="AQ497" s="53">
        <f t="shared" si="1709"/>
        <v>0</v>
      </c>
      <c r="AR497" s="53"/>
      <c r="AS497" s="53"/>
      <c r="AT497" s="53"/>
      <c r="AU497" s="53"/>
      <c r="AV497" s="53"/>
      <c r="AW497" s="55">
        <f t="shared" si="1671"/>
        <v>0</v>
      </c>
      <c r="AX497" s="55"/>
      <c r="AY497" s="55"/>
      <c r="AZ497" s="55"/>
      <c r="BA497" s="55"/>
      <c r="BB497" s="55"/>
      <c r="BC497" s="55">
        <f t="shared" si="1710"/>
        <v>0</v>
      </c>
      <c r="BD497" s="55"/>
      <c r="BE497" s="55"/>
      <c r="BF497" s="55"/>
      <c r="BG497" s="55"/>
      <c r="BH497" s="56"/>
      <c r="BI497" s="18">
        <f t="shared" si="1665"/>
        <v>62400</v>
      </c>
    </row>
    <row r="498" spans="1:61" s="19" customFormat="1" ht="35.25" customHeight="1" x14ac:dyDescent="0.25">
      <c r="A498" s="68">
        <f t="shared" ref="A498" si="1731">A450</f>
        <v>13</v>
      </c>
      <c r="B498" s="69"/>
      <c r="C498" s="69"/>
      <c r="D498" s="70"/>
      <c r="E498" s="64" t="str">
        <f t="shared" ref="E498" si="1732">E450</f>
        <v>地坪貼60cm*60cm止滑石英磚，本色水泥勾縫(連工帶料)</v>
      </c>
      <c r="F498" s="21"/>
      <c r="G498" s="21"/>
      <c r="H498" s="21"/>
      <c r="I498" s="21"/>
      <c r="J498" s="21"/>
      <c r="K498" s="21"/>
      <c r="L498" s="21"/>
      <c r="M498" s="21"/>
      <c r="N498" s="21"/>
      <c r="O498" s="21"/>
      <c r="P498" s="21"/>
      <c r="Q498" s="21"/>
      <c r="R498" s="21"/>
      <c r="S498" s="21"/>
      <c r="T498" s="22"/>
      <c r="U498" s="47" t="str">
        <f t="shared" ref="U498" si="1733">U450</f>
        <v>M2</v>
      </c>
      <c r="V498" s="48"/>
      <c r="W498" s="48"/>
      <c r="X498" s="49"/>
      <c r="Y498" s="65">
        <f t="shared" ref="Y498" si="1734">Y450</f>
        <v>2</v>
      </c>
      <c r="Z498" s="66"/>
      <c r="AA498" s="66"/>
      <c r="AB498" s="66"/>
      <c r="AC498" s="66"/>
      <c r="AD498" s="67"/>
      <c r="AE498" s="60">
        <f t="shared" ref="AE498" si="1735">AE450</f>
        <v>1700</v>
      </c>
      <c r="AF498" s="61"/>
      <c r="AG498" s="61"/>
      <c r="AH498" s="61"/>
      <c r="AI498" s="61"/>
      <c r="AJ498" s="62"/>
      <c r="AK498" s="55">
        <v>0</v>
      </c>
      <c r="AL498" s="55"/>
      <c r="AM498" s="55"/>
      <c r="AN498" s="55"/>
      <c r="AO498" s="55"/>
      <c r="AP498" s="55"/>
      <c r="AQ498" s="53">
        <f>AK498*AE498</f>
        <v>0</v>
      </c>
      <c r="AR498" s="53"/>
      <c r="AS498" s="53"/>
      <c r="AT498" s="53"/>
      <c r="AU498" s="53"/>
      <c r="AV498" s="53"/>
      <c r="AW498" s="55">
        <f t="shared" si="1671"/>
        <v>0</v>
      </c>
      <c r="AX498" s="55"/>
      <c r="AY498" s="55"/>
      <c r="AZ498" s="55"/>
      <c r="BA498" s="55"/>
      <c r="BB498" s="55"/>
      <c r="BC498" s="55">
        <f>AE498*AW498</f>
        <v>0</v>
      </c>
      <c r="BD498" s="55"/>
      <c r="BE498" s="55"/>
      <c r="BF498" s="55"/>
      <c r="BG498" s="55"/>
      <c r="BH498" s="56"/>
      <c r="BI498" s="18">
        <f t="shared" si="1665"/>
        <v>3400</v>
      </c>
    </row>
    <row r="499" spans="1:61" s="19" customFormat="1" ht="35.25" customHeight="1" x14ac:dyDescent="0.25">
      <c r="A499" s="68">
        <f t="shared" ref="A499" si="1736">A451</f>
        <v>14</v>
      </c>
      <c r="B499" s="69"/>
      <c r="C499" s="69"/>
      <c r="D499" s="70"/>
      <c r="E499" s="64" t="str">
        <f t="shared" ref="E499" si="1737">E451</f>
        <v>牆面貼數位噴印石英磚30*60cm，白色水泥抹縫(連工帶料)</v>
      </c>
      <c r="F499" s="21"/>
      <c r="G499" s="21"/>
      <c r="H499" s="21"/>
      <c r="I499" s="21"/>
      <c r="J499" s="21"/>
      <c r="K499" s="21"/>
      <c r="L499" s="21"/>
      <c r="M499" s="21"/>
      <c r="N499" s="21"/>
      <c r="O499" s="21"/>
      <c r="P499" s="21"/>
      <c r="Q499" s="21"/>
      <c r="R499" s="21"/>
      <c r="S499" s="21"/>
      <c r="T499" s="22"/>
      <c r="U499" s="47" t="str">
        <f t="shared" ref="U499" si="1738">U451</f>
        <v>M2</v>
      </c>
      <c r="V499" s="48"/>
      <c r="W499" s="48"/>
      <c r="X499" s="49"/>
      <c r="Y499" s="65">
        <f t="shared" ref="Y499" si="1739">Y451</f>
        <v>85</v>
      </c>
      <c r="Z499" s="66"/>
      <c r="AA499" s="66"/>
      <c r="AB499" s="66"/>
      <c r="AC499" s="66"/>
      <c r="AD499" s="67"/>
      <c r="AE499" s="60">
        <f t="shared" ref="AE499" si="1740">AE451</f>
        <v>1700</v>
      </c>
      <c r="AF499" s="61"/>
      <c r="AG499" s="61"/>
      <c r="AH499" s="61"/>
      <c r="AI499" s="61"/>
      <c r="AJ499" s="62"/>
      <c r="AK499" s="55">
        <v>0</v>
      </c>
      <c r="AL499" s="55"/>
      <c r="AM499" s="55"/>
      <c r="AN499" s="55"/>
      <c r="AO499" s="55"/>
      <c r="AP499" s="55"/>
      <c r="AQ499" s="53">
        <f t="shared" ref="AQ499:AQ505" si="1741">AK499*AE499</f>
        <v>0</v>
      </c>
      <c r="AR499" s="53"/>
      <c r="AS499" s="53"/>
      <c r="AT499" s="53"/>
      <c r="AU499" s="53"/>
      <c r="AV499" s="53"/>
      <c r="AW499" s="55">
        <f t="shared" si="1671"/>
        <v>0</v>
      </c>
      <c r="AX499" s="55"/>
      <c r="AY499" s="55"/>
      <c r="AZ499" s="55"/>
      <c r="BA499" s="55"/>
      <c r="BB499" s="55"/>
      <c r="BC499" s="55">
        <f t="shared" ref="BC499:BC505" si="1742">AE499*AW499</f>
        <v>0</v>
      </c>
      <c r="BD499" s="55"/>
      <c r="BE499" s="55"/>
      <c r="BF499" s="55"/>
      <c r="BG499" s="55"/>
      <c r="BH499" s="56"/>
      <c r="BI499" s="18">
        <f t="shared" si="1665"/>
        <v>144500</v>
      </c>
    </row>
    <row r="500" spans="1:61" ht="34.5" customHeight="1" x14ac:dyDescent="0.25">
      <c r="A500" s="41">
        <f t="shared" ref="A500" si="1743">A452</f>
        <v>15</v>
      </c>
      <c r="B500" s="42"/>
      <c r="C500" s="42"/>
      <c r="D500" s="43"/>
      <c r="E500" s="64" t="str">
        <f t="shared" ref="E500" si="1744">E452</f>
        <v>牆面貼地鐵磚10cm*20cm，白色水泥勾縫(連工帶料)</v>
      </c>
      <c r="F500" s="21"/>
      <c r="G500" s="21"/>
      <c r="H500" s="21"/>
      <c r="I500" s="21"/>
      <c r="J500" s="21"/>
      <c r="K500" s="21"/>
      <c r="L500" s="21"/>
      <c r="M500" s="21"/>
      <c r="N500" s="21"/>
      <c r="O500" s="21"/>
      <c r="P500" s="21"/>
      <c r="Q500" s="21"/>
      <c r="R500" s="21"/>
      <c r="S500" s="21"/>
      <c r="T500" s="22"/>
      <c r="U500" s="47" t="str">
        <f t="shared" ref="U500" si="1745">U452</f>
        <v>M2</v>
      </c>
      <c r="V500" s="48"/>
      <c r="W500" s="48"/>
      <c r="X500" s="49"/>
      <c r="Y500" s="65">
        <f t="shared" ref="Y500" si="1746">Y452</f>
        <v>13</v>
      </c>
      <c r="Z500" s="66"/>
      <c r="AA500" s="66"/>
      <c r="AB500" s="66"/>
      <c r="AC500" s="66"/>
      <c r="AD500" s="67"/>
      <c r="AE500" s="60">
        <f t="shared" ref="AE500" si="1747">AE452</f>
        <v>1500</v>
      </c>
      <c r="AF500" s="61"/>
      <c r="AG500" s="61"/>
      <c r="AH500" s="61"/>
      <c r="AI500" s="61"/>
      <c r="AJ500" s="62"/>
      <c r="AK500" s="55">
        <v>0</v>
      </c>
      <c r="AL500" s="55"/>
      <c r="AM500" s="55"/>
      <c r="AN500" s="55"/>
      <c r="AO500" s="55"/>
      <c r="AP500" s="55"/>
      <c r="AQ500" s="53">
        <f t="shared" si="1741"/>
        <v>0</v>
      </c>
      <c r="AR500" s="53"/>
      <c r="AS500" s="53"/>
      <c r="AT500" s="53"/>
      <c r="AU500" s="53"/>
      <c r="AV500" s="53"/>
      <c r="AW500" s="55">
        <f t="shared" si="1671"/>
        <v>0</v>
      </c>
      <c r="AX500" s="55"/>
      <c r="AY500" s="55"/>
      <c r="AZ500" s="55"/>
      <c r="BA500" s="55"/>
      <c r="BB500" s="55"/>
      <c r="BC500" s="55">
        <f t="shared" si="1742"/>
        <v>0</v>
      </c>
      <c r="BD500" s="55"/>
      <c r="BE500" s="55"/>
      <c r="BF500" s="55"/>
      <c r="BG500" s="55"/>
      <c r="BH500" s="56"/>
      <c r="BI500" s="16">
        <f t="shared" si="1665"/>
        <v>19500</v>
      </c>
    </row>
    <row r="501" spans="1:61" ht="21.6" customHeight="1" x14ac:dyDescent="0.25">
      <c r="A501" s="41">
        <f t="shared" ref="A501" si="1748">A453</f>
        <v>16</v>
      </c>
      <c r="B501" s="42"/>
      <c r="C501" s="42"/>
      <c r="D501" s="43"/>
      <c r="E501" s="64" t="str">
        <f t="shared" ref="E501" si="1749">E453</f>
        <v>安裝鋁合金陽角收邊條</v>
      </c>
      <c r="F501" s="21"/>
      <c r="G501" s="21"/>
      <c r="H501" s="21"/>
      <c r="I501" s="21"/>
      <c r="J501" s="21"/>
      <c r="K501" s="21"/>
      <c r="L501" s="21"/>
      <c r="M501" s="21"/>
      <c r="N501" s="21"/>
      <c r="O501" s="21"/>
      <c r="P501" s="21"/>
      <c r="Q501" s="21"/>
      <c r="R501" s="21"/>
      <c r="S501" s="21"/>
      <c r="T501" s="22"/>
      <c r="U501" s="47" t="str">
        <f t="shared" ref="U501" si="1750">U453</f>
        <v>M</v>
      </c>
      <c r="V501" s="48"/>
      <c r="W501" s="48"/>
      <c r="X501" s="49"/>
      <c r="Y501" s="65">
        <f t="shared" ref="Y501" si="1751">Y453</f>
        <v>30</v>
      </c>
      <c r="Z501" s="66"/>
      <c r="AA501" s="66"/>
      <c r="AB501" s="66"/>
      <c r="AC501" s="66"/>
      <c r="AD501" s="67"/>
      <c r="AE501" s="60">
        <f t="shared" ref="AE501" si="1752">AE453</f>
        <v>550</v>
      </c>
      <c r="AF501" s="61"/>
      <c r="AG501" s="61"/>
      <c r="AH501" s="61"/>
      <c r="AI501" s="61"/>
      <c r="AJ501" s="62"/>
      <c r="AK501" s="55">
        <v>0</v>
      </c>
      <c r="AL501" s="55"/>
      <c r="AM501" s="55"/>
      <c r="AN501" s="55"/>
      <c r="AO501" s="55"/>
      <c r="AP501" s="55"/>
      <c r="AQ501" s="53">
        <f t="shared" si="1741"/>
        <v>0</v>
      </c>
      <c r="AR501" s="53"/>
      <c r="AS501" s="53"/>
      <c r="AT501" s="53"/>
      <c r="AU501" s="53"/>
      <c r="AV501" s="53"/>
      <c r="AW501" s="55">
        <f t="shared" si="1671"/>
        <v>0</v>
      </c>
      <c r="AX501" s="55"/>
      <c r="AY501" s="55"/>
      <c r="AZ501" s="55"/>
      <c r="BA501" s="55"/>
      <c r="BB501" s="55"/>
      <c r="BC501" s="55">
        <f t="shared" si="1742"/>
        <v>0</v>
      </c>
      <c r="BD501" s="55"/>
      <c r="BE501" s="55"/>
      <c r="BF501" s="55"/>
      <c r="BG501" s="55"/>
      <c r="BH501" s="56"/>
      <c r="BI501" s="16">
        <f t="shared" si="1665"/>
        <v>16500</v>
      </c>
    </row>
    <row r="502" spans="1:61" ht="33" customHeight="1" x14ac:dyDescent="0.25">
      <c r="A502" s="41">
        <f t="shared" ref="A502" si="1753">A454</f>
        <v>17</v>
      </c>
      <c r="B502" s="42"/>
      <c r="C502" s="42"/>
      <c r="D502" s="43"/>
      <c r="E502" s="64" t="str">
        <f t="shared" ref="E502" si="1754">E454</f>
        <v>施做抿石子(1~2分霓虹石，抿石子專用泥)</v>
      </c>
      <c r="F502" s="21"/>
      <c r="G502" s="21"/>
      <c r="H502" s="21"/>
      <c r="I502" s="21"/>
      <c r="J502" s="21"/>
      <c r="K502" s="21"/>
      <c r="L502" s="21"/>
      <c r="M502" s="21"/>
      <c r="N502" s="21"/>
      <c r="O502" s="21"/>
      <c r="P502" s="21"/>
      <c r="Q502" s="21"/>
      <c r="R502" s="21"/>
      <c r="S502" s="21"/>
      <c r="T502" s="22"/>
      <c r="U502" s="47" t="str">
        <f t="shared" ref="U502" si="1755">U454</f>
        <v>M2</v>
      </c>
      <c r="V502" s="48"/>
      <c r="W502" s="48"/>
      <c r="X502" s="49"/>
      <c r="Y502" s="65">
        <f t="shared" ref="Y502" si="1756">Y454</f>
        <v>9</v>
      </c>
      <c r="Z502" s="66"/>
      <c r="AA502" s="66"/>
      <c r="AB502" s="66"/>
      <c r="AC502" s="66"/>
      <c r="AD502" s="67"/>
      <c r="AE502" s="60">
        <f t="shared" ref="AE502" si="1757">AE454</f>
        <v>1200</v>
      </c>
      <c r="AF502" s="61"/>
      <c r="AG502" s="61"/>
      <c r="AH502" s="61"/>
      <c r="AI502" s="61"/>
      <c r="AJ502" s="62"/>
      <c r="AK502" s="55">
        <v>0</v>
      </c>
      <c r="AL502" s="55"/>
      <c r="AM502" s="55"/>
      <c r="AN502" s="55"/>
      <c r="AO502" s="55"/>
      <c r="AP502" s="55"/>
      <c r="AQ502" s="53">
        <f t="shared" si="1741"/>
        <v>0</v>
      </c>
      <c r="AR502" s="53"/>
      <c r="AS502" s="53"/>
      <c r="AT502" s="53"/>
      <c r="AU502" s="53"/>
      <c r="AV502" s="53"/>
      <c r="AW502" s="55">
        <f t="shared" si="1671"/>
        <v>0</v>
      </c>
      <c r="AX502" s="55"/>
      <c r="AY502" s="55"/>
      <c r="AZ502" s="55"/>
      <c r="BA502" s="55"/>
      <c r="BB502" s="55"/>
      <c r="BC502" s="55">
        <f t="shared" si="1742"/>
        <v>0</v>
      </c>
      <c r="BD502" s="55"/>
      <c r="BE502" s="55"/>
      <c r="BF502" s="55"/>
      <c r="BG502" s="55"/>
      <c r="BH502" s="56"/>
      <c r="BI502" s="16">
        <f t="shared" si="1665"/>
        <v>10800</v>
      </c>
    </row>
    <row r="503" spans="1:61" ht="49.5" customHeight="1" x14ac:dyDescent="0.25">
      <c r="A503" s="41">
        <f t="shared" ref="A503" si="1758">A455</f>
        <v>18</v>
      </c>
      <c r="B503" s="42"/>
      <c r="C503" s="42"/>
      <c r="D503" s="43"/>
      <c r="E503" s="64" t="str">
        <f t="shared" ref="E503" si="1759">E455</f>
        <v>牆壁面貼圖案排版釉面馬賽克(方型馬賽克寬1.8cm，12色以上排版，含排版費，白色抺縫，連工帶料)</v>
      </c>
      <c r="F503" s="21"/>
      <c r="G503" s="21"/>
      <c r="H503" s="21"/>
      <c r="I503" s="21"/>
      <c r="J503" s="21"/>
      <c r="K503" s="21"/>
      <c r="L503" s="21"/>
      <c r="M503" s="21"/>
      <c r="N503" s="21"/>
      <c r="O503" s="21"/>
      <c r="P503" s="21"/>
      <c r="Q503" s="21"/>
      <c r="R503" s="21"/>
      <c r="S503" s="21"/>
      <c r="T503" s="22"/>
      <c r="U503" s="47" t="str">
        <f t="shared" ref="U503" si="1760">U455</f>
        <v>才</v>
      </c>
      <c r="V503" s="48"/>
      <c r="W503" s="48"/>
      <c r="X503" s="49"/>
      <c r="Y503" s="65">
        <f t="shared" ref="Y503" si="1761">Y455</f>
        <v>58</v>
      </c>
      <c r="Z503" s="66"/>
      <c r="AA503" s="66"/>
      <c r="AB503" s="66"/>
      <c r="AC503" s="66"/>
      <c r="AD503" s="67"/>
      <c r="AE503" s="60">
        <f t="shared" ref="AE503" si="1762">AE455</f>
        <v>750</v>
      </c>
      <c r="AF503" s="61"/>
      <c r="AG503" s="61"/>
      <c r="AH503" s="61"/>
      <c r="AI503" s="61"/>
      <c r="AJ503" s="62"/>
      <c r="AK503" s="55">
        <v>0</v>
      </c>
      <c r="AL503" s="55"/>
      <c r="AM503" s="55"/>
      <c r="AN503" s="55"/>
      <c r="AO503" s="55"/>
      <c r="AP503" s="55"/>
      <c r="AQ503" s="53">
        <f t="shared" si="1741"/>
        <v>0</v>
      </c>
      <c r="AR503" s="53"/>
      <c r="AS503" s="53"/>
      <c r="AT503" s="53"/>
      <c r="AU503" s="53"/>
      <c r="AV503" s="53"/>
      <c r="AW503" s="55">
        <f t="shared" si="1671"/>
        <v>0</v>
      </c>
      <c r="AX503" s="55"/>
      <c r="AY503" s="55"/>
      <c r="AZ503" s="55"/>
      <c r="BA503" s="55"/>
      <c r="BB503" s="55"/>
      <c r="BC503" s="55">
        <f t="shared" si="1742"/>
        <v>0</v>
      </c>
      <c r="BD503" s="55"/>
      <c r="BE503" s="55"/>
      <c r="BF503" s="55"/>
      <c r="BG503" s="55"/>
      <c r="BH503" s="56"/>
      <c r="BI503" s="16">
        <f t="shared" si="1665"/>
        <v>43500</v>
      </c>
    </row>
    <row r="504" spans="1:61" ht="34.5" customHeight="1" x14ac:dyDescent="0.25">
      <c r="A504" s="41">
        <f t="shared" ref="A504" si="1763">A456</f>
        <v>19</v>
      </c>
      <c r="B504" s="42"/>
      <c r="C504" s="42"/>
      <c r="D504" s="43"/>
      <c r="E504" s="64" t="str">
        <f t="shared" ref="E504" si="1764">E456</f>
        <v>牆面與平頂塗刷水泥漆(含清潔，批土整平，一底漆二度面漆)</v>
      </c>
      <c r="F504" s="21"/>
      <c r="G504" s="21"/>
      <c r="H504" s="21"/>
      <c r="I504" s="21"/>
      <c r="J504" s="21"/>
      <c r="K504" s="21"/>
      <c r="L504" s="21"/>
      <c r="M504" s="21"/>
      <c r="N504" s="21"/>
      <c r="O504" s="21"/>
      <c r="P504" s="21"/>
      <c r="Q504" s="21"/>
      <c r="R504" s="21"/>
      <c r="S504" s="21"/>
      <c r="T504" s="22"/>
      <c r="U504" s="47" t="str">
        <f t="shared" ref="U504" si="1765">U456</f>
        <v>M2</v>
      </c>
      <c r="V504" s="48"/>
      <c r="W504" s="48"/>
      <c r="X504" s="49"/>
      <c r="Y504" s="65">
        <f t="shared" ref="Y504" si="1766">Y456</f>
        <v>82</v>
      </c>
      <c r="Z504" s="66"/>
      <c r="AA504" s="66"/>
      <c r="AB504" s="66"/>
      <c r="AC504" s="66"/>
      <c r="AD504" s="67"/>
      <c r="AE504" s="60">
        <f t="shared" ref="AE504" si="1767">AE456</f>
        <v>200</v>
      </c>
      <c r="AF504" s="61"/>
      <c r="AG504" s="61"/>
      <c r="AH504" s="61"/>
      <c r="AI504" s="61"/>
      <c r="AJ504" s="62"/>
      <c r="AK504" s="55">
        <v>0</v>
      </c>
      <c r="AL504" s="55"/>
      <c r="AM504" s="55"/>
      <c r="AN504" s="55"/>
      <c r="AO504" s="55"/>
      <c r="AP504" s="55"/>
      <c r="AQ504" s="53">
        <f t="shared" si="1741"/>
        <v>0</v>
      </c>
      <c r="AR504" s="53"/>
      <c r="AS504" s="53"/>
      <c r="AT504" s="53"/>
      <c r="AU504" s="53"/>
      <c r="AV504" s="53"/>
      <c r="AW504" s="55">
        <f t="shared" si="1671"/>
        <v>0</v>
      </c>
      <c r="AX504" s="55"/>
      <c r="AY504" s="55"/>
      <c r="AZ504" s="55"/>
      <c r="BA504" s="55"/>
      <c r="BB504" s="55"/>
      <c r="BC504" s="55">
        <f t="shared" si="1742"/>
        <v>0</v>
      </c>
      <c r="BD504" s="55"/>
      <c r="BE504" s="55"/>
      <c r="BF504" s="55"/>
      <c r="BG504" s="55"/>
      <c r="BH504" s="56"/>
      <c r="BI504" s="16">
        <f t="shared" si="1665"/>
        <v>16400</v>
      </c>
    </row>
    <row r="505" spans="1:61" ht="21.6" customHeight="1" x14ac:dyDescent="0.25">
      <c r="A505" s="41">
        <f t="shared" ref="A505" si="1768">A457</f>
        <v>20</v>
      </c>
      <c r="B505" s="42"/>
      <c r="C505" s="42"/>
      <c r="D505" s="43"/>
      <c r="E505" s="64" t="str">
        <f t="shared" ref="E505" si="1769">E457</f>
        <v>安裝13mm熱固性樹脂板隔間含門片(頂面H=200cm以上)</v>
      </c>
      <c r="F505" s="21"/>
      <c r="G505" s="21"/>
      <c r="H505" s="21"/>
      <c r="I505" s="21"/>
      <c r="J505" s="21"/>
      <c r="K505" s="21"/>
      <c r="L505" s="21"/>
      <c r="M505" s="21"/>
      <c r="N505" s="21"/>
      <c r="O505" s="21"/>
      <c r="P505" s="21"/>
      <c r="Q505" s="21"/>
      <c r="R505" s="21"/>
      <c r="S505" s="21"/>
      <c r="T505" s="22"/>
      <c r="U505" s="47" t="str">
        <f t="shared" ref="U505" si="1770">U457</f>
        <v>M2</v>
      </c>
      <c r="V505" s="48"/>
      <c r="W505" s="48"/>
      <c r="X505" s="49"/>
      <c r="Y505" s="65">
        <f t="shared" ref="Y505" si="1771">Y457</f>
        <v>38</v>
      </c>
      <c r="Z505" s="66"/>
      <c r="AA505" s="66"/>
      <c r="AB505" s="66"/>
      <c r="AC505" s="66"/>
      <c r="AD505" s="67"/>
      <c r="AE505" s="60">
        <f t="shared" ref="AE505" si="1772">AE457</f>
        <v>3500</v>
      </c>
      <c r="AF505" s="61"/>
      <c r="AG505" s="61"/>
      <c r="AH505" s="61"/>
      <c r="AI505" s="61"/>
      <c r="AJ505" s="62"/>
      <c r="AK505" s="55">
        <v>0</v>
      </c>
      <c r="AL505" s="55"/>
      <c r="AM505" s="55"/>
      <c r="AN505" s="55"/>
      <c r="AO505" s="55"/>
      <c r="AP505" s="55"/>
      <c r="AQ505" s="53">
        <f t="shared" si="1741"/>
        <v>0</v>
      </c>
      <c r="AR505" s="53"/>
      <c r="AS505" s="53"/>
      <c r="AT505" s="53"/>
      <c r="AU505" s="53"/>
      <c r="AV505" s="53"/>
      <c r="AW505" s="55">
        <f t="shared" si="1671"/>
        <v>0</v>
      </c>
      <c r="AX505" s="55"/>
      <c r="AY505" s="55"/>
      <c r="AZ505" s="55"/>
      <c r="BA505" s="55"/>
      <c r="BB505" s="55"/>
      <c r="BC505" s="55">
        <f t="shared" si="1742"/>
        <v>0</v>
      </c>
      <c r="BD505" s="55"/>
      <c r="BE505" s="55"/>
      <c r="BF505" s="55"/>
      <c r="BG505" s="55"/>
      <c r="BH505" s="56"/>
      <c r="BI505" s="16">
        <f t="shared" si="1665"/>
        <v>133000</v>
      </c>
    </row>
    <row r="506" spans="1:61" s="19" customFormat="1" ht="21.95" customHeight="1" x14ac:dyDescent="0.25">
      <c r="A506" s="68">
        <f t="shared" ref="A506" si="1773">A458</f>
        <v>21</v>
      </c>
      <c r="B506" s="69"/>
      <c r="C506" s="69"/>
      <c r="D506" s="70"/>
      <c r="E506" s="64" t="str">
        <f t="shared" ref="E506" si="1774">E458</f>
        <v>廁間安裝不鏽鋼掛鈎與置物板</v>
      </c>
      <c r="F506" s="21"/>
      <c r="G506" s="21"/>
      <c r="H506" s="21"/>
      <c r="I506" s="21"/>
      <c r="J506" s="21"/>
      <c r="K506" s="21"/>
      <c r="L506" s="21"/>
      <c r="M506" s="21"/>
      <c r="N506" s="21"/>
      <c r="O506" s="21"/>
      <c r="P506" s="21"/>
      <c r="Q506" s="21"/>
      <c r="R506" s="21"/>
      <c r="S506" s="21"/>
      <c r="T506" s="22"/>
      <c r="U506" s="47" t="str">
        <f t="shared" ref="U506" si="1775">U458</f>
        <v>間</v>
      </c>
      <c r="V506" s="48"/>
      <c r="W506" s="48"/>
      <c r="X506" s="49"/>
      <c r="Y506" s="65">
        <f t="shared" ref="Y506" si="1776">Y458</f>
        <v>6</v>
      </c>
      <c r="Z506" s="66"/>
      <c r="AA506" s="66"/>
      <c r="AB506" s="66"/>
      <c r="AC506" s="66"/>
      <c r="AD506" s="67"/>
      <c r="AE506" s="60">
        <f t="shared" ref="AE506" si="1777">AE458</f>
        <v>1200</v>
      </c>
      <c r="AF506" s="61"/>
      <c r="AG506" s="61"/>
      <c r="AH506" s="61"/>
      <c r="AI506" s="61"/>
      <c r="AJ506" s="62"/>
      <c r="AK506" s="55">
        <v>0</v>
      </c>
      <c r="AL506" s="55"/>
      <c r="AM506" s="55"/>
      <c r="AN506" s="55"/>
      <c r="AO506" s="55"/>
      <c r="AP506" s="55"/>
      <c r="AQ506" s="53">
        <f>AK506*AE506</f>
        <v>0</v>
      </c>
      <c r="AR506" s="53"/>
      <c r="AS506" s="53"/>
      <c r="AT506" s="53"/>
      <c r="AU506" s="53"/>
      <c r="AV506" s="53"/>
      <c r="AW506" s="55">
        <f t="shared" si="1671"/>
        <v>0</v>
      </c>
      <c r="AX506" s="55"/>
      <c r="AY506" s="55"/>
      <c r="AZ506" s="55"/>
      <c r="BA506" s="55"/>
      <c r="BB506" s="55"/>
      <c r="BC506" s="55">
        <f>AE506*AW506</f>
        <v>0</v>
      </c>
      <c r="BD506" s="55"/>
      <c r="BE506" s="55"/>
      <c r="BF506" s="55"/>
      <c r="BG506" s="55"/>
      <c r="BH506" s="56"/>
      <c r="BI506" s="18">
        <f t="shared" si="1665"/>
        <v>7200</v>
      </c>
    </row>
    <row r="507" spans="1:61" s="19" customFormat="1" ht="21.95" customHeight="1" x14ac:dyDescent="0.25">
      <c r="A507" s="68">
        <f t="shared" ref="A507" si="1778">A459</f>
        <v>22</v>
      </c>
      <c r="B507" s="69"/>
      <c r="C507" s="69"/>
      <c r="D507" s="70"/>
      <c r="E507" s="64" t="str">
        <f t="shared" ref="E507" si="1779">E459</f>
        <v>新設砌磚洗手台</v>
      </c>
      <c r="F507" s="21"/>
      <c r="G507" s="21"/>
      <c r="H507" s="21"/>
      <c r="I507" s="21"/>
      <c r="J507" s="21"/>
      <c r="K507" s="21"/>
      <c r="L507" s="21"/>
      <c r="M507" s="21"/>
      <c r="N507" s="21"/>
      <c r="O507" s="21"/>
      <c r="P507" s="21"/>
      <c r="Q507" s="21"/>
      <c r="R507" s="21"/>
      <c r="S507" s="21"/>
      <c r="T507" s="22"/>
      <c r="U507" s="47" t="str">
        <f t="shared" ref="U507" si="1780">U459</f>
        <v>式</v>
      </c>
      <c r="V507" s="48"/>
      <c r="W507" s="48"/>
      <c r="X507" s="49"/>
      <c r="Y507" s="65">
        <f t="shared" ref="Y507" si="1781">Y459</f>
        <v>1</v>
      </c>
      <c r="Z507" s="66"/>
      <c r="AA507" s="66"/>
      <c r="AB507" s="66"/>
      <c r="AC507" s="66"/>
      <c r="AD507" s="67"/>
      <c r="AE507" s="60">
        <f t="shared" ref="AE507" si="1782">AE459</f>
        <v>54000</v>
      </c>
      <c r="AF507" s="61"/>
      <c r="AG507" s="61"/>
      <c r="AH507" s="61"/>
      <c r="AI507" s="61"/>
      <c r="AJ507" s="62"/>
      <c r="AK507" s="55">
        <v>0</v>
      </c>
      <c r="AL507" s="55"/>
      <c r="AM507" s="55"/>
      <c r="AN507" s="55"/>
      <c r="AO507" s="55"/>
      <c r="AP507" s="55"/>
      <c r="AQ507" s="53">
        <f t="shared" ref="AQ507:AQ521" si="1783">AK507*AE507</f>
        <v>0</v>
      </c>
      <c r="AR507" s="53"/>
      <c r="AS507" s="53"/>
      <c r="AT507" s="53"/>
      <c r="AU507" s="53"/>
      <c r="AV507" s="53"/>
      <c r="AW507" s="55">
        <f t="shared" si="1671"/>
        <v>0</v>
      </c>
      <c r="AX507" s="55"/>
      <c r="AY507" s="55"/>
      <c r="AZ507" s="55"/>
      <c r="BA507" s="55"/>
      <c r="BB507" s="55"/>
      <c r="BC507" s="55">
        <f t="shared" ref="BC507:BC521" si="1784">AE507*AW507</f>
        <v>0</v>
      </c>
      <c r="BD507" s="55"/>
      <c r="BE507" s="55"/>
      <c r="BF507" s="55"/>
      <c r="BG507" s="55"/>
      <c r="BH507" s="56"/>
      <c r="BI507" s="18">
        <f t="shared" si="1665"/>
        <v>54000</v>
      </c>
    </row>
    <row r="508" spans="1:61" ht="21.75" customHeight="1" x14ac:dyDescent="0.25">
      <c r="A508" s="41">
        <f t="shared" ref="A508" si="1785">A460</f>
        <v>23</v>
      </c>
      <c r="B508" s="42"/>
      <c r="C508" s="42"/>
      <c r="D508" s="43"/>
      <c r="E508" s="64" t="str">
        <f t="shared" ref="E508" si="1786">E460</f>
        <v>貼深色石材檯面(t=2cm，倒圓角)</v>
      </c>
      <c r="F508" s="21"/>
      <c r="G508" s="21"/>
      <c r="H508" s="21"/>
      <c r="I508" s="21"/>
      <c r="J508" s="21"/>
      <c r="K508" s="21"/>
      <c r="L508" s="21"/>
      <c r="M508" s="21"/>
      <c r="N508" s="21"/>
      <c r="O508" s="21"/>
      <c r="P508" s="21"/>
      <c r="Q508" s="21"/>
      <c r="R508" s="21"/>
      <c r="S508" s="21"/>
      <c r="T508" s="22"/>
      <c r="U508" s="47" t="str">
        <f t="shared" ref="U508" si="1787">U460</f>
        <v>才</v>
      </c>
      <c r="V508" s="48"/>
      <c r="W508" s="48"/>
      <c r="X508" s="49"/>
      <c r="Y508" s="65">
        <f t="shared" ref="Y508" si="1788">Y460</f>
        <v>4</v>
      </c>
      <c r="Z508" s="66"/>
      <c r="AA508" s="66"/>
      <c r="AB508" s="66"/>
      <c r="AC508" s="66"/>
      <c r="AD508" s="67"/>
      <c r="AE508" s="60">
        <f t="shared" ref="AE508" si="1789">AE460</f>
        <v>750</v>
      </c>
      <c r="AF508" s="61"/>
      <c r="AG508" s="61"/>
      <c r="AH508" s="61"/>
      <c r="AI508" s="61"/>
      <c r="AJ508" s="62"/>
      <c r="AK508" s="55">
        <v>0</v>
      </c>
      <c r="AL508" s="55"/>
      <c r="AM508" s="55"/>
      <c r="AN508" s="55"/>
      <c r="AO508" s="55"/>
      <c r="AP508" s="55"/>
      <c r="AQ508" s="53">
        <f t="shared" si="1783"/>
        <v>0</v>
      </c>
      <c r="AR508" s="53"/>
      <c r="AS508" s="53"/>
      <c r="AT508" s="53"/>
      <c r="AU508" s="53"/>
      <c r="AV508" s="53"/>
      <c r="AW508" s="55">
        <f t="shared" si="1671"/>
        <v>0</v>
      </c>
      <c r="AX508" s="55"/>
      <c r="AY508" s="55"/>
      <c r="AZ508" s="55"/>
      <c r="BA508" s="55"/>
      <c r="BB508" s="55"/>
      <c r="BC508" s="55">
        <f t="shared" si="1784"/>
        <v>0</v>
      </c>
      <c r="BD508" s="55"/>
      <c r="BE508" s="55"/>
      <c r="BF508" s="55"/>
      <c r="BG508" s="55"/>
      <c r="BH508" s="56"/>
      <c r="BI508" s="16">
        <f t="shared" si="1665"/>
        <v>3000</v>
      </c>
    </row>
    <row r="509" spans="1:61" ht="51" customHeight="1" x14ac:dyDescent="0.25">
      <c r="A509" s="41">
        <f t="shared" ref="A509" si="1790">A461</f>
        <v>24</v>
      </c>
      <c r="B509" s="42"/>
      <c r="C509" s="42"/>
      <c r="D509" s="43"/>
      <c r="E509" s="64" t="str">
        <f t="shared" ref="E509" si="1791">E461</f>
        <v>安裝輕鋼架、金屬烤漆透空網與耐燃一級貼皮天花板(含必要之側封板與窗簾盒批土刷漆)</v>
      </c>
      <c r="F509" s="21"/>
      <c r="G509" s="21"/>
      <c r="H509" s="21"/>
      <c r="I509" s="21"/>
      <c r="J509" s="21"/>
      <c r="K509" s="21"/>
      <c r="L509" s="21"/>
      <c r="M509" s="21"/>
      <c r="N509" s="21"/>
      <c r="O509" s="21"/>
      <c r="P509" s="21"/>
      <c r="Q509" s="21"/>
      <c r="R509" s="21"/>
      <c r="S509" s="21"/>
      <c r="T509" s="22"/>
      <c r="U509" s="47" t="str">
        <f t="shared" ref="U509" si="1792">U461</f>
        <v>式</v>
      </c>
      <c r="V509" s="48"/>
      <c r="W509" s="48"/>
      <c r="X509" s="49"/>
      <c r="Y509" s="65">
        <f t="shared" ref="Y509" si="1793">Y461</f>
        <v>1</v>
      </c>
      <c r="Z509" s="66"/>
      <c r="AA509" s="66"/>
      <c r="AB509" s="66"/>
      <c r="AC509" s="66"/>
      <c r="AD509" s="67"/>
      <c r="AE509" s="60">
        <f t="shared" ref="AE509" si="1794">AE461</f>
        <v>53000</v>
      </c>
      <c r="AF509" s="61"/>
      <c r="AG509" s="61"/>
      <c r="AH509" s="61"/>
      <c r="AI509" s="61"/>
      <c r="AJ509" s="62"/>
      <c r="AK509" s="55">
        <v>0</v>
      </c>
      <c r="AL509" s="55"/>
      <c r="AM509" s="55"/>
      <c r="AN509" s="55"/>
      <c r="AO509" s="55"/>
      <c r="AP509" s="55"/>
      <c r="AQ509" s="53">
        <f t="shared" si="1783"/>
        <v>0</v>
      </c>
      <c r="AR509" s="53"/>
      <c r="AS509" s="53"/>
      <c r="AT509" s="53"/>
      <c r="AU509" s="53"/>
      <c r="AV509" s="53"/>
      <c r="AW509" s="55">
        <f t="shared" si="1671"/>
        <v>0</v>
      </c>
      <c r="AX509" s="55"/>
      <c r="AY509" s="55"/>
      <c r="AZ509" s="55"/>
      <c r="BA509" s="55"/>
      <c r="BB509" s="55"/>
      <c r="BC509" s="55">
        <f t="shared" si="1784"/>
        <v>0</v>
      </c>
      <c r="BD509" s="55"/>
      <c r="BE509" s="55"/>
      <c r="BF509" s="55"/>
      <c r="BG509" s="55"/>
      <c r="BH509" s="56"/>
      <c r="BI509" s="16">
        <f t="shared" si="1665"/>
        <v>53000</v>
      </c>
    </row>
    <row r="510" spans="1:61" ht="21.6" customHeight="1" x14ac:dyDescent="0.25">
      <c r="A510" s="41">
        <f t="shared" ref="A510" si="1795">A462</f>
        <v>25</v>
      </c>
      <c r="B510" s="42"/>
      <c r="C510" s="42"/>
      <c r="D510" s="43"/>
      <c r="E510" s="64" t="str">
        <f t="shared" ref="E510" si="1796">E462</f>
        <v>廁所安裝衛生設備(連工帶料)</v>
      </c>
      <c r="F510" s="21"/>
      <c r="G510" s="21"/>
      <c r="H510" s="21"/>
      <c r="I510" s="21"/>
      <c r="J510" s="21"/>
      <c r="K510" s="21"/>
      <c r="L510" s="21"/>
      <c r="M510" s="21"/>
      <c r="N510" s="21"/>
      <c r="O510" s="21"/>
      <c r="P510" s="21"/>
      <c r="Q510" s="21"/>
      <c r="R510" s="21"/>
      <c r="S510" s="21"/>
      <c r="T510" s="22"/>
      <c r="U510" s="47" t="str">
        <f t="shared" ref="U510" si="1797">U462</f>
        <v>式</v>
      </c>
      <c r="V510" s="48"/>
      <c r="W510" s="48"/>
      <c r="X510" s="49"/>
      <c r="Y510" s="65">
        <f t="shared" ref="Y510" si="1798">Y462</f>
        <v>1</v>
      </c>
      <c r="Z510" s="66"/>
      <c r="AA510" s="66"/>
      <c r="AB510" s="66"/>
      <c r="AC510" s="66"/>
      <c r="AD510" s="67"/>
      <c r="AE510" s="60">
        <f t="shared" ref="AE510" si="1799">AE462</f>
        <v>90400</v>
      </c>
      <c r="AF510" s="61"/>
      <c r="AG510" s="61"/>
      <c r="AH510" s="61"/>
      <c r="AI510" s="61"/>
      <c r="AJ510" s="62"/>
      <c r="AK510" s="55">
        <v>0</v>
      </c>
      <c r="AL510" s="55"/>
      <c r="AM510" s="55"/>
      <c r="AN510" s="55"/>
      <c r="AO510" s="55"/>
      <c r="AP510" s="55"/>
      <c r="AQ510" s="53">
        <f t="shared" si="1783"/>
        <v>0</v>
      </c>
      <c r="AR510" s="53"/>
      <c r="AS510" s="53"/>
      <c r="AT510" s="53"/>
      <c r="AU510" s="53"/>
      <c r="AV510" s="53"/>
      <c r="AW510" s="55">
        <f t="shared" si="1671"/>
        <v>0</v>
      </c>
      <c r="AX510" s="55"/>
      <c r="AY510" s="55"/>
      <c r="AZ510" s="55"/>
      <c r="BA510" s="55"/>
      <c r="BB510" s="55"/>
      <c r="BC510" s="55">
        <f t="shared" si="1784"/>
        <v>0</v>
      </c>
      <c r="BD510" s="55"/>
      <c r="BE510" s="55"/>
      <c r="BF510" s="55"/>
      <c r="BG510" s="55"/>
      <c r="BH510" s="56"/>
      <c r="BI510" s="16">
        <f t="shared" si="1665"/>
        <v>90400</v>
      </c>
    </row>
    <row r="511" spans="1:61" ht="21.6" customHeight="1" x14ac:dyDescent="0.25">
      <c r="A511" s="41">
        <f t="shared" ref="A511" si="1800">A463</f>
        <v>26</v>
      </c>
      <c r="B511" s="42"/>
      <c r="C511" s="42"/>
      <c r="D511" s="43"/>
      <c r="E511" s="64" t="str">
        <f t="shared" ref="E511" si="1801">E463</f>
        <v>安裝開關、插座與燈具(連工帶料)</v>
      </c>
      <c r="F511" s="21"/>
      <c r="G511" s="21"/>
      <c r="H511" s="21"/>
      <c r="I511" s="21"/>
      <c r="J511" s="21"/>
      <c r="K511" s="21"/>
      <c r="L511" s="21"/>
      <c r="M511" s="21"/>
      <c r="N511" s="21"/>
      <c r="O511" s="21"/>
      <c r="P511" s="21"/>
      <c r="Q511" s="21"/>
      <c r="R511" s="21"/>
      <c r="S511" s="21"/>
      <c r="T511" s="22"/>
      <c r="U511" s="47" t="str">
        <f t="shared" ref="U511" si="1802">U463</f>
        <v>式</v>
      </c>
      <c r="V511" s="48"/>
      <c r="W511" s="48"/>
      <c r="X511" s="49"/>
      <c r="Y511" s="65">
        <f t="shared" ref="Y511" si="1803">Y463</f>
        <v>1</v>
      </c>
      <c r="Z511" s="66"/>
      <c r="AA511" s="66"/>
      <c r="AB511" s="66"/>
      <c r="AC511" s="66"/>
      <c r="AD511" s="67"/>
      <c r="AE511" s="60">
        <f t="shared" ref="AE511" si="1804">AE463</f>
        <v>28500</v>
      </c>
      <c r="AF511" s="61"/>
      <c r="AG511" s="61"/>
      <c r="AH511" s="61"/>
      <c r="AI511" s="61"/>
      <c r="AJ511" s="62"/>
      <c r="AK511" s="55">
        <v>0</v>
      </c>
      <c r="AL511" s="55"/>
      <c r="AM511" s="55"/>
      <c r="AN511" s="55"/>
      <c r="AO511" s="55"/>
      <c r="AP511" s="55"/>
      <c r="AQ511" s="53">
        <f t="shared" si="1783"/>
        <v>0</v>
      </c>
      <c r="AR511" s="53"/>
      <c r="AS511" s="53"/>
      <c r="AT511" s="53"/>
      <c r="AU511" s="53"/>
      <c r="AV511" s="53"/>
      <c r="AW511" s="55">
        <f t="shared" si="1671"/>
        <v>0</v>
      </c>
      <c r="AX511" s="55"/>
      <c r="AY511" s="55"/>
      <c r="AZ511" s="55"/>
      <c r="BA511" s="55"/>
      <c r="BB511" s="55"/>
      <c r="BC511" s="55">
        <f t="shared" si="1784"/>
        <v>0</v>
      </c>
      <c r="BD511" s="55"/>
      <c r="BE511" s="55"/>
      <c r="BF511" s="55"/>
      <c r="BG511" s="55"/>
      <c r="BH511" s="56"/>
      <c r="BI511" s="16">
        <f t="shared" si="1665"/>
        <v>28500</v>
      </c>
    </row>
    <row r="512" spans="1:61" ht="21.6" customHeight="1" x14ac:dyDescent="0.25">
      <c r="A512" s="41">
        <f t="shared" ref="A512" si="1805">A464</f>
        <v>27</v>
      </c>
      <c r="B512" s="42"/>
      <c r="C512" s="42"/>
      <c r="D512" s="43"/>
      <c r="E512" s="64" t="str">
        <f t="shared" ref="E512" si="1806">E464</f>
        <v>給排水系統配管與安裝(連工帶料)</v>
      </c>
      <c r="F512" s="21"/>
      <c r="G512" s="21"/>
      <c r="H512" s="21"/>
      <c r="I512" s="21"/>
      <c r="J512" s="21"/>
      <c r="K512" s="21"/>
      <c r="L512" s="21"/>
      <c r="M512" s="21"/>
      <c r="N512" s="21"/>
      <c r="O512" s="21"/>
      <c r="P512" s="21"/>
      <c r="Q512" s="21"/>
      <c r="R512" s="21"/>
      <c r="S512" s="21"/>
      <c r="T512" s="22"/>
      <c r="U512" s="47" t="str">
        <f t="shared" ref="U512" si="1807">U464</f>
        <v>式</v>
      </c>
      <c r="V512" s="48"/>
      <c r="W512" s="48"/>
      <c r="X512" s="49"/>
      <c r="Y512" s="65">
        <f t="shared" ref="Y512" si="1808">Y464</f>
        <v>1</v>
      </c>
      <c r="Z512" s="66"/>
      <c r="AA512" s="66"/>
      <c r="AB512" s="66"/>
      <c r="AC512" s="66"/>
      <c r="AD512" s="67"/>
      <c r="AE512" s="60">
        <f t="shared" ref="AE512" si="1809">AE464</f>
        <v>80500</v>
      </c>
      <c r="AF512" s="61"/>
      <c r="AG512" s="61"/>
      <c r="AH512" s="61"/>
      <c r="AI512" s="61"/>
      <c r="AJ512" s="62"/>
      <c r="AK512" s="55">
        <v>0</v>
      </c>
      <c r="AL512" s="55"/>
      <c r="AM512" s="55"/>
      <c r="AN512" s="55"/>
      <c r="AO512" s="55"/>
      <c r="AP512" s="55"/>
      <c r="AQ512" s="53">
        <f t="shared" si="1783"/>
        <v>0</v>
      </c>
      <c r="AR512" s="53"/>
      <c r="AS512" s="53"/>
      <c r="AT512" s="53"/>
      <c r="AU512" s="53"/>
      <c r="AV512" s="53"/>
      <c r="AW512" s="55">
        <f t="shared" si="1671"/>
        <v>0</v>
      </c>
      <c r="AX512" s="55"/>
      <c r="AY512" s="55"/>
      <c r="AZ512" s="55"/>
      <c r="BA512" s="55"/>
      <c r="BB512" s="55"/>
      <c r="BC512" s="55">
        <f t="shared" si="1784"/>
        <v>0</v>
      </c>
      <c r="BD512" s="55"/>
      <c r="BE512" s="55"/>
      <c r="BF512" s="55"/>
      <c r="BG512" s="55"/>
      <c r="BH512" s="56"/>
      <c r="BI512" s="16">
        <f t="shared" si="1665"/>
        <v>80500</v>
      </c>
    </row>
    <row r="513" spans="1:61" ht="66.75" customHeight="1" x14ac:dyDescent="0.25">
      <c r="A513" s="41">
        <f t="shared" ref="A513" si="1810">A465</f>
        <v>28</v>
      </c>
      <c r="B513" s="42"/>
      <c r="C513" s="42"/>
      <c r="D513" s="43"/>
      <c r="E513" s="44" t="str">
        <f t="shared" ref="E513" si="1811">E465</f>
        <v>施做緊急求救按鈕(含閃光與蜂嗚警報器、線材、五金配件, 各層樓每間廁所皆有求救鈕，連工帶料，責任施工)</v>
      </c>
      <c r="F513" s="45"/>
      <c r="G513" s="45"/>
      <c r="H513" s="45"/>
      <c r="I513" s="45"/>
      <c r="J513" s="45"/>
      <c r="K513" s="45"/>
      <c r="L513" s="45"/>
      <c r="M513" s="45"/>
      <c r="N513" s="45"/>
      <c r="O513" s="45"/>
      <c r="P513" s="45"/>
      <c r="Q513" s="45"/>
      <c r="R513" s="45"/>
      <c r="S513" s="45"/>
      <c r="T513" s="46"/>
      <c r="U513" s="47" t="str">
        <f t="shared" ref="U513" si="1812">U465</f>
        <v>式</v>
      </c>
      <c r="V513" s="48"/>
      <c r="W513" s="48"/>
      <c r="X513" s="49"/>
      <c r="Y513" s="50">
        <f t="shared" ref="Y513" si="1813">Y465</f>
        <v>1</v>
      </c>
      <c r="Z513" s="51"/>
      <c r="AA513" s="51"/>
      <c r="AB513" s="51"/>
      <c r="AC513" s="51"/>
      <c r="AD513" s="52"/>
      <c r="AE513" s="60">
        <f t="shared" ref="AE513" si="1814">AE465</f>
        <v>12500</v>
      </c>
      <c r="AF513" s="61"/>
      <c r="AG513" s="61"/>
      <c r="AH513" s="61"/>
      <c r="AI513" s="61"/>
      <c r="AJ513" s="62"/>
      <c r="AK513" s="50">
        <v>0</v>
      </c>
      <c r="AL513" s="51"/>
      <c r="AM513" s="51"/>
      <c r="AN513" s="51"/>
      <c r="AO513" s="51"/>
      <c r="AP513" s="52"/>
      <c r="AQ513" s="60">
        <f t="shared" si="1783"/>
        <v>0</v>
      </c>
      <c r="AR513" s="61"/>
      <c r="AS513" s="61"/>
      <c r="AT513" s="61"/>
      <c r="AU513" s="61"/>
      <c r="AV513" s="62"/>
      <c r="AW513" s="50">
        <f t="shared" si="1671"/>
        <v>0</v>
      </c>
      <c r="AX513" s="51"/>
      <c r="AY513" s="51"/>
      <c r="AZ513" s="51"/>
      <c r="BA513" s="51"/>
      <c r="BB513" s="52"/>
      <c r="BC513" s="50">
        <f t="shared" si="1784"/>
        <v>0</v>
      </c>
      <c r="BD513" s="51"/>
      <c r="BE513" s="51"/>
      <c r="BF513" s="51"/>
      <c r="BG513" s="51"/>
      <c r="BH513" s="63"/>
      <c r="BI513" s="3">
        <f t="shared" si="1665"/>
        <v>12500</v>
      </c>
    </row>
    <row r="514" spans="1:61" ht="34.5" customHeight="1" x14ac:dyDescent="0.25">
      <c r="A514" s="41">
        <f t="shared" ref="A514" si="1815">A466</f>
        <v>29</v>
      </c>
      <c r="B514" s="42"/>
      <c r="C514" s="42"/>
      <c r="D514" s="43"/>
      <c r="E514" s="64" t="str">
        <f t="shared" ref="E514" si="1816">E466</f>
        <v>施做拖布盆(砌磚粉刷貼磁磚，H=30cm)</v>
      </c>
      <c r="F514" s="21"/>
      <c r="G514" s="21"/>
      <c r="H514" s="21"/>
      <c r="I514" s="21"/>
      <c r="J514" s="21"/>
      <c r="K514" s="21"/>
      <c r="L514" s="21"/>
      <c r="M514" s="21"/>
      <c r="N514" s="21"/>
      <c r="O514" s="21"/>
      <c r="P514" s="21"/>
      <c r="Q514" s="21"/>
      <c r="R514" s="21"/>
      <c r="S514" s="21"/>
      <c r="T514" s="22"/>
      <c r="U514" s="47" t="str">
        <f t="shared" ref="U514" si="1817">U466</f>
        <v>式</v>
      </c>
      <c r="V514" s="48"/>
      <c r="W514" s="48"/>
      <c r="X514" s="49"/>
      <c r="Y514" s="65">
        <f t="shared" ref="Y514" si="1818">Y466</f>
        <v>1</v>
      </c>
      <c r="Z514" s="66"/>
      <c r="AA514" s="66"/>
      <c r="AB514" s="66"/>
      <c r="AC514" s="66"/>
      <c r="AD514" s="67"/>
      <c r="AE514" s="60">
        <f t="shared" ref="AE514" si="1819">AE466</f>
        <v>6000</v>
      </c>
      <c r="AF514" s="61"/>
      <c r="AG514" s="61"/>
      <c r="AH514" s="61"/>
      <c r="AI514" s="61"/>
      <c r="AJ514" s="62"/>
      <c r="AK514" s="55">
        <v>0</v>
      </c>
      <c r="AL514" s="55"/>
      <c r="AM514" s="55"/>
      <c r="AN514" s="55"/>
      <c r="AO514" s="55"/>
      <c r="AP514" s="55"/>
      <c r="AQ514" s="53">
        <f t="shared" si="1783"/>
        <v>0</v>
      </c>
      <c r="AR514" s="53"/>
      <c r="AS514" s="53"/>
      <c r="AT514" s="53"/>
      <c r="AU514" s="53"/>
      <c r="AV514" s="53"/>
      <c r="AW514" s="55">
        <f t="shared" si="1671"/>
        <v>0</v>
      </c>
      <c r="AX514" s="55"/>
      <c r="AY514" s="55"/>
      <c r="AZ514" s="55"/>
      <c r="BA514" s="55"/>
      <c r="BB514" s="55"/>
      <c r="BC514" s="55">
        <f t="shared" si="1784"/>
        <v>0</v>
      </c>
      <c r="BD514" s="55"/>
      <c r="BE514" s="55"/>
      <c r="BF514" s="55"/>
      <c r="BG514" s="55"/>
      <c r="BH514" s="56"/>
      <c r="BI514" s="16">
        <f t="shared" si="1665"/>
        <v>6000</v>
      </c>
    </row>
    <row r="515" spans="1:61" ht="34.5" customHeight="1" x14ac:dyDescent="0.25">
      <c r="A515" s="41">
        <f t="shared" ref="A515" si="1820">A467</f>
        <v>30</v>
      </c>
      <c r="B515" s="42"/>
      <c r="C515" s="42"/>
      <c r="D515" s="43"/>
      <c r="E515" s="44" t="str">
        <f t="shared" ref="E515" si="1821">E467</f>
        <v>安裝廁所指標系統、拖把夾(連工帶料，責任施工)</v>
      </c>
      <c r="F515" s="45"/>
      <c r="G515" s="45"/>
      <c r="H515" s="45"/>
      <c r="I515" s="45"/>
      <c r="J515" s="45"/>
      <c r="K515" s="45"/>
      <c r="L515" s="45"/>
      <c r="M515" s="45"/>
      <c r="N515" s="45"/>
      <c r="O515" s="45"/>
      <c r="P515" s="45"/>
      <c r="Q515" s="45"/>
      <c r="R515" s="45"/>
      <c r="S515" s="45"/>
      <c r="T515" s="46"/>
      <c r="U515" s="47" t="str">
        <f t="shared" ref="U515" si="1822">U467</f>
        <v>式</v>
      </c>
      <c r="V515" s="48"/>
      <c r="W515" s="48"/>
      <c r="X515" s="49"/>
      <c r="Y515" s="50">
        <f t="shared" ref="Y515" si="1823">Y467</f>
        <v>1</v>
      </c>
      <c r="Z515" s="51"/>
      <c r="AA515" s="51"/>
      <c r="AB515" s="51"/>
      <c r="AC515" s="51"/>
      <c r="AD515" s="52"/>
      <c r="AE515" s="60">
        <f t="shared" ref="AE515" si="1824">AE467</f>
        <v>16500</v>
      </c>
      <c r="AF515" s="61"/>
      <c r="AG515" s="61"/>
      <c r="AH515" s="61"/>
      <c r="AI515" s="61"/>
      <c r="AJ515" s="62"/>
      <c r="AK515" s="50">
        <v>0</v>
      </c>
      <c r="AL515" s="51"/>
      <c r="AM515" s="51"/>
      <c r="AN515" s="51"/>
      <c r="AO515" s="51"/>
      <c r="AP515" s="52"/>
      <c r="AQ515" s="60">
        <f t="shared" si="1783"/>
        <v>0</v>
      </c>
      <c r="AR515" s="61"/>
      <c r="AS515" s="61"/>
      <c r="AT515" s="61"/>
      <c r="AU515" s="61"/>
      <c r="AV515" s="62"/>
      <c r="AW515" s="50">
        <f t="shared" si="1671"/>
        <v>0</v>
      </c>
      <c r="AX515" s="51"/>
      <c r="AY515" s="51"/>
      <c r="AZ515" s="51"/>
      <c r="BA515" s="51"/>
      <c r="BB515" s="52"/>
      <c r="BC515" s="50">
        <f t="shared" si="1784"/>
        <v>0</v>
      </c>
      <c r="BD515" s="51"/>
      <c r="BE515" s="51"/>
      <c r="BF515" s="51"/>
      <c r="BG515" s="51"/>
      <c r="BH515" s="63"/>
      <c r="BI515" s="3">
        <f t="shared" si="1665"/>
        <v>16500</v>
      </c>
    </row>
    <row r="516" spans="1:61" ht="21.6" customHeight="1" x14ac:dyDescent="0.25">
      <c r="A516" s="41">
        <f t="shared" ref="A516" si="1825">A468</f>
        <v>31</v>
      </c>
      <c r="B516" s="42"/>
      <c r="C516" s="42"/>
      <c r="D516" s="43"/>
      <c r="E516" s="64" t="str">
        <f t="shared" ref="E516" si="1826">E468</f>
        <v>門窗與雜項工程</v>
      </c>
      <c r="F516" s="21"/>
      <c r="G516" s="21"/>
      <c r="H516" s="21"/>
      <c r="I516" s="21"/>
      <c r="J516" s="21"/>
      <c r="K516" s="21"/>
      <c r="L516" s="21"/>
      <c r="M516" s="21"/>
      <c r="N516" s="21"/>
      <c r="O516" s="21"/>
      <c r="P516" s="21"/>
      <c r="Q516" s="21"/>
      <c r="R516" s="21"/>
      <c r="S516" s="21"/>
      <c r="T516" s="22"/>
      <c r="U516" s="47" t="str">
        <f t="shared" ref="U516" si="1827">U468</f>
        <v>式</v>
      </c>
      <c r="V516" s="48"/>
      <c r="W516" s="48"/>
      <c r="X516" s="49"/>
      <c r="Y516" s="65">
        <f t="shared" ref="Y516" si="1828">Y468</f>
        <v>1</v>
      </c>
      <c r="Z516" s="66"/>
      <c r="AA516" s="66"/>
      <c r="AB516" s="66"/>
      <c r="AC516" s="66"/>
      <c r="AD516" s="67"/>
      <c r="AE516" s="60">
        <f t="shared" ref="AE516" si="1829">AE468</f>
        <v>63400</v>
      </c>
      <c r="AF516" s="61"/>
      <c r="AG516" s="61"/>
      <c r="AH516" s="61"/>
      <c r="AI516" s="61"/>
      <c r="AJ516" s="62"/>
      <c r="AK516" s="55">
        <v>0</v>
      </c>
      <c r="AL516" s="55"/>
      <c r="AM516" s="55"/>
      <c r="AN516" s="55"/>
      <c r="AO516" s="55"/>
      <c r="AP516" s="55"/>
      <c r="AQ516" s="53">
        <f t="shared" si="1783"/>
        <v>0</v>
      </c>
      <c r="AR516" s="53"/>
      <c r="AS516" s="53"/>
      <c r="AT516" s="53"/>
      <c r="AU516" s="53"/>
      <c r="AV516" s="53"/>
      <c r="AW516" s="55">
        <f t="shared" si="1671"/>
        <v>0</v>
      </c>
      <c r="AX516" s="55"/>
      <c r="AY516" s="55"/>
      <c r="AZ516" s="55"/>
      <c r="BA516" s="55"/>
      <c r="BB516" s="55"/>
      <c r="BC516" s="55">
        <f t="shared" si="1784"/>
        <v>0</v>
      </c>
      <c r="BD516" s="55"/>
      <c r="BE516" s="55"/>
      <c r="BF516" s="55"/>
      <c r="BG516" s="55"/>
      <c r="BH516" s="56"/>
      <c r="BI516" s="16">
        <f t="shared" si="1665"/>
        <v>63400</v>
      </c>
    </row>
    <row r="517" spans="1:61" ht="22.15" customHeight="1" x14ac:dyDescent="0.25">
      <c r="A517" s="41" t="str">
        <f t="shared" ref="A517" si="1830">A469</f>
        <v>貳</v>
      </c>
      <c r="B517" s="42"/>
      <c r="C517" s="42"/>
      <c r="D517" s="43"/>
      <c r="E517" s="44" t="str">
        <f t="shared" ref="E517" si="1831">E469</f>
        <v>職業安全衛生管理費(壹*1%)</v>
      </c>
      <c r="F517" s="45"/>
      <c r="G517" s="45"/>
      <c r="H517" s="45"/>
      <c r="I517" s="45"/>
      <c r="J517" s="45"/>
      <c r="K517" s="45"/>
      <c r="L517" s="45"/>
      <c r="M517" s="45"/>
      <c r="N517" s="45"/>
      <c r="O517" s="45"/>
      <c r="P517" s="45"/>
      <c r="Q517" s="45"/>
      <c r="R517" s="45"/>
      <c r="S517" s="45"/>
      <c r="T517" s="46"/>
      <c r="U517" s="47" t="str">
        <f t="shared" ref="U517" si="1832">U469</f>
        <v>式</v>
      </c>
      <c r="V517" s="48"/>
      <c r="W517" s="48"/>
      <c r="X517" s="49"/>
      <c r="Y517" s="50">
        <f t="shared" ref="Y517" si="1833">Y469</f>
        <v>1</v>
      </c>
      <c r="Z517" s="51"/>
      <c r="AA517" s="51"/>
      <c r="AB517" s="51"/>
      <c r="AC517" s="51"/>
      <c r="AD517" s="52"/>
      <c r="AE517" s="53">
        <f t="shared" ref="AE517" si="1834">AE469</f>
        <v>14220</v>
      </c>
      <c r="AF517" s="53"/>
      <c r="AG517" s="53"/>
      <c r="AH517" s="53"/>
      <c r="AI517" s="53"/>
      <c r="AJ517" s="53"/>
      <c r="AK517" s="54">
        <v>8.9999999999999993E-3</v>
      </c>
      <c r="AL517" s="54"/>
      <c r="AM517" s="54"/>
      <c r="AN517" s="54"/>
      <c r="AO517" s="54"/>
      <c r="AP517" s="54"/>
      <c r="AQ517" s="53">
        <f t="shared" si="1783"/>
        <v>127.97999999999999</v>
      </c>
      <c r="AR517" s="53"/>
      <c r="AS517" s="53"/>
      <c r="AT517" s="53"/>
      <c r="AU517" s="53"/>
      <c r="AV517" s="53"/>
      <c r="AW517" s="54">
        <f>AW469+AK517</f>
        <v>9.8999999999999977E-2</v>
      </c>
      <c r="AX517" s="54"/>
      <c r="AY517" s="54"/>
      <c r="AZ517" s="54"/>
      <c r="BA517" s="54"/>
      <c r="BB517" s="54"/>
      <c r="BC517" s="55">
        <f t="shared" si="1784"/>
        <v>1407.7799999999997</v>
      </c>
      <c r="BD517" s="55"/>
      <c r="BE517" s="55"/>
      <c r="BF517" s="55"/>
      <c r="BG517" s="55"/>
      <c r="BH517" s="56"/>
      <c r="BI517" s="3">
        <f t="shared" si="1665"/>
        <v>14220</v>
      </c>
    </row>
    <row r="518" spans="1:61" ht="22.15" customHeight="1" x14ac:dyDescent="0.25">
      <c r="A518" s="41" t="str">
        <f t="shared" ref="A518" si="1835">A470</f>
        <v>參</v>
      </c>
      <c r="B518" s="42"/>
      <c r="C518" s="42"/>
      <c r="D518" s="43"/>
      <c r="E518" s="44" t="str">
        <f t="shared" ref="E518" si="1836">E470</f>
        <v>公共工程品質管制作業費(壹*1%)</v>
      </c>
      <c r="F518" s="45"/>
      <c r="G518" s="45"/>
      <c r="H518" s="45"/>
      <c r="I518" s="45"/>
      <c r="J518" s="45"/>
      <c r="K518" s="45"/>
      <c r="L518" s="45"/>
      <c r="M518" s="45"/>
      <c r="N518" s="45"/>
      <c r="O518" s="45"/>
      <c r="P518" s="45"/>
      <c r="Q518" s="45"/>
      <c r="R518" s="45"/>
      <c r="S518" s="45"/>
      <c r="T518" s="46"/>
      <c r="U518" s="47" t="str">
        <f t="shared" ref="U518" si="1837">U470</f>
        <v>式</v>
      </c>
      <c r="V518" s="48"/>
      <c r="W518" s="48"/>
      <c r="X518" s="49"/>
      <c r="Y518" s="50">
        <f t="shared" ref="Y518" si="1838">Y470</f>
        <v>1</v>
      </c>
      <c r="Z518" s="51"/>
      <c r="AA518" s="51"/>
      <c r="AB518" s="51"/>
      <c r="AC518" s="51"/>
      <c r="AD518" s="52"/>
      <c r="AE518" s="53">
        <f t="shared" ref="AE518" si="1839">AE470</f>
        <v>14220</v>
      </c>
      <c r="AF518" s="53"/>
      <c r="AG518" s="53"/>
      <c r="AH518" s="53"/>
      <c r="AI518" s="53"/>
      <c r="AJ518" s="53"/>
      <c r="AK518" s="54">
        <v>8.9999999999999993E-3</v>
      </c>
      <c r="AL518" s="54"/>
      <c r="AM518" s="54"/>
      <c r="AN518" s="54"/>
      <c r="AO518" s="54"/>
      <c r="AP518" s="54"/>
      <c r="AQ518" s="53">
        <f t="shared" si="1783"/>
        <v>127.97999999999999</v>
      </c>
      <c r="AR518" s="53"/>
      <c r="AS518" s="53"/>
      <c r="AT518" s="53"/>
      <c r="AU518" s="53"/>
      <c r="AV518" s="53"/>
      <c r="AW518" s="54">
        <f t="shared" ref="AW518:AW521" si="1840">AW470+AK518</f>
        <v>9.8999999999999977E-2</v>
      </c>
      <c r="AX518" s="54"/>
      <c r="AY518" s="54"/>
      <c r="AZ518" s="54"/>
      <c r="BA518" s="54"/>
      <c r="BB518" s="54"/>
      <c r="BC518" s="55">
        <f t="shared" si="1784"/>
        <v>1407.7799999999997</v>
      </c>
      <c r="BD518" s="55"/>
      <c r="BE518" s="55"/>
      <c r="BF518" s="55"/>
      <c r="BG518" s="55"/>
      <c r="BH518" s="56"/>
      <c r="BI518" s="3">
        <f t="shared" si="1665"/>
        <v>14220</v>
      </c>
    </row>
    <row r="519" spans="1:61" ht="22.15" customHeight="1" x14ac:dyDescent="0.25">
      <c r="A519" s="41" t="str">
        <f t="shared" ref="A519" si="1841">A471</f>
        <v>肆</v>
      </c>
      <c r="B519" s="42"/>
      <c r="C519" s="42"/>
      <c r="D519" s="43"/>
      <c r="E519" s="44" t="str">
        <f t="shared" ref="E519" si="1842">E471</f>
        <v>包商利潤及管理費(約壹*7%)</v>
      </c>
      <c r="F519" s="45"/>
      <c r="G519" s="45"/>
      <c r="H519" s="45"/>
      <c r="I519" s="45"/>
      <c r="J519" s="45"/>
      <c r="K519" s="45"/>
      <c r="L519" s="45"/>
      <c r="M519" s="45"/>
      <c r="N519" s="45"/>
      <c r="O519" s="45"/>
      <c r="P519" s="45"/>
      <c r="Q519" s="45"/>
      <c r="R519" s="45"/>
      <c r="S519" s="45"/>
      <c r="T519" s="46"/>
      <c r="U519" s="47" t="str">
        <f t="shared" ref="U519" si="1843">U471</f>
        <v>式</v>
      </c>
      <c r="V519" s="48"/>
      <c r="W519" s="48"/>
      <c r="X519" s="49"/>
      <c r="Y519" s="50">
        <f t="shared" ref="Y519" si="1844">Y471</f>
        <v>1</v>
      </c>
      <c r="Z519" s="51"/>
      <c r="AA519" s="51"/>
      <c r="AB519" s="51"/>
      <c r="AC519" s="51"/>
      <c r="AD519" s="52"/>
      <c r="AE519" s="53">
        <f t="shared" ref="AE519" si="1845">AE471</f>
        <v>99540</v>
      </c>
      <c r="AF519" s="53"/>
      <c r="AG519" s="53"/>
      <c r="AH519" s="53"/>
      <c r="AI519" s="53"/>
      <c r="AJ519" s="53"/>
      <c r="AK519" s="54">
        <v>8.9999999999999993E-3</v>
      </c>
      <c r="AL519" s="54"/>
      <c r="AM519" s="54"/>
      <c r="AN519" s="54"/>
      <c r="AO519" s="54"/>
      <c r="AP519" s="54"/>
      <c r="AQ519" s="53">
        <f t="shared" si="1783"/>
        <v>895.8599999999999</v>
      </c>
      <c r="AR519" s="53"/>
      <c r="AS519" s="53"/>
      <c r="AT519" s="53"/>
      <c r="AU519" s="53"/>
      <c r="AV519" s="53"/>
      <c r="AW519" s="54">
        <f t="shared" si="1840"/>
        <v>9.8999999999999977E-2</v>
      </c>
      <c r="AX519" s="54"/>
      <c r="AY519" s="54"/>
      <c r="AZ519" s="54"/>
      <c r="BA519" s="54"/>
      <c r="BB519" s="54"/>
      <c r="BC519" s="55">
        <f t="shared" si="1784"/>
        <v>9854.4599999999973</v>
      </c>
      <c r="BD519" s="55"/>
      <c r="BE519" s="55"/>
      <c r="BF519" s="55"/>
      <c r="BG519" s="55"/>
      <c r="BH519" s="56"/>
      <c r="BI519" s="3">
        <f t="shared" si="1665"/>
        <v>99540</v>
      </c>
    </row>
    <row r="520" spans="1:61" ht="22.15" customHeight="1" x14ac:dyDescent="0.25">
      <c r="A520" s="41" t="str">
        <f t="shared" ref="A520" si="1846">A472</f>
        <v>伍</v>
      </c>
      <c r="B520" s="42"/>
      <c r="C520" s="42"/>
      <c r="D520" s="43"/>
      <c r="E520" s="44" t="str">
        <f t="shared" ref="E520" si="1847">E472</f>
        <v>營造綜合保險費</v>
      </c>
      <c r="F520" s="45"/>
      <c r="G520" s="45"/>
      <c r="H520" s="45"/>
      <c r="I520" s="45"/>
      <c r="J520" s="45"/>
      <c r="K520" s="45"/>
      <c r="L520" s="45"/>
      <c r="M520" s="45"/>
      <c r="N520" s="45"/>
      <c r="O520" s="45"/>
      <c r="P520" s="45"/>
      <c r="Q520" s="45"/>
      <c r="R520" s="45"/>
      <c r="S520" s="45"/>
      <c r="T520" s="46"/>
      <c r="U520" s="47" t="str">
        <f t="shared" ref="U520" si="1848">U472</f>
        <v>式</v>
      </c>
      <c r="V520" s="48"/>
      <c r="W520" s="48"/>
      <c r="X520" s="49"/>
      <c r="Y520" s="50">
        <f t="shared" ref="Y520" si="1849">Y472</f>
        <v>1</v>
      </c>
      <c r="Z520" s="51"/>
      <c r="AA520" s="51"/>
      <c r="AB520" s="51"/>
      <c r="AC520" s="51"/>
      <c r="AD520" s="52"/>
      <c r="AE520" s="53">
        <f t="shared" ref="AE520" si="1850">AE472</f>
        <v>4650</v>
      </c>
      <c r="AF520" s="53"/>
      <c r="AG520" s="53"/>
      <c r="AH520" s="53"/>
      <c r="AI520" s="53"/>
      <c r="AJ520" s="53"/>
      <c r="AK520" s="55">
        <v>0</v>
      </c>
      <c r="AL520" s="55"/>
      <c r="AM520" s="55"/>
      <c r="AN520" s="55"/>
      <c r="AO520" s="55"/>
      <c r="AP520" s="55"/>
      <c r="AQ520" s="53">
        <f t="shared" si="1783"/>
        <v>0</v>
      </c>
      <c r="AR520" s="53"/>
      <c r="AS520" s="53"/>
      <c r="AT520" s="53"/>
      <c r="AU520" s="53"/>
      <c r="AV520" s="53"/>
      <c r="AW520" s="55">
        <f t="shared" si="1840"/>
        <v>1</v>
      </c>
      <c r="AX520" s="55"/>
      <c r="AY520" s="55"/>
      <c r="AZ520" s="55"/>
      <c r="BA520" s="55"/>
      <c r="BB520" s="55"/>
      <c r="BC520" s="55">
        <f t="shared" si="1784"/>
        <v>4650</v>
      </c>
      <c r="BD520" s="55"/>
      <c r="BE520" s="55"/>
      <c r="BF520" s="55"/>
      <c r="BG520" s="55"/>
      <c r="BH520" s="56"/>
      <c r="BI520" s="3">
        <f t="shared" si="1665"/>
        <v>4650</v>
      </c>
    </row>
    <row r="521" spans="1:61" ht="22.15" customHeight="1" x14ac:dyDescent="0.25">
      <c r="A521" s="41" t="str">
        <f t="shared" ref="A521" si="1851">A473</f>
        <v>陸</v>
      </c>
      <c r="B521" s="42"/>
      <c r="C521" s="42"/>
      <c r="D521" s="43"/>
      <c r="E521" s="44" t="str">
        <f t="shared" ref="E521" si="1852">E473</f>
        <v>營業稅((壹~伍)*5%)</v>
      </c>
      <c r="F521" s="45"/>
      <c r="G521" s="45"/>
      <c r="H521" s="45"/>
      <c r="I521" s="45"/>
      <c r="J521" s="45"/>
      <c r="K521" s="45"/>
      <c r="L521" s="45"/>
      <c r="M521" s="45"/>
      <c r="N521" s="45"/>
      <c r="O521" s="45"/>
      <c r="P521" s="45"/>
      <c r="Q521" s="45"/>
      <c r="R521" s="45"/>
      <c r="S521" s="45"/>
      <c r="T521" s="46"/>
      <c r="U521" s="47" t="str">
        <f t="shared" ref="U521" si="1853">U473</f>
        <v>式</v>
      </c>
      <c r="V521" s="48"/>
      <c r="W521" s="48"/>
      <c r="X521" s="49"/>
      <c r="Y521" s="50">
        <f t="shared" ref="Y521" si="1854">Y473</f>
        <v>1</v>
      </c>
      <c r="Z521" s="51"/>
      <c r="AA521" s="51"/>
      <c r="AB521" s="51"/>
      <c r="AC521" s="51"/>
      <c r="AD521" s="52"/>
      <c r="AE521" s="53">
        <f t="shared" ref="AE521" si="1855">AE473</f>
        <v>77731</v>
      </c>
      <c r="AF521" s="53"/>
      <c r="AG521" s="53"/>
      <c r="AH521" s="53"/>
      <c r="AI521" s="53"/>
      <c r="AJ521" s="53"/>
      <c r="AK521" s="54">
        <v>8.9999999999999993E-3</v>
      </c>
      <c r="AL521" s="54"/>
      <c r="AM521" s="54"/>
      <c r="AN521" s="54"/>
      <c r="AO521" s="54"/>
      <c r="AP521" s="54"/>
      <c r="AQ521" s="53">
        <f t="shared" si="1783"/>
        <v>699.57899999999995</v>
      </c>
      <c r="AR521" s="53"/>
      <c r="AS521" s="53"/>
      <c r="AT521" s="53"/>
      <c r="AU521" s="53"/>
      <c r="AV521" s="53"/>
      <c r="AW521" s="54">
        <f t="shared" si="1840"/>
        <v>9.8999999999999977E-2</v>
      </c>
      <c r="AX521" s="54"/>
      <c r="AY521" s="54"/>
      <c r="AZ521" s="54"/>
      <c r="BA521" s="54"/>
      <c r="BB521" s="54"/>
      <c r="BC521" s="55">
        <f t="shared" si="1784"/>
        <v>7695.3689999999979</v>
      </c>
      <c r="BD521" s="55"/>
      <c r="BE521" s="55"/>
      <c r="BF521" s="55"/>
      <c r="BG521" s="55"/>
      <c r="BH521" s="56"/>
      <c r="BI521" s="3">
        <v>77731</v>
      </c>
    </row>
    <row r="522" spans="1:61" ht="21.95" customHeight="1" x14ac:dyDescent="0.25">
      <c r="A522" s="30"/>
      <c r="B522" s="31"/>
      <c r="C522" s="31"/>
      <c r="D522" s="32"/>
      <c r="E522" s="57" t="s">
        <v>76</v>
      </c>
      <c r="F522" s="58"/>
      <c r="G522" s="58"/>
      <c r="H522" s="58"/>
      <c r="I522" s="58"/>
      <c r="J522" s="58"/>
      <c r="K522" s="58"/>
      <c r="L522" s="58"/>
      <c r="M522" s="58"/>
      <c r="N522" s="58"/>
      <c r="O522" s="58"/>
      <c r="P522" s="58"/>
      <c r="Q522" s="58"/>
      <c r="R522" s="58"/>
      <c r="S522" s="58"/>
      <c r="T522" s="59"/>
      <c r="U522" s="47"/>
      <c r="V522" s="48"/>
      <c r="W522" s="48"/>
      <c r="X522" s="49"/>
      <c r="Y522" s="50"/>
      <c r="Z522" s="51"/>
      <c r="AA522" s="51"/>
      <c r="AB522" s="51"/>
      <c r="AC522" s="51"/>
      <c r="AD522" s="52"/>
      <c r="AE522" s="60"/>
      <c r="AF522" s="61"/>
      <c r="AG522" s="61"/>
      <c r="AH522" s="61"/>
      <c r="AI522" s="61"/>
      <c r="AJ522" s="62"/>
      <c r="AK522" s="50"/>
      <c r="AL522" s="51"/>
      <c r="AM522" s="51"/>
      <c r="AN522" s="51"/>
      <c r="AO522" s="51"/>
      <c r="AP522" s="52"/>
      <c r="AQ522" s="60">
        <f>SUM(AQ486:AQ521)</f>
        <v>19351.399000000001</v>
      </c>
      <c r="AR522" s="61"/>
      <c r="AS522" s="61"/>
      <c r="AT522" s="61"/>
      <c r="AU522" s="61"/>
      <c r="AV522" s="62"/>
      <c r="AW522" s="50"/>
      <c r="AX522" s="51"/>
      <c r="AY522" s="51"/>
      <c r="AZ522" s="51"/>
      <c r="BA522" s="51"/>
      <c r="BB522" s="52"/>
      <c r="BC522" s="50">
        <f>SUM(BC486:BC521)</f>
        <v>299359.38900000008</v>
      </c>
      <c r="BD522" s="51"/>
      <c r="BE522" s="51"/>
      <c r="BF522" s="51"/>
      <c r="BG522" s="51"/>
      <c r="BH522" s="63"/>
      <c r="BI522" s="17">
        <f>SUM(BI485:BI521)</f>
        <v>1632355</v>
      </c>
    </row>
    <row r="523" spans="1:61" ht="21.95" customHeight="1" x14ac:dyDescent="0.25">
      <c r="A523" s="20"/>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2"/>
      <c r="AK523" s="23"/>
      <c r="AL523" s="24"/>
      <c r="AM523" s="24"/>
      <c r="AN523" s="24"/>
      <c r="AO523" s="24"/>
      <c r="AP523" s="25"/>
      <c r="AQ523" s="26"/>
      <c r="AR523" s="27"/>
      <c r="AS523" s="27"/>
      <c r="AT523" s="27"/>
      <c r="AU523" s="27"/>
      <c r="AV523" s="28"/>
      <c r="AW523" s="23"/>
      <c r="AX523" s="24"/>
      <c r="AY523" s="24"/>
      <c r="AZ523" s="24"/>
      <c r="BA523" s="24"/>
      <c r="BB523" s="25"/>
      <c r="BC523" s="23"/>
      <c r="BD523" s="24"/>
      <c r="BE523" s="24"/>
      <c r="BF523" s="24"/>
      <c r="BG523" s="24"/>
      <c r="BH523" s="29"/>
      <c r="BI523" s="15">
        <f>Y523*AE523</f>
        <v>0</v>
      </c>
    </row>
    <row r="524" spans="1:61" ht="21.95" customHeight="1" x14ac:dyDescent="0.25">
      <c r="A524" s="20" t="s">
        <v>11</v>
      </c>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2"/>
      <c r="AK524" s="23"/>
      <c r="AL524" s="24"/>
      <c r="AM524" s="24"/>
      <c r="AN524" s="24"/>
      <c r="AO524" s="24"/>
      <c r="AP524" s="25"/>
      <c r="AQ524" s="26">
        <f>BC522/BI522</f>
        <v>0.18339110610130768</v>
      </c>
      <c r="AR524" s="27"/>
      <c r="AS524" s="27"/>
      <c r="AT524" s="27"/>
      <c r="AU524" s="27"/>
      <c r="AV524" s="28"/>
      <c r="AW524" s="23"/>
      <c r="AX524" s="24"/>
      <c r="AY524" s="24"/>
      <c r="AZ524" s="24"/>
      <c r="BA524" s="24"/>
      <c r="BB524" s="25"/>
      <c r="BC524" s="23"/>
      <c r="BD524" s="24"/>
      <c r="BE524" s="24"/>
      <c r="BF524" s="24"/>
      <c r="BG524" s="24"/>
      <c r="BH524" s="29"/>
      <c r="BI524" s="15">
        <f>AQ524</f>
        <v>0.18339110610130768</v>
      </c>
    </row>
    <row r="525" spans="1:61" ht="18.75" customHeight="1" x14ac:dyDescent="0.25">
      <c r="A525" s="30" t="s">
        <v>15</v>
      </c>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2"/>
      <c r="AE525" s="33" t="s">
        <v>14</v>
      </c>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4"/>
    </row>
    <row r="526" spans="1:61" x14ac:dyDescent="0.25">
      <c r="A526" s="35"/>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9"/>
    </row>
    <row r="527" spans="1:61" x14ac:dyDescent="0.25">
      <c r="A527" s="35"/>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9"/>
    </row>
    <row r="528" spans="1:61" ht="17.25" thickBot="1" x14ac:dyDescent="0.3">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40"/>
    </row>
    <row r="529" spans="1:69" ht="27.75" x14ac:dyDescent="0.25">
      <c r="A529" s="73" t="s">
        <v>78</v>
      </c>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c r="BC529" s="73"/>
      <c r="BD529" s="73"/>
      <c r="BE529" s="73"/>
      <c r="BF529" s="73"/>
      <c r="BG529" s="73"/>
      <c r="BH529" s="73"/>
    </row>
    <row r="530" spans="1:69" ht="27.75" x14ac:dyDescent="0.25">
      <c r="A530" s="74" t="s">
        <v>12</v>
      </c>
      <c r="B530" s="74"/>
      <c r="C530" s="74"/>
      <c r="D530" s="74"/>
      <c r="E530" s="74"/>
      <c r="F530" s="74"/>
      <c r="G530" s="74"/>
      <c r="H530" s="74"/>
      <c r="I530" s="74"/>
      <c r="J530" s="75" t="s">
        <v>81</v>
      </c>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row>
    <row r="531" spans="1:69" ht="17.25" thickBot="1" x14ac:dyDescent="0.3">
      <c r="A531" s="77" t="s">
        <v>10</v>
      </c>
      <c r="B531" s="77"/>
      <c r="C531" s="77"/>
      <c r="D531" s="77"/>
      <c r="E531" s="77"/>
      <c r="F531" s="77"/>
      <c r="G531" s="77"/>
      <c r="H531" s="77"/>
      <c r="I531" s="78" t="s">
        <v>82</v>
      </c>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9" t="s">
        <v>9</v>
      </c>
      <c r="AP531" s="79"/>
      <c r="AQ531" s="79"/>
      <c r="AR531" s="79"/>
      <c r="AS531" s="79"/>
      <c r="AT531" s="79"/>
      <c r="AU531" s="79"/>
      <c r="AV531" s="79"/>
      <c r="AW531" s="80">
        <f>AW483+1</f>
        <v>46166</v>
      </c>
      <c r="AX531" s="80"/>
      <c r="AY531" s="80"/>
      <c r="AZ531" s="80"/>
      <c r="BA531" s="80"/>
      <c r="BB531" s="80"/>
      <c r="BC531" s="80"/>
      <c r="BD531" s="80"/>
      <c r="BE531" s="80"/>
      <c r="BF531" s="80"/>
      <c r="BG531" s="80"/>
      <c r="BH531" s="80"/>
    </row>
    <row r="532" spans="1:69" ht="36" customHeight="1" x14ac:dyDescent="0.25">
      <c r="A532" s="81" t="s">
        <v>0</v>
      </c>
      <c r="B532" s="82"/>
      <c r="C532" s="82"/>
      <c r="D532" s="82"/>
      <c r="E532" s="82" t="s">
        <v>6</v>
      </c>
      <c r="F532" s="82"/>
      <c r="G532" s="82"/>
      <c r="H532" s="82"/>
      <c r="I532" s="82"/>
      <c r="J532" s="82"/>
      <c r="K532" s="82"/>
      <c r="L532" s="82"/>
      <c r="M532" s="82"/>
      <c r="N532" s="82"/>
      <c r="O532" s="82"/>
      <c r="P532" s="82"/>
      <c r="Q532" s="82"/>
      <c r="R532" s="82"/>
      <c r="S532" s="82"/>
      <c r="T532" s="82"/>
      <c r="U532" s="82" t="s">
        <v>7</v>
      </c>
      <c r="V532" s="82"/>
      <c r="W532" s="82"/>
      <c r="X532" s="82"/>
      <c r="Y532" s="83" t="s">
        <v>1</v>
      </c>
      <c r="Z532" s="83"/>
      <c r="AA532" s="83"/>
      <c r="AB532" s="83"/>
      <c r="AC532" s="83"/>
      <c r="AD532" s="83"/>
      <c r="AE532" s="82" t="s">
        <v>8</v>
      </c>
      <c r="AF532" s="82"/>
      <c r="AG532" s="82"/>
      <c r="AH532" s="82"/>
      <c r="AI532" s="82"/>
      <c r="AJ532" s="82"/>
      <c r="AK532" s="83" t="s">
        <v>2</v>
      </c>
      <c r="AL532" s="83"/>
      <c r="AM532" s="83"/>
      <c r="AN532" s="83"/>
      <c r="AO532" s="83"/>
      <c r="AP532" s="83"/>
      <c r="AQ532" s="84" t="s">
        <v>3</v>
      </c>
      <c r="AR532" s="84"/>
      <c r="AS532" s="84"/>
      <c r="AT532" s="84"/>
      <c r="AU532" s="84"/>
      <c r="AV532" s="84"/>
      <c r="AW532" s="83" t="s">
        <v>4</v>
      </c>
      <c r="AX532" s="83"/>
      <c r="AY532" s="83"/>
      <c r="AZ532" s="83"/>
      <c r="BA532" s="83"/>
      <c r="BB532" s="83"/>
      <c r="BC532" s="84" t="s">
        <v>5</v>
      </c>
      <c r="BD532" s="84"/>
      <c r="BE532" s="84"/>
      <c r="BF532" s="84"/>
      <c r="BG532" s="84"/>
      <c r="BH532" s="85"/>
      <c r="BI532" s="1"/>
    </row>
    <row r="533" spans="1:69" ht="21.95" customHeight="1" x14ac:dyDescent="0.25">
      <c r="A533" s="41" t="str">
        <f t="shared" ref="A533" si="1856">A485</f>
        <v>壹</v>
      </c>
      <c r="B533" s="42"/>
      <c r="C533" s="42"/>
      <c r="D533" s="43"/>
      <c r="E533" s="64" t="str">
        <f t="shared" ref="E533" si="1857">E485</f>
        <v>直接工程費</v>
      </c>
      <c r="F533" s="21"/>
      <c r="G533" s="21"/>
      <c r="H533" s="21"/>
      <c r="I533" s="21"/>
      <c r="J533" s="21"/>
      <c r="K533" s="21"/>
      <c r="L533" s="21"/>
      <c r="M533" s="21"/>
      <c r="N533" s="21"/>
      <c r="O533" s="21"/>
      <c r="P533" s="21"/>
      <c r="Q533" s="21"/>
      <c r="R533" s="21"/>
      <c r="S533" s="21"/>
      <c r="T533" s="22"/>
      <c r="U533" s="47"/>
      <c r="V533" s="48"/>
      <c r="W533" s="48"/>
      <c r="X533" s="49"/>
      <c r="Y533" s="71"/>
      <c r="Z533" s="71"/>
      <c r="AA533" s="71"/>
      <c r="AB533" s="71"/>
      <c r="AC533" s="71"/>
      <c r="AD533" s="71"/>
      <c r="AE533" s="71"/>
      <c r="AF533" s="71"/>
      <c r="AG533" s="71"/>
      <c r="AH533" s="71"/>
      <c r="AI533" s="71"/>
      <c r="AJ533" s="71"/>
      <c r="AK533" s="71"/>
      <c r="AL533" s="71"/>
      <c r="AM533" s="71"/>
      <c r="AN533" s="71"/>
      <c r="AO533" s="71"/>
      <c r="AP533" s="71"/>
      <c r="AQ533" s="71"/>
      <c r="AR533" s="71"/>
      <c r="AS533" s="71"/>
      <c r="AT533" s="71"/>
      <c r="AU533" s="71"/>
      <c r="AV533" s="71"/>
      <c r="AW533" s="71"/>
      <c r="AX533" s="71"/>
      <c r="AY533" s="71"/>
      <c r="AZ533" s="71"/>
      <c r="BA533" s="71"/>
      <c r="BB533" s="71"/>
      <c r="BC533" s="71"/>
      <c r="BD533" s="71"/>
      <c r="BE533" s="71"/>
      <c r="BF533" s="71"/>
      <c r="BG533" s="71"/>
      <c r="BH533" s="72"/>
      <c r="BI533" s="3">
        <f t="shared" ref="BI533:BI568" si="1858">Y533*AE533</f>
        <v>0</v>
      </c>
    </row>
    <row r="534" spans="1:69" s="19" customFormat="1" ht="32.25" customHeight="1" x14ac:dyDescent="0.25">
      <c r="A534" s="41">
        <f t="shared" ref="A534" si="1859">A486</f>
        <v>1</v>
      </c>
      <c r="B534" s="42"/>
      <c r="C534" s="42"/>
      <c r="D534" s="43"/>
      <c r="E534" s="64" t="str">
        <f t="shared" ref="E534" si="1860">E486</f>
        <v>乙種施工圍籬、警示帶、安全警示燈等安全措施(租用)</v>
      </c>
      <c r="F534" s="21"/>
      <c r="G534" s="21"/>
      <c r="H534" s="21"/>
      <c r="I534" s="21"/>
      <c r="J534" s="21"/>
      <c r="K534" s="21"/>
      <c r="L534" s="21"/>
      <c r="M534" s="21"/>
      <c r="N534" s="21"/>
      <c r="O534" s="21"/>
      <c r="P534" s="21"/>
      <c r="Q534" s="21"/>
      <c r="R534" s="21"/>
      <c r="S534" s="21"/>
      <c r="T534" s="22"/>
      <c r="U534" s="47" t="str">
        <f t="shared" ref="U534" si="1861">U486</f>
        <v>式</v>
      </c>
      <c r="V534" s="48"/>
      <c r="W534" s="48"/>
      <c r="X534" s="49"/>
      <c r="Y534" s="50">
        <f t="shared" ref="Y534" si="1862">Y486</f>
        <v>1</v>
      </c>
      <c r="Z534" s="51"/>
      <c r="AA534" s="51"/>
      <c r="AB534" s="51"/>
      <c r="AC534" s="51"/>
      <c r="AD534" s="52"/>
      <c r="AE534" s="53">
        <f t="shared" ref="AE534" si="1863">AE486</f>
        <v>2200</v>
      </c>
      <c r="AF534" s="53"/>
      <c r="AG534" s="53"/>
      <c r="AH534" s="53"/>
      <c r="AI534" s="53"/>
      <c r="AJ534" s="53"/>
      <c r="AK534" s="55">
        <v>0</v>
      </c>
      <c r="AL534" s="55"/>
      <c r="AM534" s="55"/>
      <c r="AN534" s="55"/>
      <c r="AO534" s="55"/>
      <c r="AP534" s="55"/>
      <c r="AQ534" s="53">
        <f>AK534*AE534</f>
        <v>0</v>
      </c>
      <c r="AR534" s="53"/>
      <c r="AS534" s="53"/>
      <c r="AT534" s="53"/>
      <c r="AU534" s="53"/>
      <c r="AV534" s="53"/>
      <c r="AW534" s="55">
        <f t="shared" ref="AW534:AW564" si="1864">AW486+AK534</f>
        <v>1</v>
      </c>
      <c r="AX534" s="55"/>
      <c r="AY534" s="55"/>
      <c r="AZ534" s="55"/>
      <c r="BA534" s="55"/>
      <c r="BB534" s="55"/>
      <c r="BC534" s="55">
        <f>AE534*AW534</f>
        <v>2200</v>
      </c>
      <c r="BD534" s="55"/>
      <c r="BE534" s="55"/>
      <c r="BF534" s="55"/>
      <c r="BG534" s="55"/>
      <c r="BH534" s="56"/>
      <c r="BI534" s="18">
        <f t="shared" si="1858"/>
        <v>2200</v>
      </c>
    </row>
    <row r="535" spans="1:69" s="19" customFormat="1" ht="21.95" customHeight="1" x14ac:dyDescent="0.25">
      <c r="A535" s="68">
        <f t="shared" ref="A535" si="1865">A487</f>
        <v>2</v>
      </c>
      <c r="B535" s="69"/>
      <c r="C535" s="69"/>
      <c r="D535" s="70"/>
      <c r="E535" s="64" t="str">
        <f t="shared" ref="E535" si="1866">E487</f>
        <v>工程告示牌與職安衛告示牌(租用)</v>
      </c>
      <c r="F535" s="21"/>
      <c r="G535" s="21"/>
      <c r="H535" s="21"/>
      <c r="I535" s="21"/>
      <c r="J535" s="21"/>
      <c r="K535" s="21"/>
      <c r="L535" s="21"/>
      <c r="M535" s="21"/>
      <c r="N535" s="21"/>
      <c r="O535" s="21"/>
      <c r="P535" s="21"/>
      <c r="Q535" s="21"/>
      <c r="R535" s="21"/>
      <c r="S535" s="21"/>
      <c r="T535" s="22"/>
      <c r="U535" s="47" t="str">
        <f t="shared" ref="U535" si="1867">U487</f>
        <v>式</v>
      </c>
      <c r="V535" s="48"/>
      <c r="W535" s="48"/>
      <c r="X535" s="49"/>
      <c r="Y535" s="65">
        <f t="shared" ref="Y535" si="1868">Y487</f>
        <v>1</v>
      </c>
      <c r="Z535" s="66"/>
      <c r="AA535" s="66"/>
      <c r="AB535" s="66"/>
      <c r="AC535" s="66"/>
      <c r="AD535" s="67"/>
      <c r="AE535" s="60">
        <f t="shared" ref="AE535" si="1869">AE487</f>
        <v>6000</v>
      </c>
      <c r="AF535" s="61"/>
      <c r="AG535" s="61"/>
      <c r="AH535" s="61"/>
      <c r="AI535" s="61"/>
      <c r="AJ535" s="62"/>
      <c r="AK535" s="55">
        <v>0</v>
      </c>
      <c r="AL535" s="55"/>
      <c r="AM535" s="55"/>
      <c r="AN535" s="55"/>
      <c r="AO535" s="55"/>
      <c r="AP535" s="55"/>
      <c r="AQ535" s="53">
        <f>AK535*AE535</f>
        <v>0</v>
      </c>
      <c r="AR535" s="53"/>
      <c r="AS535" s="53"/>
      <c r="AT535" s="53"/>
      <c r="AU535" s="53"/>
      <c r="AV535" s="53"/>
      <c r="AW535" s="55">
        <f t="shared" si="1864"/>
        <v>1</v>
      </c>
      <c r="AX535" s="55"/>
      <c r="AY535" s="55"/>
      <c r="AZ535" s="55"/>
      <c r="BA535" s="55"/>
      <c r="BB535" s="55"/>
      <c r="BC535" s="55">
        <f>AE535*AW535</f>
        <v>6000</v>
      </c>
      <c r="BD535" s="55"/>
      <c r="BE535" s="55"/>
      <c r="BF535" s="55"/>
      <c r="BG535" s="55"/>
      <c r="BH535" s="56"/>
      <c r="BI535" s="18">
        <f t="shared" si="1858"/>
        <v>6000</v>
      </c>
    </row>
    <row r="536" spans="1:69" s="19" customFormat="1" ht="34.5" customHeight="1" x14ac:dyDescent="0.25">
      <c r="A536" s="68">
        <f t="shared" ref="A536" si="1870">A488</f>
        <v>3</v>
      </c>
      <c r="B536" s="69"/>
      <c r="C536" s="69"/>
      <c r="D536" s="70"/>
      <c r="E536" s="64" t="str">
        <f t="shared" ref="E536" si="1871">E488</f>
        <v>施工動線開闢與損壞復原，既有設備管線遷移與復原；測量與放樣</v>
      </c>
      <c r="F536" s="21"/>
      <c r="G536" s="21"/>
      <c r="H536" s="21"/>
      <c r="I536" s="21"/>
      <c r="J536" s="21"/>
      <c r="K536" s="21"/>
      <c r="L536" s="21"/>
      <c r="M536" s="21"/>
      <c r="N536" s="21"/>
      <c r="O536" s="21"/>
      <c r="P536" s="21"/>
      <c r="Q536" s="21"/>
      <c r="R536" s="21"/>
      <c r="S536" s="21"/>
      <c r="T536" s="22"/>
      <c r="U536" s="47" t="str">
        <f t="shared" ref="U536" si="1872">U488</f>
        <v>式</v>
      </c>
      <c r="V536" s="48"/>
      <c r="W536" s="48"/>
      <c r="X536" s="49"/>
      <c r="Y536" s="65">
        <f t="shared" ref="Y536" si="1873">Y488</f>
        <v>1</v>
      </c>
      <c r="Z536" s="66"/>
      <c r="AA536" s="66"/>
      <c r="AB536" s="66"/>
      <c r="AC536" s="66"/>
      <c r="AD536" s="67"/>
      <c r="AE536" s="60">
        <f t="shared" ref="AE536" si="1874">AE488</f>
        <v>9000</v>
      </c>
      <c r="AF536" s="61"/>
      <c r="AG536" s="61"/>
      <c r="AH536" s="61"/>
      <c r="AI536" s="61"/>
      <c r="AJ536" s="62"/>
      <c r="AK536" s="55">
        <v>0</v>
      </c>
      <c r="AL536" s="55"/>
      <c r="AM536" s="55"/>
      <c r="AN536" s="55"/>
      <c r="AO536" s="55"/>
      <c r="AP536" s="55"/>
      <c r="AQ536" s="53">
        <f t="shared" ref="AQ536:AQ538" si="1875">AK536*AE536</f>
        <v>0</v>
      </c>
      <c r="AR536" s="53"/>
      <c r="AS536" s="53"/>
      <c r="AT536" s="53"/>
      <c r="AU536" s="53"/>
      <c r="AV536" s="53"/>
      <c r="AW536" s="55">
        <f t="shared" si="1864"/>
        <v>0.7</v>
      </c>
      <c r="AX536" s="55"/>
      <c r="AY536" s="55"/>
      <c r="AZ536" s="55"/>
      <c r="BA536" s="55"/>
      <c r="BB536" s="55"/>
      <c r="BC536" s="55">
        <f t="shared" ref="BC536:BC539" si="1876">AE536*AW536</f>
        <v>6300</v>
      </c>
      <c r="BD536" s="55"/>
      <c r="BE536" s="55"/>
      <c r="BF536" s="55"/>
      <c r="BG536" s="55"/>
      <c r="BH536" s="56"/>
      <c r="BI536" s="18">
        <f t="shared" si="1858"/>
        <v>9000</v>
      </c>
    </row>
    <row r="537" spans="1:69" ht="66.75" customHeight="1" x14ac:dyDescent="0.25">
      <c r="A537" s="41">
        <f t="shared" ref="A537" si="1877">A489</f>
        <v>4</v>
      </c>
      <c r="B537" s="42"/>
      <c r="C537" s="42"/>
      <c r="D537" s="43"/>
      <c r="E537" s="64" t="str">
        <f t="shared" ref="E537" si="1878">E489</f>
        <v>既有牆面、地坪、磁磚、衛生設備、給排水設施、搗擺及天花板等拆除(含切割)及運棄(含合法證明);環境保護與清潔</v>
      </c>
      <c r="F537" s="21"/>
      <c r="G537" s="21"/>
      <c r="H537" s="21"/>
      <c r="I537" s="21"/>
      <c r="J537" s="21"/>
      <c r="K537" s="21"/>
      <c r="L537" s="21"/>
      <c r="M537" s="21"/>
      <c r="N537" s="21"/>
      <c r="O537" s="21"/>
      <c r="P537" s="21"/>
      <c r="Q537" s="21"/>
      <c r="R537" s="21"/>
      <c r="S537" s="21"/>
      <c r="T537" s="22"/>
      <c r="U537" s="47" t="str">
        <f t="shared" ref="U537" si="1879">U489</f>
        <v>式</v>
      </c>
      <c r="V537" s="48"/>
      <c r="W537" s="48"/>
      <c r="X537" s="49"/>
      <c r="Y537" s="65">
        <f t="shared" ref="Y537" si="1880">Y489</f>
        <v>1</v>
      </c>
      <c r="Z537" s="66"/>
      <c r="AA537" s="66"/>
      <c r="AB537" s="66"/>
      <c r="AC537" s="66"/>
      <c r="AD537" s="67"/>
      <c r="AE537" s="60">
        <f t="shared" ref="AE537" si="1881">AE489</f>
        <v>214844</v>
      </c>
      <c r="AF537" s="61"/>
      <c r="AG537" s="61"/>
      <c r="AH537" s="61"/>
      <c r="AI537" s="61"/>
      <c r="AJ537" s="62"/>
      <c r="AK537" s="55">
        <v>0</v>
      </c>
      <c r="AL537" s="55"/>
      <c r="AM537" s="55"/>
      <c r="AN537" s="55"/>
      <c r="AO537" s="55"/>
      <c r="AP537" s="55"/>
      <c r="AQ537" s="53">
        <f t="shared" si="1875"/>
        <v>0</v>
      </c>
      <c r="AR537" s="53"/>
      <c r="AS537" s="53"/>
      <c r="AT537" s="53"/>
      <c r="AU537" s="53"/>
      <c r="AV537" s="53"/>
      <c r="AW537" s="55">
        <f t="shared" si="1864"/>
        <v>1</v>
      </c>
      <c r="AX537" s="55"/>
      <c r="AY537" s="55"/>
      <c r="AZ537" s="55"/>
      <c r="BA537" s="55"/>
      <c r="BB537" s="55"/>
      <c r="BC537" s="55">
        <f t="shared" si="1876"/>
        <v>214844</v>
      </c>
      <c r="BD537" s="55"/>
      <c r="BE537" s="55"/>
      <c r="BF537" s="55"/>
      <c r="BG537" s="55"/>
      <c r="BH537" s="56"/>
      <c r="BI537" s="16">
        <f t="shared" si="1858"/>
        <v>214844</v>
      </c>
    </row>
    <row r="538" spans="1:69" ht="34.5" customHeight="1" x14ac:dyDescent="0.25">
      <c r="A538" s="41">
        <f t="shared" ref="A538" si="1882">A490</f>
        <v>5</v>
      </c>
      <c r="B538" s="42"/>
      <c r="C538" s="42"/>
      <c r="D538" s="43"/>
      <c r="E538" s="64" t="str">
        <f t="shared" ref="E538" si="1883">E490</f>
        <v>既有污水處理設施抽水肥(含清潔孔開挖與復原)</v>
      </c>
      <c r="F538" s="21"/>
      <c r="G538" s="21"/>
      <c r="H538" s="21"/>
      <c r="I538" s="21"/>
      <c r="J538" s="21"/>
      <c r="K538" s="21"/>
      <c r="L538" s="21"/>
      <c r="M538" s="21"/>
      <c r="N538" s="21"/>
      <c r="O538" s="21"/>
      <c r="P538" s="21"/>
      <c r="Q538" s="21"/>
      <c r="R538" s="21"/>
      <c r="S538" s="21"/>
      <c r="T538" s="22"/>
      <c r="U538" s="47" t="str">
        <f t="shared" ref="U538" si="1884">U490</f>
        <v>式</v>
      </c>
      <c r="V538" s="48"/>
      <c r="W538" s="48"/>
      <c r="X538" s="49"/>
      <c r="Y538" s="65">
        <f t="shared" ref="Y538" si="1885">Y490</f>
        <v>1</v>
      </c>
      <c r="Z538" s="66"/>
      <c r="AA538" s="66"/>
      <c r="AB538" s="66"/>
      <c r="AC538" s="66"/>
      <c r="AD538" s="67"/>
      <c r="AE538" s="60">
        <f t="shared" ref="AE538" si="1886">AE490</f>
        <v>10000</v>
      </c>
      <c r="AF538" s="61"/>
      <c r="AG538" s="61"/>
      <c r="AH538" s="61"/>
      <c r="AI538" s="61"/>
      <c r="AJ538" s="62"/>
      <c r="AK538" s="55">
        <v>0</v>
      </c>
      <c r="AL538" s="55"/>
      <c r="AM538" s="55"/>
      <c r="AN538" s="55"/>
      <c r="AO538" s="55"/>
      <c r="AP538" s="55"/>
      <c r="AQ538" s="53">
        <f t="shared" si="1875"/>
        <v>0</v>
      </c>
      <c r="AR538" s="53"/>
      <c r="AS538" s="53"/>
      <c r="AT538" s="53"/>
      <c r="AU538" s="53"/>
      <c r="AV538" s="53"/>
      <c r="AW538" s="55">
        <f t="shared" si="1864"/>
        <v>1</v>
      </c>
      <c r="AX538" s="55"/>
      <c r="AY538" s="55"/>
      <c r="AZ538" s="55"/>
      <c r="BA538" s="55"/>
      <c r="BB538" s="55"/>
      <c r="BC538" s="55">
        <f t="shared" si="1876"/>
        <v>10000</v>
      </c>
      <c r="BD538" s="55"/>
      <c r="BE538" s="55"/>
      <c r="BF538" s="55"/>
      <c r="BG538" s="55"/>
      <c r="BH538" s="56"/>
      <c r="BI538" s="16">
        <f t="shared" si="1858"/>
        <v>10000</v>
      </c>
    </row>
    <row r="539" spans="1:69" ht="21.6" customHeight="1" x14ac:dyDescent="0.25">
      <c r="A539" s="41">
        <f t="shared" ref="A539" si="1887">A491</f>
        <v>6</v>
      </c>
      <c r="B539" s="42"/>
      <c r="C539" s="42"/>
      <c r="D539" s="43"/>
      <c r="E539" s="64" t="str">
        <f t="shared" ref="E539" si="1888">E491</f>
        <v>地坪與蹲便台階增築</v>
      </c>
      <c r="F539" s="21"/>
      <c r="G539" s="21"/>
      <c r="H539" s="21"/>
      <c r="I539" s="21"/>
      <c r="J539" s="21"/>
      <c r="K539" s="21"/>
      <c r="L539" s="21"/>
      <c r="M539" s="21"/>
      <c r="N539" s="21"/>
      <c r="O539" s="21"/>
      <c r="P539" s="21"/>
      <c r="Q539" s="21"/>
      <c r="R539" s="21"/>
      <c r="S539" s="21"/>
      <c r="T539" s="22"/>
      <c r="U539" s="47" t="str">
        <f t="shared" ref="U539" si="1889">U491</f>
        <v>式</v>
      </c>
      <c r="V539" s="48"/>
      <c r="W539" s="48"/>
      <c r="X539" s="49"/>
      <c r="Y539" s="65">
        <f t="shared" ref="Y539" si="1890">Y491</f>
        <v>1</v>
      </c>
      <c r="Z539" s="66"/>
      <c r="AA539" s="66"/>
      <c r="AB539" s="66"/>
      <c r="AC539" s="66"/>
      <c r="AD539" s="67"/>
      <c r="AE539" s="60">
        <f t="shared" ref="AE539" si="1891">AE491</f>
        <v>35000</v>
      </c>
      <c r="AF539" s="61"/>
      <c r="AG539" s="61"/>
      <c r="AH539" s="61"/>
      <c r="AI539" s="61"/>
      <c r="AJ539" s="62"/>
      <c r="AK539" s="55">
        <v>0</v>
      </c>
      <c r="AL539" s="55"/>
      <c r="AM539" s="55"/>
      <c r="AN539" s="55"/>
      <c r="AO539" s="55"/>
      <c r="AP539" s="55"/>
      <c r="AQ539" s="53">
        <v>0</v>
      </c>
      <c r="AR539" s="53"/>
      <c r="AS539" s="53"/>
      <c r="AT539" s="53"/>
      <c r="AU539" s="53"/>
      <c r="AV539" s="53"/>
      <c r="AW539" s="55">
        <f t="shared" si="1864"/>
        <v>1</v>
      </c>
      <c r="AX539" s="55"/>
      <c r="AY539" s="55"/>
      <c r="AZ539" s="55"/>
      <c r="BA539" s="55"/>
      <c r="BB539" s="55"/>
      <c r="BC539" s="55">
        <f t="shared" si="1876"/>
        <v>35000</v>
      </c>
      <c r="BD539" s="55"/>
      <c r="BE539" s="55"/>
      <c r="BF539" s="55"/>
      <c r="BG539" s="55"/>
      <c r="BH539" s="56"/>
      <c r="BI539" s="16">
        <f t="shared" si="1858"/>
        <v>35000</v>
      </c>
    </row>
    <row r="540" spans="1:69" ht="21.6" customHeight="1" x14ac:dyDescent="0.25">
      <c r="A540" s="41">
        <f t="shared" ref="A540" si="1892">A492</f>
        <v>7</v>
      </c>
      <c r="B540" s="42"/>
      <c r="C540" s="42"/>
      <c r="D540" s="43"/>
      <c r="E540" s="64" t="str">
        <f t="shared" ref="E540" si="1893">E492</f>
        <v>砌1/2B磚牆</v>
      </c>
      <c r="F540" s="21"/>
      <c r="G540" s="21"/>
      <c r="H540" s="21"/>
      <c r="I540" s="21"/>
      <c r="J540" s="21"/>
      <c r="K540" s="21"/>
      <c r="L540" s="21"/>
      <c r="M540" s="21"/>
      <c r="N540" s="21"/>
      <c r="O540" s="21"/>
      <c r="P540" s="21"/>
      <c r="Q540" s="21"/>
      <c r="R540" s="21"/>
      <c r="S540" s="21"/>
      <c r="T540" s="22"/>
      <c r="U540" s="47" t="str">
        <f t="shared" ref="U540" si="1894">U492</f>
        <v>M2</v>
      </c>
      <c r="V540" s="48"/>
      <c r="W540" s="48"/>
      <c r="X540" s="49"/>
      <c r="Y540" s="65">
        <f t="shared" ref="Y540" si="1895">Y492</f>
        <v>13</v>
      </c>
      <c r="Z540" s="66"/>
      <c r="AA540" s="66"/>
      <c r="AB540" s="66"/>
      <c r="AC540" s="66"/>
      <c r="AD540" s="67"/>
      <c r="AE540" s="60">
        <f t="shared" ref="AE540" si="1896">AE492</f>
        <v>1500</v>
      </c>
      <c r="AF540" s="61"/>
      <c r="AG540" s="61"/>
      <c r="AH540" s="61"/>
      <c r="AI540" s="61"/>
      <c r="AJ540" s="62"/>
      <c r="AK540" s="55">
        <v>0</v>
      </c>
      <c r="AL540" s="55"/>
      <c r="AM540" s="55"/>
      <c r="AN540" s="55"/>
      <c r="AO540" s="55"/>
      <c r="AP540" s="55"/>
      <c r="AQ540" s="53">
        <f>AK540*AE540</f>
        <v>0</v>
      </c>
      <c r="AR540" s="53"/>
      <c r="AS540" s="53"/>
      <c r="AT540" s="53"/>
      <c r="AU540" s="53"/>
      <c r="AV540" s="53"/>
      <c r="AW540" s="55">
        <f t="shared" si="1864"/>
        <v>0</v>
      </c>
      <c r="AX540" s="55"/>
      <c r="AY540" s="55"/>
      <c r="AZ540" s="55"/>
      <c r="BA540" s="55"/>
      <c r="BB540" s="55"/>
      <c r="BC540" s="55">
        <f>AE540*AW540</f>
        <v>0</v>
      </c>
      <c r="BD540" s="55"/>
      <c r="BE540" s="55"/>
      <c r="BF540" s="55"/>
      <c r="BG540" s="55"/>
      <c r="BH540" s="56"/>
      <c r="BI540" s="16">
        <f t="shared" si="1858"/>
        <v>19500</v>
      </c>
    </row>
    <row r="541" spans="1:69" ht="51.75" customHeight="1" x14ac:dyDescent="0.25">
      <c r="A541" s="41">
        <f t="shared" ref="A541" si="1897">A493</f>
        <v>8</v>
      </c>
      <c r="B541" s="42"/>
      <c r="C541" s="42"/>
      <c r="D541" s="43"/>
      <c r="E541" s="64" t="str">
        <f t="shared" ref="E541" si="1898">E493</f>
        <v>施工範圍內樓板穿管處與既有無用穿管及孔洞需以水泥砂漿封閉並刷防水層；樓板防水層試水</v>
      </c>
      <c r="F541" s="21"/>
      <c r="G541" s="21"/>
      <c r="H541" s="21"/>
      <c r="I541" s="21"/>
      <c r="J541" s="21"/>
      <c r="K541" s="21"/>
      <c r="L541" s="21"/>
      <c r="M541" s="21"/>
      <c r="N541" s="21"/>
      <c r="O541" s="21"/>
      <c r="P541" s="21"/>
      <c r="Q541" s="21"/>
      <c r="R541" s="21"/>
      <c r="S541" s="21"/>
      <c r="T541" s="22"/>
      <c r="U541" s="47" t="str">
        <f t="shared" ref="U541" si="1899">U493</f>
        <v>式</v>
      </c>
      <c r="V541" s="48"/>
      <c r="W541" s="48"/>
      <c r="X541" s="49"/>
      <c r="Y541" s="65">
        <f t="shared" ref="Y541" si="1900">Y493</f>
        <v>1</v>
      </c>
      <c r="Z541" s="66"/>
      <c r="AA541" s="66"/>
      <c r="AB541" s="66"/>
      <c r="AC541" s="66"/>
      <c r="AD541" s="67"/>
      <c r="AE541" s="60">
        <f t="shared" ref="AE541" si="1901">AE493</f>
        <v>9000</v>
      </c>
      <c r="AF541" s="61"/>
      <c r="AG541" s="61"/>
      <c r="AH541" s="61"/>
      <c r="AI541" s="61"/>
      <c r="AJ541" s="62"/>
      <c r="AK541" s="55">
        <v>0</v>
      </c>
      <c r="AL541" s="55"/>
      <c r="AM541" s="55"/>
      <c r="AN541" s="55"/>
      <c r="AO541" s="55"/>
      <c r="AP541" s="55"/>
      <c r="AQ541" s="53">
        <f t="shared" ref="AQ541:AQ545" si="1902">AK541*AE541</f>
        <v>0</v>
      </c>
      <c r="AR541" s="53"/>
      <c r="AS541" s="53"/>
      <c r="AT541" s="53"/>
      <c r="AU541" s="53"/>
      <c r="AV541" s="53"/>
      <c r="AW541" s="55">
        <f t="shared" si="1864"/>
        <v>0</v>
      </c>
      <c r="AX541" s="55"/>
      <c r="AY541" s="55"/>
      <c r="AZ541" s="55"/>
      <c r="BA541" s="55"/>
      <c r="BB541" s="55"/>
      <c r="BC541" s="55">
        <f t="shared" ref="BC541:BC545" si="1903">AE541*AW541</f>
        <v>0</v>
      </c>
      <c r="BD541" s="55"/>
      <c r="BE541" s="55"/>
      <c r="BF541" s="55"/>
      <c r="BG541" s="55"/>
      <c r="BH541" s="56"/>
      <c r="BI541" s="16">
        <f t="shared" si="1858"/>
        <v>9000</v>
      </c>
    </row>
    <row r="542" spans="1:69" ht="21.6" customHeight="1" x14ac:dyDescent="0.25">
      <c r="A542" s="41">
        <f t="shared" ref="A542" si="1904">A494</f>
        <v>9</v>
      </c>
      <c r="B542" s="42"/>
      <c r="C542" s="42"/>
      <c r="D542" s="43"/>
      <c r="E542" s="64" t="str">
        <f t="shared" ref="E542" si="1905">E494</f>
        <v>地坪、牆面1:3水泥砂漿粉刷</v>
      </c>
      <c r="F542" s="21"/>
      <c r="G542" s="21"/>
      <c r="H542" s="21"/>
      <c r="I542" s="21"/>
      <c r="J542" s="21"/>
      <c r="K542" s="21"/>
      <c r="L542" s="21"/>
      <c r="M542" s="21"/>
      <c r="N542" s="21"/>
      <c r="O542" s="21"/>
      <c r="P542" s="21"/>
      <c r="Q542" s="21"/>
      <c r="R542" s="21"/>
      <c r="S542" s="21"/>
      <c r="T542" s="22"/>
      <c r="U542" s="47" t="str">
        <f t="shared" ref="U542" si="1906">U494</f>
        <v>M2</v>
      </c>
      <c r="V542" s="48"/>
      <c r="W542" s="48"/>
      <c r="X542" s="49"/>
      <c r="Y542" s="65">
        <f t="shared" ref="Y542" si="1907">Y494</f>
        <v>207</v>
      </c>
      <c r="Z542" s="66"/>
      <c r="AA542" s="66"/>
      <c r="AB542" s="66"/>
      <c r="AC542" s="66"/>
      <c r="AD542" s="67"/>
      <c r="AE542" s="60">
        <f t="shared" ref="AE542" si="1908">AE494</f>
        <v>800</v>
      </c>
      <c r="AF542" s="61"/>
      <c r="AG542" s="61"/>
      <c r="AH542" s="61"/>
      <c r="AI542" s="61"/>
      <c r="AJ542" s="62"/>
      <c r="AK542" s="55">
        <v>0</v>
      </c>
      <c r="AL542" s="55"/>
      <c r="AM542" s="55"/>
      <c r="AN542" s="55"/>
      <c r="AO542" s="55"/>
      <c r="AP542" s="55"/>
      <c r="AQ542" s="53">
        <f t="shared" si="1902"/>
        <v>0</v>
      </c>
      <c r="AR542" s="53"/>
      <c r="AS542" s="53"/>
      <c r="AT542" s="53"/>
      <c r="AU542" s="53"/>
      <c r="AV542" s="53"/>
      <c r="AW542" s="55">
        <f t="shared" si="1864"/>
        <v>0</v>
      </c>
      <c r="AX542" s="55"/>
      <c r="AY542" s="55"/>
      <c r="AZ542" s="55"/>
      <c r="BA542" s="55"/>
      <c r="BB542" s="55"/>
      <c r="BC542" s="55">
        <f t="shared" si="1903"/>
        <v>0</v>
      </c>
      <c r="BD542" s="55"/>
      <c r="BE542" s="55"/>
      <c r="BF542" s="55"/>
      <c r="BG542" s="55"/>
      <c r="BH542" s="56"/>
      <c r="BI542" s="16">
        <f t="shared" si="1858"/>
        <v>165600</v>
      </c>
    </row>
    <row r="543" spans="1:69" ht="21.95" customHeight="1" x14ac:dyDescent="0.25">
      <c r="A543" s="41">
        <f t="shared" ref="A543" si="1909">A495</f>
        <v>10</v>
      </c>
      <c r="B543" s="42"/>
      <c r="C543" s="42"/>
      <c r="D543" s="43"/>
      <c r="E543" s="44" t="str">
        <f t="shared" ref="E543" si="1910">E495</f>
        <v>地坪及牆面(H=1.5m)塗刷防水層</v>
      </c>
      <c r="F543" s="45"/>
      <c r="G543" s="45"/>
      <c r="H543" s="45"/>
      <c r="I543" s="45"/>
      <c r="J543" s="45"/>
      <c r="K543" s="45"/>
      <c r="L543" s="45"/>
      <c r="M543" s="45"/>
      <c r="N543" s="45"/>
      <c r="O543" s="45"/>
      <c r="P543" s="45"/>
      <c r="Q543" s="45"/>
      <c r="R543" s="45"/>
      <c r="S543" s="45"/>
      <c r="T543" s="46"/>
      <c r="U543" s="47" t="str">
        <f t="shared" ref="U543" si="1911">U495</f>
        <v>M2</v>
      </c>
      <c r="V543" s="48"/>
      <c r="W543" s="48"/>
      <c r="X543" s="49"/>
      <c r="Y543" s="50">
        <f t="shared" ref="Y543" si="1912">Y495</f>
        <v>113</v>
      </c>
      <c r="Z543" s="51"/>
      <c r="AA543" s="51"/>
      <c r="AB543" s="51"/>
      <c r="AC543" s="51"/>
      <c r="AD543" s="52"/>
      <c r="AE543" s="60">
        <f t="shared" ref="AE543" si="1913">AE495</f>
        <v>700</v>
      </c>
      <c r="AF543" s="61"/>
      <c r="AG543" s="61"/>
      <c r="AH543" s="61"/>
      <c r="AI543" s="61"/>
      <c r="AJ543" s="62"/>
      <c r="AK543" s="50">
        <v>0</v>
      </c>
      <c r="AL543" s="51"/>
      <c r="AM543" s="51"/>
      <c r="AN543" s="51"/>
      <c r="AO543" s="51"/>
      <c r="AP543" s="52"/>
      <c r="AQ543" s="60">
        <f t="shared" si="1902"/>
        <v>0</v>
      </c>
      <c r="AR543" s="61"/>
      <c r="AS543" s="61"/>
      <c r="AT543" s="61"/>
      <c r="AU543" s="61"/>
      <c r="AV543" s="62"/>
      <c r="AW543" s="50">
        <f t="shared" si="1864"/>
        <v>0</v>
      </c>
      <c r="AX543" s="51"/>
      <c r="AY543" s="51"/>
      <c r="AZ543" s="51"/>
      <c r="BA543" s="51"/>
      <c r="BB543" s="52"/>
      <c r="BC543" s="50">
        <f t="shared" si="1903"/>
        <v>0</v>
      </c>
      <c r="BD543" s="51"/>
      <c r="BE543" s="51"/>
      <c r="BF543" s="51"/>
      <c r="BG543" s="51"/>
      <c r="BH543" s="63"/>
      <c r="BI543" s="3">
        <f t="shared" si="1858"/>
        <v>79100</v>
      </c>
    </row>
    <row r="544" spans="1:69" ht="36" customHeight="1" x14ac:dyDescent="0.25">
      <c r="A544" s="41">
        <f t="shared" ref="A544" si="1914">A496</f>
        <v>11</v>
      </c>
      <c r="B544" s="42"/>
      <c r="C544" s="42"/>
      <c r="D544" s="43"/>
      <c r="E544" s="64" t="str">
        <f t="shared" ref="E544" si="1915">E496</f>
        <v>安裝不銹鋼方形地板落水頭(10cm*10cm,連工帶料)</v>
      </c>
      <c r="F544" s="21"/>
      <c r="G544" s="21"/>
      <c r="H544" s="21"/>
      <c r="I544" s="21"/>
      <c r="J544" s="21"/>
      <c r="K544" s="21"/>
      <c r="L544" s="21"/>
      <c r="M544" s="21"/>
      <c r="N544" s="21"/>
      <c r="O544" s="21"/>
      <c r="P544" s="21"/>
      <c r="Q544" s="21"/>
      <c r="R544" s="21"/>
      <c r="S544" s="21"/>
      <c r="T544" s="22"/>
      <c r="U544" s="47" t="str">
        <f t="shared" ref="U544" si="1916">U496</f>
        <v>組</v>
      </c>
      <c r="V544" s="48"/>
      <c r="W544" s="48"/>
      <c r="X544" s="49"/>
      <c r="Y544" s="71">
        <f t="shared" ref="Y544" si="1917">Y496</f>
        <v>9</v>
      </c>
      <c r="Z544" s="71"/>
      <c r="AA544" s="71"/>
      <c r="AB544" s="71"/>
      <c r="AC544" s="71"/>
      <c r="AD544" s="71"/>
      <c r="AE544" s="71">
        <f t="shared" ref="AE544" si="1918">AE496</f>
        <v>750</v>
      </c>
      <c r="AF544" s="71"/>
      <c r="AG544" s="71"/>
      <c r="AH544" s="71"/>
      <c r="AI544" s="71"/>
      <c r="AJ544" s="71"/>
      <c r="AK544" s="55">
        <v>0</v>
      </c>
      <c r="AL544" s="55"/>
      <c r="AM544" s="55"/>
      <c r="AN544" s="55"/>
      <c r="AO544" s="55"/>
      <c r="AP544" s="55"/>
      <c r="AQ544" s="53">
        <f t="shared" si="1902"/>
        <v>0</v>
      </c>
      <c r="AR544" s="53"/>
      <c r="AS544" s="53"/>
      <c r="AT544" s="53"/>
      <c r="AU544" s="53"/>
      <c r="AV544" s="53"/>
      <c r="AW544" s="55">
        <f t="shared" si="1864"/>
        <v>0</v>
      </c>
      <c r="AX544" s="55"/>
      <c r="AY544" s="55"/>
      <c r="AZ544" s="55"/>
      <c r="BA544" s="55"/>
      <c r="BB544" s="55"/>
      <c r="BC544" s="55">
        <f t="shared" si="1903"/>
        <v>0</v>
      </c>
      <c r="BD544" s="55"/>
      <c r="BE544" s="55"/>
      <c r="BF544" s="55"/>
      <c r="BG544" s="55"/>
      <c r="BH544" s="56"/>
      <c r="BI544" s="3">
        <f t="shared" si="1858"/>
        <v>6750</v>
      </c>
    </row>
    <row r="545" spans="1:61" s="19" customFormat="1" ht="36.75" customHeight="1" x14ac:dyDescent="0.25">
      <c r="A545" s="41">
        <f t="shared" ref="A545" si="1919">A497</f>
        <v>12</v>
      </c>
      <c r="B545" s="42"/>
      <c r="C545" s="42"/>
      <c r="D545" s="43"/>
      <c r="E545" s="64" t="str">
        <f t="shared" ref="E545" si="1920">E497</f>
        <v>地坪貼止滑石英磚30cm*30cm，本色水泥勾縫(連工帶料)</v>
      </c>
      <c r="F545" s="21"/>
      <c r="G545" s="21"/>
      <c r="H545" s="21"/>
      <c r="I545" s="21"/>
      <c r="J545" s="21"/>
      <c r="K545" s="21"/>
      <c r="L545" s="21"/>
      <c r="M545" s="21"/>
      <c r="N545" s="21"/>
      <c r="O545" s="21"/>
      <c r="P545" s="21"/>
      <c r="Q545" s="21"/>
      <c r="R545" s="21"/>
      <c r="S545" s="21"/>
      <c r="T545" s="22"/>
      <c r="U545" s="47" t="str">
        <f t="shared" ref="U545" si="1921">U497</f>
        <v>M2</v>
      </c>
      <c r="V545" s="48"/>
      <c r="W545" s="48"/>
      <c r="X545" s="49"/>
      <c r="Y545" s="50">
        <f t="shared" ref="Y545" si="1922">Y497</f>
        <v>48</v>
      </c>
      <c r="Z545" s="51"/>
      <c r="AA545" s="51"/>
      <c r="AB545" s="51"/>
      <c r="AC545" s="51"/>
      <c r="AD545" s="52"/>
      <c r="AE545" s="53">
        <f t="shared" ref="AE545" si="1923">AE497</f>
        <v>1300</v>
      </c>
      <c r="AF545" s="53"/>
      <c r="AG545" s="53"/>
      <c r="AH545" s="53"/>
      <c r="AI545" s="53"/>
      <c r="AJ545" s="53"/>
      <c r="AK545" s="55">
        <v>0</v>
      </c>
      <c r="AL545" s="55"/>
      <c r="AM545" s="55"/>
      <c r="AN545" s="55"/>
      <c r="AO545" s="55"/>
      <c r="AP545" s="55"/>
      <c r="AQ545" s="53">
        <f t="shared" si="1902"/>
        <v>0</v>
      </c>
      <c r="AR545" s="53"/>
      <c r="AS545" s="53"/>
      <c r="AT545" s="53"/>
      <c r="AU545" s="53"/>
      <c r="AV545" s="53"/>
      <c r="AW545" s="55">
        <f t="shared" si="1864"/>
        <v>0</v>
      </c>
      <c r="AX545" s="55"/>
      <c r="AY545" s="55"/>
      <c r="AZ545" s="55"/>
      <c r="BA545" s="55"/>
      <c r="BB545" s="55"/>
      <c r="BC545" s="55">
        <f t="shared" si="1903"/>
        <v>0</v>
      </c>
      <c r="BD545" s="55"/>
      <c r="BE545" s="55"/>
      <c r="BF545" s="55"/>
      <c r="BG545" s="55"/>
      <c r="BH545" s="56"/>
      <c r="BI545" s="18">
        <f t="shared" si="1858"/>
        <v>62400</v>
      </c>
    </row>
    <row r="546" spans="1:61" s="19" customFormat="1" ht="35.25" customHeight="1" x14ac:dyDescent="0.25">
      <c r="A546" s="68">
        <f t="shared" ref="A546" si="1924">A498</f>
        <v>13</v>
      </c>
      <c r="B546" s="69"/>
      <c r="C546" s="69"/>
      <c r="D546" s="70"/>
      <c r="E546" s="64" t="str">
        <f t="shared" ref="E546" si="1925">E498</f>
        <v>地坪貼60cm*60cm止滑石英磚，本色水泥勾縫(連工帶料)</v>
      </c>
      <c r="F546" s="21"/>
      <c r="G546" s="21"/>
      <c r="H546" s="21"/>
      <c r="I546" s="21"/>
      <c r="J546" s="21"/>
      <c r="K546" s="21"/>
      <c r="L546" s="21"/>
      <c r="M546" s="21"/>
      <c r="N546" s="21"/>
      <c r="O546" s="21"/>
      <c r="P546" s="21"/>
      <c r="Q546" s="21"/>
      <c r="R546" s="21"/>
      <c r="S546" s="21"/>
      <c r="T546" s="22"/>
      <c r="U546" s="47" t="str">
        <f t="shared" ref="U546" si="1926">U498</f>
        <v>M2</v>
      </c>
      <c r="V546" s="48"/>
      <c r="W546" s="48"/>
      <c r="X546" s="49"/>
      <c r="Y546" s="65">
        <f t="shared" ref="Y546" si="1927">Y498</f>
        <v>2</v>
      </c>
      <c r="Z546" s="66"/>
      <c r="AA546" s="66"/>
      <c r="AB546" s="66"/>
      <c r="AC546" s="66"/>
      <c r="AD546" s="67"/>
      <c r="AE546" s="60">
        <f t="shared" ref="AE546" si="1928">AE498</f>
        <v>1700</v>
      </c>
      <c r="AF546" s="61"/>
      <c r="AG546" s="61"/>
      <c r="AH546" s="61"/>
      <c r="AI546" s="61"/>
      <c r="AJ546" s="62"/>
      <c r="AK546" s="55">
        <v>0</v>
      </c>
      <c r="AL546" s="55"/>
      <c r="AM546" s="55"/>
      <c r="AN546" s="55"/>
      <c r="AO546" s="55"/>
      <c r="AP546" s="55"/>
      <c r="AQ546" s="53">
        <f>AK546*AE546</f>
        <v>0</v>
      </c>
      <c r="AR546" s="53"/>
      <c r="AS546" s="53"/>
      <c r="AT546" s="53"/>
      <c r="AU546" s="53"/>
      <c r="AV546" s="53"/>
      <c r="AW546" s="55">
        <f t="shared" si="1864"/>
        <v>0</v>
      </c>
      <c r="AX546" s="55"/>
      <c r="AY546" s="55"/>
      <c r="AZ546" s="55"/>
      <c r="BA546" s="55"/>
      <c r="BB546" s="55"/>
      <c r="BC546" s="55">
        <f>AE546*AW546</f>
        <v>0</v>
      </c>
      <c r="BD546" s="55"/>
      <c r="BE546" s="55"/>
      <c r="BF546" s="55"/>
      <c r="BG546" s="55"/>
      <c r="BH546" s="56"/>
      <c r="BI546" s="18">
        <f t="shared" si="1858"/>
        <v>3400</v>
      </c>
    </row>
    <row r="547" spans="1:61" s="19" customFormat="1" ht="35.25" customHeight="1" x14ac:dyDescent="0.25">
      <c r="A547" s="68">
        <f t="shared" ref="A547" si="1929">A499</f>
        <v>14</v>
      </c>
      <c r="B547" s="69"/>
      <c r="C547" s="69"/>
      <c r="D547" s="70"/>
      <c r="E547" s="64" t="str">
        <f t="shared" ref="E547" si="1930">E499</f>
        <v>牆面貼數位噴印石英磚30*60cm，白色水泥抹縫(連工帶料)</v>
      </c>
      <c r="F547" s="21"/>
      <c r="G547" s="21"/>
      <c r="H547" s="21"/>
      <c r="I547" s="21"/>
      <c r="J547" s="21"/>
      <c r="K547" s="21"/>
      <c r="L547" s="21"/>
      <c r="M547" s="21"/>
      <c r="N547" s="21"/>
      <c r="O547" s="21"/>
      <c r="P547" s="21"/>
      <c r="Q547" s="21"/>
      <c r="R547" s="21"/>
      <c r="S547" s="21"/>
      <c r="T547" s="22"/>
      <c r="U547" s="47" t="str">
        <f t="shared" ref="U547" si="1931">U499</f>
        <v>M2</v>
      </c>
      <c r="V547" s="48"/>
      <c r="W547" s="48"/>
      <c r="X547" s="49"/>
      <c r="Y547" s="65">
        <f t="shared" ref="Y547" si="1932">Y499</f>
        <v>85</v>
      </c>
      <c r="Z547" s="66"/>
      <c r="AA547" s="66"/>
      <c r="AB547" s="66"/>
      <c r="AC547" s="66"/>
      <c r="AD547" s="67"/>
      <c r="AE547" s="60">
        <f t="shared" ref="AE547" si="1933">AE499</f>
        <v>1700</v>
      </c>
      <c r="AF547" s="61"/>
      <c r="AG547" s="61"/>
      <c r="AH547" s="61"/>
      <c r="AI547" s="61"/>
      <c r="AJ547" s="62"/>
      <c r="AK547" s="55">
        <v>0</v>
      </c>
      <c r="AL547" s="55"/>
      <c r="AM547" s="55"/>
      <c r="AN547" s="55"/>
      <c r="AO547" s="55"/>
      <c r="AP547" s="55"/>
      <c r="AQ547" s="53">
        <f t="shared" ref="AQ547:AQ553" si="1934">AK547*AE547</f>
        <v>0</v>
      </c>
      <c r="AR547" s="53"/>
      <c r="AS547" s="53"/>
      <c r="AT547" s="53"/>
      <c r="AU547" s="53"/>
      <c r="AV547" s="53"/>
      <c r="AW547" s="55">
        <f t="shared" si="1864"/>
        <v>0</v>
      </c>
      <c r="AX547" s="55"/>
      <c r="AY547" s="55"/>
      <c r="AZ547" s="55"/>
      <c r="BA547" s="55"/>
      <c r="BB547" s="55"/>
      <c r="BC547" s="55">
        <f t="shared" ref="BC547:BC553" si="1935">AE547*AW547</f>
        <v>0</v>
      </c>
      <c r="BD547" s="55"/>
      <c r="BE547" s="55"/>
      <c r="BF547" s="55"/>
      <c r="BG547" s="55"/>
      <c r="BH547" s="56"/>
      <c r="BI547" s="18">
        <f t="shared" si="1858"/>
        <v>144500</v>
      </c>
    </row>
    <row r="548" spans="1:61" ht="34.5" customHeight="1" x14ac:dyDescent="0.25">
      <c r="A548" s="41">
        <f t="shared" ref="A548" si="1936">A500</f>
        <v>15</v>
      </c>
      <c r="B548" s="42"/>
      <c r="C548" s="42"/>
      <c r="D548" s="43"/>
      <c r="E548" s="64" t="str">
        <f t="shared" ref="E548" si="1937">E500</f>
        <v>牆面貼地鐵磚10cm*20cm，白色水泥勾縫(連工帶料)</v>
      </c>
      <c r="F548" s="21"/>
      <c r="G548" s="21"/>
      <c r="H548" s="21"/>
      <c r="I548" s="21"/>
      <c r="J548" s="21"/>
      <c r="K548" s="21"/>
      <c r="L548" s="21"/>
      <c r="M548" s="21"/>
      <c r="N548" s="21"/>
      <c r="O548" s="21"/>
      <c r="P548" s="21"/>
      <c r="Q548" s="21"/>
      <c r="R548" s="21"/>
      <c r="S548" s="21"/>
      <c r="T548" s="22"/>
      <c r="U548" s="47" t="str">
        <f t="shared" ref="U548" si="1938">U500</f>
        <v>M2</v>
      </c>
      <c r="V548" s="48"/>
      <c r="W548" s="48"/>
      <c r="X548" s="49"/>
      <c r="Y548" s="65">
        <f t="shared" ref="Y548" si="1939">Y500</f>
        <v>13</v>
      </c>
      <c r="Z548" s="66"/>
      <c r="AA548" s="66"/>
      <c r="AB548" s="66"/>
      <c r="AC548" s="66"/>
      <c r="AD548" s="67"/>
      <c r="AE548" s="60">
        <f t="shared" ref="AE548" si="1940">AE500</f>
        <v>1500</v>
      </c>
      <c r="AF548" s="61"/>
      <c r="AG548" s="61"/>
      <c r="AH548" s="61"/>
      <c r="AI548" s="61"/>
      <c r="AJ548" s="62"/>
      <c r="AK548" s="55">
        <v>0</v>
      </c>
      <c r="AL548" s="55"/>
      <c r="AM548" s="55"/>
      <c r="AN548" s="55"/>
      <c r="AO548" s="55"/>
      <c r="AP548" s="55"/>
      <c r="AQ548" s="53">
        <f t="shared" si="1934"/>
        <v>0</v>
      </c>
      <c r="AR548" s="53"/>
      <c r="AS548" s="53"/>
      <c r="AT548" s="53"/>
      <c r="AU548" s="53"/>
      <c r="AV548" s="53"/>
      <c r="AW548" s="55">
        <f t="shared" si="1864"/>
        <v>0</v>
      </c>
      <c r="AX548" s="55"/>
      <c r="AY548" s="55"/>
      <c r="AZ548" s="55"/>
      <c r="BA548" s="55"/>
      <c r="BB548" s="55"/>
      <c r="BC548" s="55">
        <f t="shared" si="1935"/>
        <v>0</v>
      </c>
      <c r="BD548" s="55"/>
      <c r="BE548" s="55"/>
      <c r="BF548" s="55"/>
      <c r="BG548" s="55"/>
      <c r="BH548" s="56"/>
      <c r="BI548" s="16">
        <f t="shared" si="1858"/>
        <v>19500</v>
      </c>
    </row>
    <row r="549" spans="1:61" ht="21.6" customHeight="1" x14ac:dyDescent="0.25">
      <c r="A549" s="41">
        <f t="shared" ref="A549" si="1941">A501</f>
        <v>16</v>
      </c>
      <c r="B549" s="42"/>
      <c r="C549" s="42"/>
      <c r="D549" s="43"/>
      <c r="E549" s="64" t="str">
        <f t="shared" ref="E549" si="1942">E501</f>
        <v>安裝鋁合金陽角收邊條</v>
      </c>
      <c r="F549" s="21"/>
      <c r="G549" s="21"/>
      <c r="H549" s="21"/>
      <c r="I549" s="21"/>
      <c r="J549" s="21"/>
      <c r="K549" s="21"/>
      <c r="L549" s="21"/>
      <c r="M549" s="21"/>
      <c r="N549" s="21"/>
      <c r="O549" s="21"/>
      <c r="P549" s="21"/>
      <c r="Q549" s="21"/>
      <c r="R549" s="21"/>
      <c r="S549" s="21"/>
      <c r="T549" s="22"/>
      <c r="U549" s="47" t="str">
        <f t="shared" ref="U549" si="1943">U501</f>
        <v>M</v>
      </c>
      <c r="V549" s="48"/>
      <c r="W549" s="48"/>
      <c r="X549" s="49"/>
      <c r="Y549" s="65">
        <f t="shared" ref="Y549" si="1944">Y501</f>
        <v>30</v>
      </c>
      <c r="Z549" s="66"/>
      <c r="AA549" s="66"/>
      <c r="AB549" s="66"/>
      <c r="AC549" s="66"/>
      <c r="AD549" s="67"/>
      <c r="AE549" s="60">
        <f t="shared" ref="AE549" si="1945">AE501</f>
        <v>550</v>
      </c>
      <c r="AF549" s="61"/>
      <c r="AG549" s="61"/>
      <c r="AH549" s="61"/>
      <c r="AI549" s="61"/>
      <c r="AJ549" s="62"/>
      <c r="AK549" s="55">
        <v>0</v>
      </c>
      <c r="AL549" s="55"/>
      <c r="AM549" s="55"/>
      <c r="AN549" s="55"/>
      <c r="AO549" s="55"/>
      <c r="AP549" s="55"/>
      <c r="AQ549" s="53">
        <f t="shared" si="1934"/>
        <v>0</v>
      </c>
      <c r="AR549" s="53"/>
      <c r="AS549" s="53"/>
      <c r="AT549" s="53"/>
      <c r="AU549" s="53"/>
      <c r="AV549" s="53"/>
      <c r="AW549" s="55">
        <f t="shared" si="1864"/>
        <v>0</v>
      </c>
      <c r="AX549" s="55"/>
      <c r="AY549" s="55"/>
      <c r="AZ549" s="55"/>
      <c r="BA549" s="55"/>
      <c r="BB549" s="55"/>
      <c r="BC549" s="55">
        <f t="shared" si="1935"/>
        <v>0</v>
      </c>
      <c r="BD549" s="55"/>
      <c r="BE549" s="55"/>
      <c r="BF549" s="55"/>
      <c r="BG549" s="55"/>
      <c r="BH549" s="56"/>
      <c r="BI549" s="16">
        <f t="shared" si="1858"/>
        <v>16500</v>
      </c>
    </row>
    <row r="550" spans="1:61" ht="33" customHeight="1" x14ac:dyDescent="0.25">
      <c r="A550" s="41">
        <f t="shared" ref="A550" si="1946">A502</f>
        <v>17</v>
      </c>
      <c r="B550" s="42"/>
      <c r="C550" s="42"/>
      <c r="D550" s="43"/>
      <c r="E550" s="64" t="str">
        <f t="shared" ref="E550" si="1947">E502</f>
        <v>施做抿石子(1~2分霓虹石，抿石子專用泥)</v>
      </c>
      <c r="F550" s="21"/>
      <c r="G550" s="21"/>
      <c r="H550" s="21"/>
      <c r="I550" s="21"/>
      <c r="J550" s="21"/>
      <c r="K550" s="21"/>
      <c r="L550" s="21"/>
      <c r="M550" s="21"/>
      <c r="N550" s="21"/>
      <c r="O550" s="21"/>
      <c r="P550" s="21"/>
      <c r="Q550" s="21"/>
      <c r="R550" s="21"/>
      <c r="S550" s="21"/>
      <c r="T550" s="22"/>
      <c r="U550" s="47" t="str">
        <f t="shared" ref="U550" si="1948">U502</f>
        <v>M2</v>
      </c>
      <c r="V550" s="48"/>
      <c r="W550" s="48"/>
      <c r="X550" s="49"/>
      <c r="Y550" s="65">
        <f t="shared" ref="Y550" si="1949">Y502</f>
        <v>9</v>
      </c>
      <c r="Z550" s="66"/>
      <c r="AA550" s="66"/>
      <c r="AB550" s="66"/>
      <c r="AC550" s="66"/>
      <c r="AD550" s="67"/>
      <c r="AE550" s="60">
        <f t="shared" ref="AE550" si="1950">AE502</f>
        <v>1200</v>
      </c>
      <c r="AF550" s="61"/>
      <c r="AG550" s="61"/>
      <c r="AH550" s="61"/>
      <c r="AI550" s="61"/>
      <c r="AJ550" s="62"/>
      <c r="AK550" s="55">
        <v>0</v>
      </c>
      <c r="AL550" s="55"/>
      <c r="AM550" s="55"/>
      <c r="AN550" s="55"/>
      <c r="AO550" s="55"/>
      <c r="AP550" s="55"/>
      <c r="AQ550" s="53">
        <f t="shared" si="1934"/>
        <v>0</v>
      </c>
      <c r="AR550" s="53"/>
      <c r="AS550" s="53"/>
      <c r="AT550" s="53"/>
      <c r="AU550" s="53"/>
      <c r="AV550" s="53"/>
      <c r="AW550" s="55">
        <f t="shared" si="1864"/>
        <v>0</v>
      </c>
      <c r="AX550" s="55"/>
      <c r="AY550" s="55"/>
      <c r="AZ550" s="55"/>
      <c r="BA550" s="55"/>
      <c r="BB550" s="55"/>
      <c r="BC550" s="55">
        <f t="shared" si="1935"/>
        <v>0</v>
      </c>
      <c r="BD550" s="55"/>
      <c r="BE550" s="55"/>
      <c r="BF550" s="55"/>
      <c r="BG550" s="55"/>
      <c r="BH550" s="56"/>
      <c r="BI550" s="16">
        <f t="shared" si="1858"/>
        <v>10800</v>
      </c>
    </row>
    <row r="551" spans="1:61" ht="49.5" customHeight="1" x14ac:dyDescent="0.25">
      <c r="A551" s="41">
        <f t="shared" ref="A551" si="1951">A503</f>
        <v>18</v>
      </c>
      <c r="B551" s="42"/>
      <c r="C551" s="42"/>
      <c r="D551" s="43"/>
      <c r="E551" s="64" t="str">
        <f t="shared" ref="E551" si="1952">E503</f>
        <v>牆壁面貼圖案排版釉面馬賽克(方型馬賽克寬1.8cm，12色以上排版，含排版費，白色抺縫，連工帶料)</v>
      </c>
      <c r="F551" s="21"/>
      <c r="G551" s="21"/>
      <c r="H551" s="21"/>
      <c r="I551" s="21"/>
      <c r="J551" s="21"/>
      <c r="K551" s="21"/>
      <c r="L551" s="21"/>
      <c r="M551" s="21"/>
      <c r="N551" s="21"/>
      <c r="O551" s="21"/>
      <c r="P551" s="21"/>
      <c r="Q551" s="21"/>
      <c r="R551" s="21"/>
      <c r="S551" s="21"/>
      <c r="T551" s="22"/>
      <c r="U551" s="47" t="str">
        <f t="shared" ref="U551" si="1953">U503</f>
        <v>才</v>
      </c>
      <c r="V551" s="48"/>
      <c r="W551" s="48"/>
      <c r="X551" s="49"/>
      <c r="Y551" s="65">
        <f t="shared" ref="Y551" si="1954">Y503</f>
        <v>58</v>
      </c>
      <c r="Z551" s="66"/>
      <c r="AA551" s="66"/>
      <c r="AB551" s="66"/>
      <c r="AC551" s="66"/>
      <c r="AD551" s="67"/>
      <c r="AE551" s="60">
        <f t="shared" ref="AE551" si="1955">AE503</f>
        <v>750</v>
      </c>
      <c r="AF551" s="61"/>
      <c r="AG551" s="61"/>
      <c r="AH551" s="61"/>
      <c r="AI551" s="61"/>
      <c r="AJ551" s="62"/>
      <c r="AK551" s="55">
        <v>0</v>
      </c>
      <c r="AL551" s="55"/>
      <c r="AM551" s="55"/>
      <c r="AN551" s="55"/>
      <c r="AO551" s="55"/>
      <c r="AP551" s="55"/>
      <c r="AQ551" s="53">
        <f t="shared" si="1934"/>
        <v>0</v>
      </c>
      <c r="AR551" s="53"/>
      <c r="AS551" s="53"/>
      <c r="AT551" s="53"/>
      <c r="AU551" s="53"/>
      <c r="AV551" s="53"/>
      <c r="AW551" s="55">
        <f t="shared" si="1864"/>
        <v>0</v>
      </c>
      <c r="AX551" s="55"/>
      <c r="AY551" s="55"/>
      <c r="AZ551" s="55"/>
      <c r="BA551" s="55"/>
      <c r="BB551" s="55"/>
      <c r="BC551" s="55">
        <f t="shared" si="1935"/>
        <v>0</v>
      </c>
      <c r="BD551" s="55"/>
      <c r="BE551" s="55"/>
      <c r="BF551" s="55"/>
      <c r="BG551" s="55"/>
      <c r="BH551" s="56"/>
      <c r="BI551" s="16">
        <f t="shared" si="1858"/>
        <v>43500</v>
      </c>
    </row>
    <row r="552" spans="1:61" ht="34.5" customHeight="1" x14ac:dyDescent="0.25">
      <c r="A552" s="41">
        <f t="shared" ref="A552" si="1956">A504</f>
        <v>19</v>
      </c>
      <c r="B552" s="42"/>
      <c r="C552" s="42"/>
      <c r="D552" s="43"/>
      <c r="E552" s="64" t="str">
        <f t="shared" ref="E552" si="1957">E504</f>
        <v>牆面與平頂塗刷水泥漆(含清潔，批土整平，一底漆二度面漆)</v>
      </c>
      <c r="F552" s="21"/>
      <c r="G552" s="21"/>
      <c r="H552" s="21"/>
      <c r="I552" s="21"/>
      <c r="J552" s="21"/>
      <c r="K552" s="21"/>
      <c r="L552" s="21"/>
      <c r="M552" s="21"/>
      <c r="N552" s="21"/>
      <c r="O552" s="21"/>
      <c r="P552" s="21"/>
      <c r="Q552" s="21"/>
      <c r="R552" s="21"/>
      <c r="S552" s="21"/>
      <c r="T552" s="22"/>
      <c r="U552" s="47" t="str">
        <f t="shared" ref="U552" si="1958">U504</f>
        <v>M2</v>
      </c>
      <c r="V552" s="48"/>
      <c r="W552" s="48"/>
      <c r="X552" s="49"/>
      <c r="Y552" s="65">
        <f t="shared" ref="Y552" si="1959">Y504</f>
        <v>82</v>
      </c>
      <c r="Z552" s="66"/>
      <c r="AA552" s="66"/>
      <c r="AB552" s="66"/>
      <c r="AC552" s="66"/>
      <c r="AD552" s="67"/>
      <c r="AE552" s="60">
        <f t="shared" ref="AE552" si="1960">AE504</f>
        <v>200</v>
      </c>
      <c r="AF552" s="61"/>
      <c r="AG552" s="61"/>
      <c r="AH552" s="61"/>
      <c r="AI552" s="61"/>
      <c r="AJ552" s="62"/>
      <c r="AK552" s="55">
        <v>0</v>
      </c>
      <c r="AL552" s="55"/>
      <c r="AM552" s="55"/>
      <c r="AN552" s="55"/>
      <c r="AO552" s="55"/>
      <c r="AP552" s="55"/>
      <c r="AQ552" s="53">
        <f t="shared" si="1934"/>
        <v>0</v>
      </c>
      <c r="AR552" s="53"/>
      <c r="AS552" s="53"/>
      <c r="AT552" s="53"/>
      <c r="AU552" s="53"/>
      <c r="AV552" s="53"/>
      <c r="AW552" s="55">
        <f t="shared" si="1864"/>
        <v>0</v>
      </c>
      <c r="AX552" s="55"/>
      <c r="AY552" s="55"/>
      <c r="AZ552" s="55"/>
      <c r="BA552" s="55"/>
      <c r="BB552" s="55"/>
      <c r="BC552" s="55">
        <f t="shared" si="1935"/>
        <v>0</v>
      </c>
      <c r="BD552" s="55"/>
      <c r="BE552" s="55"/>
      <c r="BF552" s="55"/>
      <c r="BG552" s="55"/>
      <c r="BH552" s="56"/>
      <c r="BI552" s="16">
        <f t="shared" si="1858"/>
        <v>16400</v>
      </c>
    </row>
    <row r="553" spans="1:61" ht="21.6" customHeight="1" x14ac:dyDescent="0.25">
      <c r="A553" s="41">
        <f t="shared" ref="A553" si="1961">A505</f>
        <v>20</v>
      </c>
      <c r="B553" s="42"/>
      <c r="C553" s="42"/>
      <c r="D553" s="43"/>
      <c r="E553" s="64" t="str">
        <f t="shared" ref="E553" si="1962">E505</f>
        <v>安裝13mm熱固性樹脂板隔間含門片(頂面H=200cm以上)</v>
      </c>
      <c r="F553" s="21"/>
      <c r="G553" s="21"/>
      <c r="H553" s="21"/>
      <c r="I553" s="21"/>
      <c r="J553" s="21"/>
      <c r="K553" s="21"/>
      <c r="L553" s="21"/>
      <c r="M553" s="21"/>
      <c r="N553" s="21"/>
      <c r="O553" s="21"/>
      <c r="P553" s="21"/>
      <c r="Q553" s="21"/>
      <c r="R553" s="21"/>
      <c r="S553" s="21"/>
      <c r="T553" s="22"/>
      <c r="U553" s="47" t="str">
        <f t="shared" ref="U553" si="1963">U505</f>
        <v>M2</v>
      </c>
      <c r="V553" s="48"/>
      <c r="W553" s="48"/>
      <c r="X553" s="49"/>
      <c r="Y553" s="65">
        <f t="shared" ref="Y553" si="1964">Y505</f>
        <v>38</v>
      </c>
      <c r="Z553" s="66"/>
      <c r="AA553" s="66"/>
      <c r="AB553" s="66"/>
      <c r="AC553" s="66"/>
      <c r="AD553" s="67"/>
      <c r="AE553" s="60">
        <f t="shared" ref="AE553" si="1965">AE505</f>
        <v>3500</v>
      </c>
      <c r="AF553" s="61"/>
      <c r="AG553" s="61"/>
      <c r="AH553" s="61"/>
      <c r="AI553" s="61"/>
      <c r="AJ553" s="62"/>
      <c r="AK553" s="55">
        <v>0</v>
      </c>
      <c r="AL553" s="55"/>
      <c r="AM553" s="55"/>
      <c r="AN553" s="55"/>
      <c r="AO553" s="55"/>
      <c r="AP553" s="55"/>
      <c r="AQ553" s="53">
        <f t="shared" si="1934"/>
        <v>0</v>
      </c>
      <c r="AR553" s="53"/>
      <c r="AS553" s="53"/>
      <c r="AT553" s="53"/>
      <c r="AU553" s="53"/>
      <c r="AV553" s="53"/>
      <c r="AW553" s="55">
        <f t="shared" si="1864"/>
        <v>0</v>
      </c>
      <c r="AX553" s="55"/>
      <c r="AY553" s="55"/>
      <c r="AZ553" s="55"/>
      <c r="BA553" s="55"/>
      <c r="BB553" s="55"/>
      <c r="BC553" s="55">
        <f t="shared" si="1935"/>
        <v>0</v>
      </c>
      <c r="BD553" s="55"/>
      <c r="BE553" s="55"/>
      <c r="BF553" s="55"/>
      <c r="BG553" s="55"/>
      <c r="BH553" s="56"/>
      <c r="BI553" s="16">
        <f t="shared" si="1858"/>
        <v>133000</v>
      </c>
    </row>
    <row r="554" spans="1:61" s="19" customFormat="1" ht="21.95" customHeight="1" x14ac:dyDescent="0.25">
      <c r="A554" s="68">
        <f t="shared" ref="A554" si="1966">A506</f>
        <v>21</v>
      </c>
      <c r="B554" s="69"/>
      <c r="C554" s="69"/>
      <c r="D554" s="70"/>
      <c r="E554" s="64" t="str">
        <f t="shared" ref="E554" si="1967">E506</f>
        <v>廁間安裝不鏽鋼掛鈎與置物板</v>
      </c>
      <c r="F554" s="21"/>
      <c r="G554" s="21"/>
      <c r="H554" s="21"/>
      <c r="I554" s="21"/>
      <c r="J554" s="21"/>
      <c r="K554" s="21"/>
      <c r="L554" s="21"/>
      <c r="M554" s="21"/>
      <c r="N554" s="21"/>
      <c r="O554" s="21"/>
      <c r="P554" s="21"/>
      <c r="Q554" s="21"/>
      <c r="R554" s="21"/>
      <c r="S554" s="21"/>
      <c r="T554" s="22"/>
      <c r="U554" s="47" t="str">
        <f t="shared" ref="U554" si="1968">U506</f>
        <v>間</v>
      </c>
      <c r="V554" s="48"/>
      <c r="W554" s="48"/>
      <c r="X554" s="49"/>
      <c r="Y554" s="65">
        <f t="shared" ref="Y554" si="1969">Y506</f>
        <v>6</v>
      </c>
      <c r="Z554" s="66"/>
      <c r="AA554" s="66"/>
      <c r="AB554" s="66"/>
      <c r="AC554" s="66"/>
      <c r="AD554" s="67"/>
      <c r="AE554" s="60">
        <f t="shared" ref="AE554" si="1970">AE506</f>
        <v>1200</v>
      </c>
      <c r="AF554" s="61"/>
      <c r="AG554" s="61"/>
      <c r="AH554" s="61"/>
      <c r="AI554" s="61"/>
      <c r="AJ554" s="62"/>
      <c r="AK554" s="55">
        <v>0</v>
      </c>
      <c r="AL554" s="55"/>
      <c r="AM554" s="55"/>
      <c r="AN554" s="55"/>
      <c r="AO554" s="55"/>
      <c r="AP554" s="55"/>
      <c r="AQ554" s="53">
        <f>AK554*AE554</f>
        <v>0</v>
      </c>
      <c r="AR554" s="53"/>
      <c r="AS554" s="53"/>
      <c r="AT554" s="53"/>
      <c r="AU554" s="53"/>
      <c r="AV554" s="53"/>
      <c r="AW554" s="55">
        <f t="shared" si="1864"/>
        <v>0</v>
      </c>
      <c r="AX554" s="55"/>
      <c r="AY554" s="55"/>
      <c r="AZ554" s="55"/>
      <c r="BA554" s="55"/>
      <c r="BB554" s="55"/>
      <c r="BC554" s="55">
        <f>AE554*AW554</f>
        <v>0</v>
      </c>
      <c r="BD554" s="55"/>
      <c r="BE554" s="55"/>
      <c r="BF554" s="55"/>
      <c r="BG554" s="55"/>
      <c r="BH554" s="56"/>
      <c r="BI554" s="18">
        <f t="shared" si="1858"/>
        <v>7200</v>
      </c>
    </row>
    <row r="555" spans="1:61" s="19" customFormat="1" ht="21.95" customHeight="1" x14ac:dyDescent="0.25">
      <c r="A555" s="68">
        <f t="shared" ref="A555" si="1971">A507</f>
        <v>22</v>
      </c>
      <c r="B555" s="69"/>
      <c r="C555" s="69"/>
      <c r="D555" s="70"/>
      <c r="E555" s="64" t="str">
        <f t="shared" ref="E555" si="1972">E507</f>
        <v>新設砌磚洗手台</v>
      </c>
      <c r="F555" s="21"/>
      <c r="G555" s="21"/>
      <c r="H555" s="21"/>
      <c r="I555" s="21"/>
      <c r="J555" s="21"/>
      <c r="K555" s="21"/>
      <c r="L555" s="21"/>
      <c r="M555" s="21"/>
      <c r="N555" s="21"/>
      <c r="O555" s="21"/>
      <c r="P555" s="21"/>
      <c r="Q555" s="21"/>
      <c r="R555" s="21"/>
      <c r="S555" s="21"/>
      <c r="T555" s="22"/>
      <c r="U555" s="47" t="str">
        <f t="shared" ref="U555" si="1973">U507</f>
        <v>式</v>
      </c>
      <c r="V555" s="48"/>
      <c r="W555" s="48"/>
      <c r="X555" s="49"/>
      <c r="Y555" s="65">
        <f t="shared" ref="Y555" si="1974">Y507</f>
        <v>1</v>
      </c>
      <c r="Z555" s="66"/>
      <c r="AA555" s="66"/>
      <c r="AB555" s="66"/>
      <c r="AC555" s="66"/>
      <c r="AD555" s="67"/>
      <c r="AE555" s="60">
        <f t="shared" ref="AE555" si="1975">AE507</f>
        <v>54000</v>
      </c>
      <c r="AF555" s="61"/>
      <c r="AG555" s="61"/>
      <c r="AH555" s="61"/>
      <c r="AI555" s="61"/>
      <c r="AJ555" s="62"/>
      <c r="AK555" s="55">
        <v>0</v>
      </c>
      <c r="AL555" s="55"/>
      <c r="AM555" s="55"/>
      <c r="AN555" s="55"/>
      <c r="AO555" s="55"/>
      <c r="AP555" s="55"/>
      <c r="AQ555" s="53">
        <f t="shared" ref="AQ555:AQ569" si="1976">AK555*AE555</f>
        <v>0</v>
      </c>
      <c r="AR555" s="53"/>
      <c r="AS555" s="53"/>
      <c r="AT555" s="53"/>
      <c r="AU555" s="53"/>
      <c r="AV555" s="53"/>
      <c r="AW555" s="55">
        <f t="shared" si="1864"/>
        <v>0</v>
      </c>
      <c r="AX555" s="55"/>
      <c r="AY555" s="55"/>
      <c r="AZ555" s="55"/>
      <c r="BA555" s="55"/>
      <c r="BB555" s="55"/>
      <c r="BC555" s="55">
        <f t="shared" ref="BC555:BC569" si="1977">AE555*AW555</f>
        <v>0</v>
      </c>
      <c r="BD555" s="55"/>
      <c r="BE555" s="55"/>
      <c r="BF555" s="55"/>
      <c r="BG555" s="55"/>
      <c r="BH555" s="56"/>
      <c r="BI555" s="18">
        <f t="shared" si="1858"/>
        <v>54000</v>
      </c>
    </row>
    <row r="556" spans="1:61" ht="21.75" customHeight="1" x14ac:dyDescent="0.25">
      <c r="A556" s="41">
        <f t="shared" ref="A556" si="1978">A508</f>
        <v>23</v>
      </c>
      <c r="B556" s="42"/>
      <c r="C556" s="42"/>
      <c r="D556" s="43"/>
      <c r="E556" s="64" t="str">
        <f t="shared" ref="E556" si="1979">E508</f>
        <v>貼深色石材檯面(t=2cm，倒圓角)</v>
      </c>
      <c r="F556" s="21"/>
      <c r="G556" s="21"/>
      <c r="H556" s="21"/>
      <c r="I556" s="21"/>
      <c r="J556" s="21"/>
      <c r="K556" s="21"/>
      <c r="L556" s="21"/>
      <c r="M556" s="21"/>
      <c r="N556" s="21"/>
      <c r="O556" s="21"/>
      <c r="P556" s="21"/>
      <c r="Q556" s="21"/>
      <c r="R556" s="21"/>
      <c r="S556" s="21"/>
      <c r="T556" s="22"/>
      <c r="U556" s="47" t="str">
        <f t="shared" ref="U556" si="1980">U508</f>
        <v>才</v>
      </c>
      <c r="V556" s="48"/>
      <c r="W556" s="48"/>
      <c r="X556" s="49"/>
      <c r="Y556" s="65">
        <f t="shared" ref="Y556" si="1981">Y508</f>
        <v>4</v>
      </c>
      <c r="Z556" s="66"/>
      <c r="AA556" s="66"/>
      <c r="AB556" s="66"/>
      <c r="AC556" s="66"/>
      <c r="AD556" s="67"/>
      <c r="AE556" s="60">
        <f t="shared" ref="AE556" si="1982">AE508</f>
        <v>750</v>
      </c>
      <c r="AF556" s="61"/>
      <c r="AG556" s="61"/>
      <c r="AH556" s="61"/>
      <c r="AI556" s="61"/>
      <c r="AJ556" s="62"/>
      <c r="AK556" s="55">
        <v>0</v>
      </c>
      <c r="AL556" s="55"/>
      <c r="AM556" s="55"/>
      <c r="AN556" s="55"/>
      <c r="AO556" s="55"/>
      <c r="AP556" s="55"/>
      <c r="AQ556" s="53">
        <f t="shared" si="1976"/>
        <v>0</v>
      </c>
      <c r="AR556" s="53"/>
      <c r="AS556" s="53"/>
      <c r="AT556" s="53"/>
      <c r="AU556" s="53"/>
      <c r="AV556" s="53"/>
      <c r="AW556" s="55">
        <f t="shared" si="1864"/>
        <v>0</v>
      </c>
      <c r="AX556" s="55"/>
      <c r="AY556" s="55"/>
      <c r="AZ556" s="55"/>
      <c r="BA556" s="55"/>
      <c r="BB556" s="55"/>
      <c r="BC556" s="55">
        <f t="shared" si="1977"/>
        <v>0</v>
      </c>
      <c r="BD556" s="55"/>
      <c r="BE556" s="55"/>
      <c r="BF556" s="55"/>
      <c r="BG556" s="55"/>
      <c r="BH556" s="56"/>
      <c r="BI556" s="16">
        <f t="shared" si="1858"/>
        <v>3000</v>
      </c>
    </row>
    <row r="557" spans="1:61" ht="51" customHeight="1" x14ac:dyDescent="0.25">
      <c r="A557" s="41">
        <f t="shared" ref="A557" si="1983">A509</f>
        <v>24</v>
      </c>
      <c r="B557" s="42"/>
      <c r="C557" s="42"/>
      <c r="D557" s="43"/>
      <c r="E557" s="64" t="str">
        <f t="shared" ref="E557" si="1984">E509</f>
        <v>安裝輕鋼架、金屬烤漆透空網與耐燃一級貼皮天花板(含必要之側封板與窗簾盒批土刷漆)</v>
      </c>
      <c r="F557" s="21"/>
      <c r="G557" s="21"/>
      <c r="H557" s="21"/>
      <c r="I557" s="21"/>
      <c r="J557" s="21"/>
      <c r="K557" s="21"/>
      <c r="L557" s="21"/>
      <c r="M557" s="21"/>
      <c r="N557" s="21"/>
      <c r="O557" s="21"/>
      <c r="P557" s="21"/>
      <c r="Q557" s="21"/>
      <c r="R557" s="21"/>
      <c r="S557" s="21"/>
      <c r="T557" s="22"/>
      <c r="U557" s="47" t="str">
        <f t="shared" ref="U557" si="1985">U509</f>
        <v>式</v>
      </c>
      <c r="V557" s="48"/>
      <c r="W557" s="48"/>
      <c r="X557" s="49"/>
      <c r="Y557" s="65">
        <f t="shared" ref="Y557" si="1986">Y509</f>
        <v>1</v>
      </c>
      <c r="Z557" s="66"/>
      <c r="AA557" s="66"/>
      <c r="AB557" s="66"/>
      <c r="AC557" s="66"/>
      <c r="AD557" s="67"/>
      <c r="AE557" s="60">
        <f t="shared" ref="AE557" si="1987">AE509</f>
        <v>53000</v>
      </c>
      <c r="AF557" s="61"/>
      <c r="AG557" s="61"/>
      <c r="AH557" s="61"/>
      <c r="AI557" s="61"/>
      <c r="AJ557" s="62"/>
      <c r="AK557" s="55">
        <v>0</v>
      </c>
      <c r="AL557" s="55"/>
      <c r="AM557" s="55"/>
      <c r="AN557" s="55"/>
      <c r="AO557" s="55"/>
      <c r="AP557" s="55"/>
      <c r="AQ557" s="53">
        <f t="shared" si="1976"/>
        <v>0</v>
      </c>
      <c r="AR557" s="53"/>
      <c r="AS557" s="53"/>
      <c r="AT557" s="53"/>
      <c r="AU557" s="53"/>
      <c r="AV557" s="53"/>
      <c r="AW557" s="55">
        <f t="shared" si="1864"/>
        <v>0</v>
      </c>
      <c r="AX557" s="55"/>
      <c r="AY557" s="55"/>
      <c r="AZ557" s="55"/>
      <c r="BA557" s="55"/>
      <c r="BB557" s="55"/>
      <c r="BC557" s="55">
        <f t="shared" si="1977"/>
        <v>0</v>
      </c>
      <c r="BD557" s="55"/>
      <c r="BE557" s="55"/>
      <c r="BF557" s="55"/>
      <c r="BG557" s="55"/>
      <c r="BH557" s="56"/>
      <c r="BI557" s="16">
        <f t="shared" si="1858"/>
        <v>53000</v>
      </c>
    </row>
    <row r="558" spans="1:61" ht="21.6" customHeight="1" x14ac:dyDescent="0.25">
      <c r="A558" s="41">
        <f t="shared" ref="A558" si="1988">A510</f>
        <v>25</v>
      </c>
      <c r="B558" s="42"/>
      <c r="C558" s="42"/>
      <c r="D558" s="43"/>
      <c r="E558" s="64" t="str">
        <f t="shared" ref="E558" si="1989">E510</f>
        <v>廁所安裝衛生設備(連工帶料)</v>
      </c>
      <c r="F558" s="21"/>
      <c r="G558" s="21"/>
      <c r="H558" s="21"/>
      <c r="I558" s="21"/>
      <c r="J558" s="21"/>
      <c r="K558" s="21"/>
      <c r="L558" s="21"/>
      <c r="M558" s="21"/>
      <c r="N558" s="21"/>
      <c r="O558" s="21"/>
      <c r="P558" s="21"/>
      <c r="Q558" s="21"/>
      <c r="R558" s="21"/>
      <c r="S558" s="21"/>
      <c r="T558" s="22"/>
      <c r="U558" s="47" t="str">
        <f t="shared" ref="U558" si="1990">U510</f>
        <v>式</v>
      </c>
      <c r="V558" s="48"/>
      <c r="W558" s="48"/>
      <c r="X558" s="49"/>
      <c r="Y558" s="65">
        <f t="shared" ref="Y558" si="1991">Y510</f>
        <v>1</v>
      </c>
      <c r="Z558" s="66"/>
      <c r="AA558" s="66"/>
      <c r="AB558" s="66"/>
      <c r="AC558" s="66"/>
      <c r="AD558" s="67"/>
      <c r="AE558" s="60">
        <f t="shared" ref="AE558" si="1992">AE510</f>
        <v>90400</v>
      </c>
      <c r="AF558" s="61"/>
      <c r="AG558" s="61"/>
      <c r="AH558" s="61"/>
      <c r="AI558" s="61"/>
      <c r="AJ558" s="62"/>
      <c r="AK558" s="55">
        <v>0</v>
      </c>
      <c r="AL558" s="55"/>
      <c r="AM558" s="55"/>
      <c r="AN558" s="55"/>
      <c r="AO558" s="55"/>
      <c r="AP558" s="55"/>
      <c r="AQ558" s="53">
        <f t="shared" si="1976"/>
        <v>0</v>
      </c>
      <c r="AR558" s="53"/>
      <c r="AS558" s="53"/>
      <c r="AT558" s="53"/>
      <c r="AU558" s="53"/>
      <c r="AV558" s="53"/>
      <c r="AW558" s="55">
        <f t="shared" si="1864"/>
        <v>0</v>
      </c>
      <c r="AX558" s="55"/>
      <c r="AY558" s="55"/>
      <c r="AZ558" s="55"/>
      <c r="BA558" s="55"/>
      <c r="BB558" s="55"/>
      <c r="BC558" s="55">
        <f t="shared" si="1977"/>
        <v>0</v>
      </c>
      <c r="BD558" s="55"/>
      <c r="BE558" s="55"/>
      <c r="BF558" s="55"/>
      <c r="BG558" s="55"/>
      <c r="BH558" s="56"/>
      <c r="BI558" s="16">
        <f t="shared" si="1858"/>
        <v>90400</v>
      </c>
    </row>
    <row r="559" spans="1:61" ht="21.6" customHeight="1" x14ac:dyDescent="0.25">
      <c r="A559" s="41">
        <f t="shared" ref="A559" si="1993">A511</f>
        <v>26</v>
      </c>
      <c r="B559" s="42"/>
      <c r="C559" s="42"/>
      <c r="D559" s="43"/>
      <c r="E559" s="64" t="str">
        <f t="shared" ref="E559" si="1994">E511</f>
        <v>安裝開關、插座與燈具(連工帶料)</v>
      </c>
      <c r="F559" s="21"/>
      <c r="G559" s="21"/>
      <c r="H559" s="21"/>
      <c r="I559" s="21"/>
      <c r="J559" s="21"/>
      <c r="K559" s="21"/>
      <c r="L559" s="21"/>
      <c r="M559" s="21"/>
      <c r="N559" s="21"/>
      <c r="O559" s="21"/>
      <c r="P559" s="21"/>
      <c r="Q559" s="21"/>
      <c r="R559" s="21"/>
      <c r="S559" s="21"/>
      <c r="T559" s="22"/>
      <c r="U559" s="47" t="str">
        <f t="shared" ref="U559" si="1995">U511</f>
        <v>式</v>
      </c>
      <c r="V559" s="48"/>
      <c r="W559" s="48"/>
      <c r="X559" s="49"/>
      <c r="Y559" s="65">
        <f t="shared" ref="Y559" si="1996">Y511</f>
        <v>1</v>
      </c>
      <c r="Z559" s="66"/>
      <c r="AA559" s="66"/>
      <c r="AB559" s="66"/>
      <c r="AC559" s="66"/>
      <c r="AD559" s="67"/>
      <c r="AE559" s="60">
        <f t="shared" ref="AE559" si="1997">AE511</f>
        <v>28500</v>
      </c>
      <c r="AF559" s="61"/>
      <c r="AG559" s="61"/>
      <c r="AH559" s="61"/>
      <c r="AI559" s="61"/>
      <c r="AJ559" s="62"/>
      <c r="AK559" s="55">
        <v>0</v>
      </c>
      <c r="AL559" s="55"/>
      <c r="AM559" s="55"/>
      <c r="AN559" s="55"/>
      <c r="AO559" s="55"/>
      <c r="AP559" s="55"/>
      <c r="AQ559" s="53">
        <f t="shared" si="1976"/>
        <v>0</v>
      </c>
      <c r="AR559" s="53"/>
      <c r="AS559" s="53"/>
      <c r="AT559" s="53"/>
      <c r="AU559" s="53"/>
      <c r="AV559" s="53"/>
      <c r="AW559" s="55">
        <f t="shared" si="1864"/>
        <v>0</v>
      </c>
      <c r="AX559" s="55"/>
      <c r="AY559" s="55"/>
      <c r="AZ559" s="55"/>
      <c r="BA559" s="55"/>
      <c r="BB559" s="55"/>
      <c r="BC559" s="55">
        <f t="shared" si="1977"/>
        <v>0</v>
      </c>
      <c r="BD559" s="55"/>
      <c r="BE559" s="55"/>
      <c r="BF559" s="55"/>
      <c r="BG559" s="55"/>
      <c r="BH559" s="56"/>
      <c r="BI559" s="16">
        <f t="shared" si="1858"/>
        <v>28500</v>
      </c>
    </row>
    <row r="560" spans="1:61" ht="21.6" customHeight="1" x14ac:dyDescent="0.25">
      <c r="A560" s="41">
        <f t="shared" ref="A560" si="1998">A512</f>
        <v>27</v>
      </c>
      <c r="B560" s="42"/>
      <c r="C560" s="42"/>
      <c r="D560" s="43"/>
      <c r="E560" s="64" t="str">
        <f t="shared" ref="E560" si="1999">E512</f>
        <v>給排水系統配管與安裝(連工帶料)</v>
      </c>
      <c r="F560" s="21"/>
      <c r="G560" s="21"/>
      <c r="H560" s="21"/>
      <c r="I560" s="21"/>
      <c r="J560" s="21"/>
      <c r="K560" s="21"/>
      <c r="L560" s="21"/>
      <c r="M560" s="21"/>
      <c r="N560" s="21"/>
      <c r="O560" s="21"/>
      <c r="P560" s="21"/>
      <c r="Q560" s="21"/>
      <c r="R560" s="21"/>
      <c r="S560" s="21"/>
      <c r="T560" s="22"/>
      <c r="U560" s="47" t="str">
        <f t="shared" ref="U560" si="2000">U512</f>
        <v>式</v>
      </c>
      <c r="V560" s="48"/>
      <c r="W560" s="48"/>
      <c r="X560" s="49"/>
      <c r="Y560" s="65">
        <f t="shared" ref="Y560" si="2001">Y512</f>
        <v>1</v>
      </c>
      <c r="Z560" s="66"/>
      <c r="AA560" s="66"/>
      <c r="AB560" s="66"/>
      <c r="AC560" s="66"/>
      <c r="AD560" s="67"/>
      <c r="AE560" s="60">
        <f t="shared" ref="AE560" si="2002">AE512</f>
        <v>80500</v>
      </c>
      <c r="AF560" s="61"/>
      <c r="AG560" s="61"/>
      <c r="AH560" s="61"/>
      <c r="AI560" s="61"/>
      <c r="AJ560" s="62"/>
      <c r="AK560" s="55">
        <v>0</v>
      </c>
      <c r="AL560" s="55"/>
      <c r="AM560" s="55"/>
      <c r="AN560" s="55"/>
      <c r="AO560" s="55"/>
      <c r="AP560" s="55"/>
      <c r="AQ560" s="53">
        <f t="shared" si="1976"/>
        <v>0</v>
      </c>
      <c r="AR560" s="53"/>
      <c r="AS560" s="53"/>
      <c r="AT560" s="53"/>
      <c r="AU560" s="53"/>
      <c r="AV560" s="53"/>
      <c r="AW560" s="55">
        <f t="shared" si="1864"/>
        <v>0</v>
      </c>
      <c r="AX560" s="55"/>
      <c r="AY560" s="55"/>
      <c r="AZ560" s="55"/>
      <c r="BA560" s="55"/>
      <c r="BB560" s="55"/>
      <c r="BC560" s="55">
        <f t="shared" si="1977"/>
        <v>0</v>
      </c>
      <c r="BD560" s="55"/>
      <c r="BE560" s="55"/>
      <c r="BF560" s="55"/>
      <c r="BG560" s="55"/>
      <c r="BH560" s="56"/>
      <c r="BI560" s="16">
        <f t="shared" si="1858"/>
        <v>80500</v>
      </c>
    </row>
    <row r="561" spans="1:61" ht="66.75" customHeight="1" x14ac:dyDescent="0.25">
      <c r="A561" s="41">
        <f t="shared" ref="A561" si="2003">A513</f>
        <v>28</v>
      </c>
      <c r="B561" s="42"/>
      <c r="C561" s="42"/>
      <c r="D561" s="43"/>
      <c r="E561" s="44" t="str">
        <f t="shared" ref="E561" si="2004">E513</f>
        <v>施做緊急求救按鈕(含閃光與蜂嗚警報器、線材、五金配件, 各層樓每間廁所皆有求救鈕，連工帶料，責任施工)</v>
      </c>
      <c r="F561" s="45"/>
      <c r="G561" s="45"/>
      <c r="H561" s="45"/>
      <c r="I561" s="45"/>
      <c r="J561" s="45"/>
      <c r="K561" s="45"/>
      <c r="L561" s="45"/>
      <c r="M561" s="45"/>
      <c r="N561" s="45"/>
      <c r="O561" s="45"/>
      <c r="P561" s="45"/>
      <c r="Q561" s="45"/>
      <c r="R561" s="45"/>
      <c r="S561" s="45"/>
      <c r="T561" s="46"/>
      <c r="U561" s="47" t="str">
        <f t="shared" ref="U561" si="2005">U513</f>
        <v>式</v>
      </c>
      <c r="V561" s="48"/>
      <c r="W561" s="48"/>
      <c r="X561" s="49"/>
      <c r="Y561" s="50">
        <f t="shared" ref="Y561" si="2006">Y513</f>
        <v>1</v>
      </c>
      <c r="Z561" s="51"/>
      <c r="AA561" s="51"/>
      <c r="AB561" s="51"/>
      <c r="AC561" s="51"/>
      <c r="AD561" s="52"/>
      <c r="AE561" s="60">
        <f t="shared" ref="AE561" si="2007">AE513</f>
        <v>12500</v>
      </c>
      <c r="AF561" s="61"/>
      <c r="AG561" s="61"/>
      <c r="AH561" s="61"/>
      <c r="AI561" s="61"/>
      <c r="AJ561" s="62"/>
      <c r="AK561" s="50">
        <v>0</v>
      </c>
      <c r="AL561" s="51"/>
      <c r="AM561" s="51"/>
      <c r="AN561" s="51"/>
      <c r="AO561" s="51"/>
      <c r="AP561" s="52"/>
      <c r="AQ561" s="60">
        <f t="shared" si="1976"/>
        <v>0</v>
      </c>
      <c r="AR561" s="61"/>
      <c r="AS561" s="61"/>
      <c r="AT561" s="61"/>
      <c r="AU561" s="61"/>
      <c r="AV561" s="62"/>
      <c r="AW561" s="50">
        <f t="shared" si="1864"/>
        <v>0</v>
      </c>
      <c r="AX561" s="51"/>
      <c r="AY561" s="51"/>
      <c r="AZ561" s="51"/>
      <c r="BA561" s="51"/>
      <c r="BB561" s="52"/>
      <c r="BC561" s="50">
        <f t="shared" si="1977"/>
        <v>0</v>
      </c>
      <c r="BD561" s="51"/>
      <c r="BE561" s="51"/>
      <c r="BF561" s="51"/>
      <c r="BG561" s="51"/>
      <c r="BH561" s="63"/>
      <c r="BI561" s="3">
        <f t="shared" si="1858"/>
        <v>12500</v>
      </c>
    </row>
    <row r="562" spans="1:61" ht="34.5" customHeight="1" x14ac:dyDescent="0.25">
      <c r="A562" s="41">
        <f t="shared" ref="A562" si="2008">A514</f>
        <v>29</v>
      </c>
      <c r="B562" s="42"/>
      <c r="C562" s="42"/>
      <c r="D562" s="43"/>
      <c r="E562" s="64" t="str">
        <f t="shared" ref="E562" si="2009">E514</f>
        <v>施做拖布盆(砌磚粉刷貼磁磚，H=30cm)</v>
      </c>
      <c r="F562" s="21"/>
      <c r="G562" s="21"/>
      <c r="H562" s="21"/>
      <c r="I562" s="21"/>
      <c r="J562" s="21"/>
      <c r="K562" s="21"/>
      <c r="L562" s="21"/>
      <c r="M562" s="21"/>
      <c r="N562" s="21"/>
      <c r="O562" s="21"/>
      <c r="P562" s="21"/>
      <c r="Q562" s="21"/>
      <c r="R562" s="21"/>
      <c r="S562" s="21"/>
      <c r="T562" s="22"/>
      <c r="U562" s="47" t="str">
        <f t="shared" ref="U562" si="2010">U514</f>
        <v>式</v>
      </c>
      <c r="V562" s="48"/>
      <c r="W562" s="48"/>
      <c r="X562" s="49"/>
      <c r="Y562" s="65">
        <f t="shared" ref="Y562" si="2011">Y514</f>
        <v>1</v>
      </c>
      <c r="Z562" s="66"/>
      <c r="AA562" s="66"/>
      <c r="AB562" s="66"/>
      <c r="AC562" s="66"/>
      <c r="AD562" s="67"/>
      <c r="AE562" s="60">
        <f t="shared" ref="AE562" si="2012">AE514</f>
        <v>6000</v>
      </c>
      <c r="AF562" s="61"/>
      <c r="AG562" s="61"/>
      <c r="AH562" s="61"/>
      <c r="AI562" s="61"/>
      <c r="AJ562" s="62"/>
      <c r="AK562" s="55">
        <v>0</v>
      </c>
      <c r="AL562" s="55"/>
      <c r="AM562" s="55"/>
      <c r="AN562" s="55"/>
      <c r="AO562" s="55"/>
      <c r="AP562" s="55"/>
      <c r="AQ562" s="53">
        <f t="shared" si="1976"/>
        <v>0</v>
      </c>
      <c r="AR562" s="53"/>
      <c r="AS562" s="53"/>
      <c r="AT562" s="53"/>
      <c r="AU562" s="53"/>
      <c r="AV562" s="53"/>
      <c r="AW562" s="55">
        <f t="shared" si="1864"/>
        <v>0</v>
      </c>
      <c r="AX562" s="55"/>
      <c r="AY562" s="55"/>
      <c r="AZ562" s="55"/>
      <c r="BA562" s="55"/>
      <c r="BB562" s="55"/>
      <c r="BC562" s="55">
        <f t="shared" si="1977"/>
        <v>0</v>
      </c>
      <c r="BD562" s="55"/>
      <c r="BE562" s="55"/>
      <c r="BF562" s="55"/>
      <c r="BG562" s="55"/>
      <c r="BH562" s="56"/>
      <c r="BI562" s="16">
        <f t="shared" si="1858"/>
        <v>6000</v>
      </c>
    </row>
    <row r="563" spans="1:61" ht="34.5" customHeight="1" x14ac:dyDescent="0.25">
      <c r="A563" s="41">
        <f t="shared" ref="A563" si="2013">A515</f>
        <v>30</v>
      </c>
      <c r="B563" s="42"/>
      <c r="C563" s="42"/>
      <c r="D563" s="43"/>
      <c r="E563" s="44" t="str">
        <f t="shared" ref="E563" si="2014">E515</f>
        <v>安裝廁所指標系統、拖把夾(連工帶料，責任施工)</v>
      </c>
      <c r="F563" s="45"/>
      <c r="G563" s="45"/>
      <c r="H563" s="45"/>
      <c r="I563" s="45"/>
      <c r="J563" s="45"/>
      <c r="K563" s="45"/>
      <c r="L563" s="45"/>
      <c r="M563" s="45"/>
      <c r="N563" s="45"/>
      <c r="O563" s="45"/>
      <c r="P563" s="45"/>
      <c r="Q563" s="45"/>
      <c r="R563" s="45"/>
      <c r="S563" s="45"/>
      <c r="T563" s="46"/>
      <c r="U563" s="47" t="str">
        <f t="shared" ref="U563" si="2015">U515</f>
        <v>式</v>
      </c>
      <c r="V563" s="48"/>
      <c r="W563" s="48"/>
      <c r="X563" s="49"/>
      <c r="Y563" s="50">
        <f t="shared" ref="Y563" si="2016">Y515</f>
        <v>1</v>
      </c>
      <c r="Z563" s="51"/>
      <c r="AA563" s="51"/>
      <c r="AB563" s="51"/>
      <c r="AC563" s="51"/>
      <c r="AD563" s="52"/>
      <c r="AE563" s="60">
        <f t="shared" ref="AE563" si="2017">AE515</f>
        <v>16500</v>
      </c>
      <c r="AF563" s="61"/>
      <c r="AG563" s="61"/>
      <c r="AH563" s="61"/>
      <c r="AI563" s="61"/>
      <c r="AJ563" s="62"/>
      <c r="AK563" s="50">
        <v>0</v>
      </c>
      <c r="AL563" s="51"/>
      <c r="AM563" s="51"/>
      <c r="AN563" s="51"/>
      <c r="AO563" s="51"/>
      <c r="AP563" s="52"/>
      <c r="AQ563" s="60">
        <f t="shared" si="1976"/>
        <v>0</v>
      </c>
      <c r="AR563" s="61"/>
      <c r="AS563" s="61"/>
      <c r="AT563" s="61"/>
      <c r="AU563" s="61"/>
      <c r="AV563" s="62"/>
      <c r="AW563" s="50">
        <f t="shared" si="1864"/>
        <v>0</v>
      </c>
      <c r="AX563" s="51"/>
      <c r="AY563" s="51"/>
      <c r="AZ563" s="51"/>
      <c r="BA563" s="51"/>
      <c r="BB563" s="52"/>
      <c r="BC563" s="50">
        <f t="shared" si="1977"/>
        <v>0</v>
      </c>
      <c r="BD563" s="51"/>
      <c r="BE563" s="51"/>
      <c r="BF563" s="51"/>
      <c r="BG563" s="51"/>
      <c r="BH563" s="63"/>
      <c r="BI563" s="3">
        <f t="shared" si="1858"/>
        <v>16500</v>
      </c>
    </row>
    <row r="564" spans="1:61" ht="21.6" customHeight="1" x14ac:dyDescent="0.25">
      <c r="A564" s="41">
        <f t="shared" ref="A564" si="2018">A516</f>
        <v>31</v>
      </c>
      <c r="B564" s="42"/>
      <c r="C564" s="42"/>
      <c r="D564" s="43"/>
      <c r="E564" s="64" t="str">
        <f t="shared" ref="E564" si="2019">E516</f>
        <v>門窗與雜項工程</v>
      </c>
      <c r="F564" s="21"/>
      <c r="G564" s="21"/>
      <c r="H564" s="21"/>
      <c r="I564" s="21"/>
      <c r="J564" s="21"/>
      <c r="K564" s="21"/>
      <c r="L564" s="21"/>
      <c r="M564" s="21"/>
      <c r="N564" s="21"/>
      <c r="O564" s="21"/>
      <c r="P564" s="21"/>
      <c r="Q564" s="21"/>
      <c r="R564" s="21"/>
      <c r="S564" s="21"/>
      <c r="T564" s="22"/>
      <c r="U564" s="47" t="str">
        <f t="shared" ref="U564" si="2020">U516</f>
        <v>式</v>
      </c>
      <c r="V564" s="48"/>
      <c r="W564" s="48"/>
      <c r="X564" s="49"/>
      <c r="Y564" s="65">
        <f t="shared" ref="Y564" si="2021">Y516</f>
        <v>1</v>
      </c>
      <c r="Z564" s="66"/>
      <c r="AA564" s="66"/>
      <c r="AB564" s="66"/>
      <c r="AC564" s="66"/>
      <c r="AD564" s="67"/>
      <c r="AE564" s="60">
        <f t="shared" ref="AE564" si="2022">AE516</f>
        <v>63400</v>
      </c>
      <c r="AF564" s="61"/>
      <c r="AG564" s="61"/>
      <c r="AH564" s="61"/>
      <c r="AI564" s="61"/>
      <c r="AJ564" s="62"/>
      <c r="AK564" s="55">
        <v>0</v>
      </c>
      <c r="AL564" s="55"/>
      <c r="AM564" s="55"/>
      <c r="AN564" s="55"/>
      <c r="AO564" s="55"/>
      <c r="AP564" s="55"/>
      <c r="AQ564" s="53">
        <f t="shared" si="1976"/>
        <v>0</v>
      </c>
      <c r="AR564" s="53"/>
      <c r="AS564" s="53"/>
      <c r="AT564" s="53"/>
      <c r="AU564" s="53"/>
      <c r="AV564" s="53"/>
      <c r="AW564" s="55">
        <f t="shared" si="1864"/>
        <v>0</v>
      </c>
      <c r="AX564" s="55"/>
      <c r="AY564" s="55"/>
      <c r="AZ564" s="55"/>
      <c r="BA564" s="55"/>
      <c r="BB564" s="55"/>
      <c r="BC564" s="55">
        <f t="shared" si="1977"/>
        <v>0</v>
      </c>
      <c r="BD564" s="55"/>
      <c r="BE564" s="55"/>
      <c r="BF564" s="55"/>
      <c r="BG564" s="55"/>
      <c r="BH564" s="56"/>
      <c r="BI564" s="16">
        <f t="shared" si="1858"/>
        <v>63400</v>
      </c>
    </row>
    <row r="565" spans="1:61" ht="22.15" customHeight="1" x14ac:dyDescent="0.25">
      <c r="A565" s="41" t="str">
        <f t="shared" ref="A565" si="2023">A517</f>
        <v>貳</v>
      </c>
      <c r="B565" s="42"/>
      <c r="C565" s="42"/>
      <c r="D565" s="43"/>
      <c r="E565" s="44" t="str">
        <f t="shared" ref="E565" si="2024">E517</f>
        <v>職業安全衛生管理費(壹*1%)</v>
      </c>
      <c r="F565" s="45"/>
      <c r="G565" s="45"/>
      <c r="H565" s="45"/>
      <c r="I565" s="45"/>
      <c r="J565" s="45"/>
      <c r="K565" s="45"/>
      <c r="L565" s="45"/>
      <c r="M565" s="45"/>
      <c r="N565" s="45"/>
      <c r="O565" s="45"/>
      <c r="P565" s="45"/>
      <c r="Q565" s="45"/>
      <c r="R565" s="45"/>
      <c r="S565" s="45"/>
      <c r="T565" s="46"/>
      <c r="U565" s="47" t="str">
        <f t="shared" ref="U565" si="2025">U517</f>
        <v>式</v>
      </c>
      <c r="V565" s="48"/>
      <c r="W565" s="48"/>
      <c r="X565" s="49"/>
      <c r="Y565" s="50">
        <f t="shared" ref="Y565" si="2026">Y517</f>
        <v>1</v>
      </c>
      <c r="Z565" s="51"/>
      <c r="AA565" s="51"/>
      <c r="AB565" s="51"/>
      <c r="AC565" s="51"/>
      <c r="AD565" s="52"/>
      <c r="AE565" s="53">
        <f t="shared" ref="AE565" si="2027">AE517</f>
        <v>14220</v>
      </c>
      <c r="AF565" s="53"/>
      <c r="AG565" s="53"/>
      <c r="AH565" s="53"/>
      <c r="AI565" s="53"/>
      <c r="AJ565" s="53"/>
      <c r="AK565" s="54">
        <v>8.9999999999999993E-3</v>
      </c>
      <c r="AL565" s="54"/>
      <c r="AM565" s="54"/>
      <c r="AN565" s="54"/>
      <c r="AO565" s="54"/>
      <c r="AP565" s="54"/>
      <c r="AQ565" s="53">
        <f t="shared" si="1976"/>
        <v>127.97999999999999</v>
      </c>
      <c r="AR565" s="53"/>
      <c r="AS565" s="53"/>
      <c r="AT565" s="53"/>
      <c r="AU565" s="53"/>
      <c r="AV565" s="53"/>
      <c r="AW565" s="54">
        <f>AW517+AK565</f>
        <v>0.10799999999999997</v>
      </c>
      <c r="AX565" s="54"/>
      <c r="AY565" s="54"/>
      <c r="AZ565" s="54"/>
      <c r="BA565" s="54"/>
      <c r="BB565" s="54"/>
      <c r="BC565" s="55">
        <f t="shared" si="1977"/>
        <v>1535.7599999999995</v>
      </c>
      <c r="BD565" s="55"/>
      <c r="BE565" s="55"/>
      <c r="BF565" s="55"/>
      <c r="BG565" s="55"/>
      <c r="BH565" s="56"/>
      <c r="BI565" s="3">
        <f t="shared" si="1858"/>
        <v>14220</v>
      </c>
    </row>
    <row r="566" spans="1:61" ht="22.15" customHeight="1" x14ac:dyDescent="0.25">
      <c r="A566" s="41" t="str">
        <f t="shared" ref="A566" si="2028">A518</f>
        <v>參</v>
      </c>
      <c r="B566" s="42"/>
      <c r="C566" s="42"/>
      <c r="D566" s="43"/>
      <c r="E566" s="44" t="str">
        <f t="shared" ref="E566" si="2029">E518</f>
        <v>公共工程品質管制作業費(壹*1%)</v>
      </c>
      <c r="F566" s="45"/>
      <c r="G566" s="45"/>
      <c r="H566" s="45"/>
      <c r="I566" s="45"/>
      <c r="J566" s="45"/>
      <c r="K566" s="45"/>
      <c r="L566" s="45"/>
      <c r="M566" s="45"/>
      <c r="N566" s="45"/>
      <c r="O566" s="45"/>
      <c r="P566" s="45"/>
      <c r="Q566" s="45"/>
      <c r="R566" s="45"/>
      <c r="S566" s="45"/>
      <c r="T566" s="46"/>
      <c r="U566" s="47" t="str">
        <f t="shared" ref="U566" si="2030">U518</f>
        <v>式</v>
      </c>
      <c r="V566" s="48"/>
      <c r="W566" s="48"/>
      <c r="X566" s="49"/>
      <c r="Y566" s="50">
        <f t="shared" ref="Y566" si="2031">Y518</f>
        <v>1</v>
      </c>
      <c r="Z566" s="51"/>
      <c r="AA566" s="51"/>
      <c r="AB566" s="51"/>
      <c r="AC566" s="51"/>
      <c r="AD566" s="52"/>
      <c r="AE566" s="53">
        <f t="shared" ref="AE566" si="2032">AE518</f>
        <v>14220</v>
      </c>
      <c r="AF566" s="53"/>
      <c r="AG566" s="53"/>
      <c r="AH566" s="53"/>
      <c r="AI566" s="53"/>
      <c r="AJ566" s="53"/>
      <c r="AK566" s="54">
        <v>8.9999999999999993E-3</v>
      </c>
      <c r="AL566" s="54"/>
      <c r="AM566" s="54"/>
      <c r="AN566" s="54"/>
      <c r="AO566" s="54"/>
      <c r="AP566" s="54"/>
      <c r="AQ566" s="53">
        <f t="shared" si="1976"/>
        <v>127.97999999999999</v>
      </c>
      <c r="AR566" s="53"/>
      <c r="AS566" s="53"/>
      <c r="AT566" s="53"/>
      <c r="AU566" s="53"/>
      <c r="AV566" s="53"/>
      <c r="AW566" s="54">
        <f t="shared" ref="AW566:AW569" si="2033">AW518+AK566</f>
        <v>0.10799999999999997</v>
      </c>
      <c r="AX566" s="54"/>
      <c r="AY566" s="54"/>
      <c r="AZ566" s="54"/>
      <c r="BA566" s="54"/>
      <c r="BB566" s="54"/>
      <c r="BC566" s="55">
        <f t="shared" si="1977"/>
        <v>1535.7599999999995</v>
      </c>
      <c r="BD566" s="55"/>
      <c r="BE566" s="55"/>
      <c r="BF566" s="55"/>
      <c r="BG566" s="55"/>
      <c r="BH566" s="56"/>
      <c r="BI566" s="3">
        <f t="shared" si="1858"/>
        <v>14220</v>
      </c>
    </row>
    <row r="567" spans="1:61" ht="22.15" customHeight="1" x14ac:dyDescent="0.25">
      <c r="A567" s="41" t="str">
        <f t="shared" ref="A567" si="2034">A519</f>
        <v>肆</v>
      </c>
      <c r="B567" s="42"/>
      <c r="C567" s="42"/>
      <c r="D567" s="43"/>
      <c r="E567" s="44" t="str">
        <f t="shared" ref="E567" si="2035">E519</f>
        <v>包商利潤及管理費(約壹*7%)</v>
      </c>
      <c r="F567" s="45"/>
      <c r="G567" s="45"/>
      <c r="H567" s="45"/>
      <c r="I567" s="45"/>
      <c r="J567" s="45"/>
      <c r="K567" s="45"/>
      <c r="L567" s="45"/>
      <c r="M567" s="45"/>
      <c r="N567" s="45"/>
      <c r="O567" s="45"/>
      <c r="P567" s="45"/>
      <c r="Q567" s="45"/>
      <c r="R567" s="45"/>
      <c r="S567" s="45"/>
      <c r="T567" s="46"/>
      <c r="U567" s="47" t="str">
        <f t="shared" ref="U567" si="2036">U519</f>
        <v>式</v>
      </c>
      <c r="V567" s="48"/>
      <c r="W567" s="48"/>
      <c r="X567" s="49"/>
      <c r="Y567" s="50">
        <f t="shared" ref="Y567" si="2037">Y519</f>
        <v>1</v>
      </c>
      <c r="Z567" s="51"/>
      <c r="AA567" s="51"/>
      <c r="AB567" s="51"/>
      <c r="AC567" s="51"/>
      <c r="AD567" s="52"/>
      <c r="AE567" s="53">
        <f t="shared" ref="AE567" si="2038">AE519</f>
        <v>99540</v>
      </c>
      <c r="AF567" s="53"/>
      <c r="AG567" s="53"/>
      <c r="AH567" s="53"/>
      <c r="AI567" s="53"/>
      <c r="AJ567" s="53"/>
      <c r="AK567" s="54">
        <v>8.9999999999999993E-3</v>
      </c>
      <c r="AL567" s="54"/>
      <c r="AM567" s="54"/>
      <c r="AN567" s="54"/>
      <c r="AO567" s="54"/>
      <c r="AP567" s="54"/>
      <c r="AQ567" s="53">
        <f t="shared" si="1976"/>
        <v>895.8599999999999</v>
      </c>
      <c r="AR567" s="53"/>
      <c r="AS567" s="53"/>
      <c r="AT567" s="53"/>
      <c r="AU567" s="53"/>
      <c r="AV567" s="53"/>
      <c r="AW567" s="54">
        <f t="shared" si="2033"/>
        <v>0.10799999999999997</v>
      </c>
      <c r="AX567" s="54"/>
      <c r="AY567" s="54"/>
      <c r="AZ567" s="54"/>
      <c r="BA567" s="54"/>
      <c r="BB567" s="54"/>
      <c r="BC567" s="55">
        <f t="shared" si="1977"/>
        <v>10750.319999999998</v>
      </c>
      <c r="BD567" s="55"/>
      <c r="BE567" s="55"/>
      <c r="BF567" s="55"/>
      <c r="BG567" s="55"/>
      <c r="BH567" s="56"/>
      <c r="BI567" s="3">
        <f t="shared" si="1858"/>
        <v>99540</v>
      </c>
    </row>
    <row r="568" spans="1:61" ht="22.15" customHeight="1" x14ac:dyDescent="0.25">
      <c r="A568" s="41" t="str">
        <f t="shared" ref="A568" si="2039">A520</f>
        <v>伍</v>
      </c>
      <c r="B568" s="42"/>
      <c r="C568" s="42"/>
      <c r="D568" s="43"/>
      <c r="E568" s="44" t="str">
        <f t="shared" ref="E568" si="2040">E520</f>
        <v>營造綜合保險費</v>
      </c>
      <c r="F568" s="45"/>
      <c r="G568" s="45"/>
      <c r="H568" s="45"/>
      <c r="I568" s="45"/>
      <c r="J568" s="45"/>
      <c r="K568" s="45"/>
      <c r="L568" s="45"/>
      <c r="M568" s="45"/>
      <c r="N568" s="45"/>
      <c r="O568" s="45"/>
      <c r="P568" s="45"/>
      <c r="Q568" s="45"/>
      <c r="R568" s="45"/>
      <c r="S568" s="45"/>
      <c r="T568" s="46"/>
      <c r="U568" s="47" t="str">
        <f t="shared" ref="U568" si="2041">U520</f>
        <v>式</v>
      </c>
      <c r="V568" s="48"/>
      <c r="W568" s="48"/>
      <c r="X568" s="49"/>
      <c r="Y568" s="50">
        <f t="shared" ref="Y568" si="2042">Y520</f>
        <v>1</v>
      </c>
      <c r="Z568" s="51"/>
      <c r="AA568" s="51"/>
      <c r="AB568" s="51"/>
      <c r="AC568" s="51"/>
      <c r="AD568" s="52"/>
      <c r="AE568" s="53">
        <f t="shared" ref="AE568" si="2043">AE520</f>
        <v>4650</v>
      </c>
      <c r="AF568" s="53"/>
      <c r="AG568" s="53"/>
      <c r="AH568" s="53"/>
      <c r="AI568" s="53"/>
      <c r="AJ568" s="53"/>
      <c r="AK568" s="55">
        <v>0</v>
      </c>
      <c r="AL568" s="55"/>
      <c r="AM568" s="55"/>
      <c r="AN568" s="55"/>
      <c r="AO568" s="55"/>
      <c r="AP568" s="55"/>
      <c r="AQ568" s="53">
        <f t="shared" si="1976"/>
        <v>0</v>
      </c>
      <c r="AR568" s="53"/>
      <c r="AS568" s="53"/>
      <c r="AT568" s="53"/>
      <c r="AU568" s="53"/>
      <c r="AV568" s="53"/>
      <c r="AW568" s="55">
        <f t="shared" si="2033"/>
        <v>1</v>
      </c>
      <c r="AX568" s="55"/>
      <c r="AY568" s="55"/>
      <c r="AZ568" s="55"/>
      <c r="BA568" s="55"/>
      <c r="BB568" s="55"/>
      <c r="BC568" s="55">
        <f t="shared" si="1977"/>
        <v>4650</v>
      </c>
      <c r="BD568" s="55"/>
      <c r="BE568" s="55"/>
      <c r="BF568" s="55"/>
      <c r="BG568" s="55"/>
      <c r="BH568" s="56"/>
      <c r="BI568" s="3">
        <f t="shared" si="1858"/>
        <v>4650</v>
      </c>
    </row>
    <row r="569" spans="1:61" ht="22.15" customHeight="1" x14ac:dyDescent="0.25">
      <c r="A569" s="41" t="str">
        <f t="shared" ref="A569" si="2044">A521</f>
        <v>陸</v>
      </c>
      <c r="B569" s="42"/>
      <c r="C569" s="42"/>
      <c r="D569" s="43"/>
      <c r="E569" s="44" t="str">
        <f t="shared" ref="E569" si="2045">E521</f>
        <v>營業稅((壹~伍)*5%)</v>
      </c>
      <c r="F569" s="45"/>
      <c r="G569" s="45"/>
      <c r="H569" s="45"/>
      <c r="I569" s="45"/>
      <c r="J569" s="45"/>
      <c r="K569" s="45"/>
      <c r="L569" s="45"/>
      <c r="M569" s="45"/>
      <c r="N569" s="45"/>
      <c r="O569" s="45"/>
      <c r="P569" s="45"/>
      <c r="Q569" s="45"/>
      <c r="R569" s="45"/>
      <c r="S569" s="45"/>
      <c r="T569" s="46"/>
      <c r="U569" s="47" t="str">
        <f t="shared" ref="U569" si="2046">U521</f>
        <v>式</v>
      </c>
      <c r="V569" s="48"/>
      <c r="W569" s="48"/>
      <c r="X569" s="49"/>
      <c r="Y569" s="50">
        <f t="shared" ref="Y569" si="2047">Y521</f>
        <v>1</v>
      </c>
      <c r="Z569" s="51"/>
      <c r="AA569" s="51"/>
      <c r="AB569" s="51"/>
      <c r="AC569" s="51"/>
      <c r="AD569" s="52"/>
      <c r="AE569" s="53">
        <f t="shared" ref="AE569" si="2048">AE521</f>
        <v>77731</v>
      </c>
      <c r="AF569" s="53"/>
      <c r="AG569" s="53"/>
      <c r="AH569" s="53"/>
      <c r="AI569" s="53"/>
      <c r="AJ569" s="53"/>
      <c r="AK569" s="54">
        <v>8.9999999999999993E-3</v>
      </c>
      <c r="AL569" s="54"/>
      <c r="AM569" s="54"/>
      <c r="AN569" s="54"/>
      <c r="AO569" s="54"/>
      <c r="AP569" s="54"/>
      <c r="AQ569" s="53">
        <f t="shared" si="1976"/>
        <v>699.57899999999995</v>
      </c>
      <c r="AR569" s="53"/>
      <c r="AS569" s="53"/>
      <c r="AT569" s="53"/>
      <c r="AU569" s="53"/>
      <c r="AV569" s="53"/>
      <c r="AW569" s="54">
        <f t="shared" si="2033"/>
        <v>0.10799999999999997</v>
      </c>
      <c r="AX569" s="54"/>
      <c r="AY569" s="54"/>
      <c r="AZ569" s="54"/>
      <c r="BA569" s="54"/>
      <c r="BB569" s="54"/>
      <c r="BC569" s="55">
        <f t="shared" si="1977"/>
        <v>8394.9479999999985</v>
      </c>
      <c r="BD569" s="55"/>
      <c r="BE569" s="55"/>
      <c r="BF569" s="55"/>
      <c r="BG569" s="55"/>
      <c r="BH569" s="56"/>
      <c r="BI569" s="3">
        <v>77731</v>
      </c>
    </row>
    <row r="570" spans="1:61" ht="21.95" customHeight="1" x14ac:dyDescent="0.25">
      <c r="A570" s="30"/>
      <c r="B570" s="31"/>
      <c r="C570" s="31"/>
      <c r="D570" s="32"/>
      <c r="E570" s="57" t="s">
        <v>76</v>
      </c>
      <c r="F570" s="58"/>
      <c r="G570" s="58"/>
      <c r="H570" s="58"/>
      <c r="I570" s="58"/>
      <c r="J570" s="58"/>
      <c r="K570" s="58"/>
      <c r="L570" s="58"/>
      <c r="M570" s="58"/>
      <c r="N570" s="58"/>
      <c r="O570" s="58"/>
      <c r="P570" s="58"/>
      <c r="Q570" s="58"/>
      <c r="R570" s="58"/>
      <c r="S570" s="58"/>
      <c r="T570" s="59"/>
      <c r="U570" s="47"/>
      <c r="V570" s="48"/>
      <c r="W570" s="48"/>
      <c r="X570" s="49"/>
      <c r="Y570" s="50"/>
      <c r="Z570" s="51"/>
      <c r="AA570" s="51"/>
      <c r="AB570" s="51"/>
      <c r="AC570" s="51"/>
      <c r="AD570" s="52"/>
      <c r="AE570" s="60"/>
      <c r="AF570" s="61"/>
      <c r="AG570" s="61"/>
      <c r="AH570" s="61"/>
      <c r="AI570" s="61"/>
      <c r="AJ570" s="62"/>
      <c r="AK570" s="50"/>
      <c r="AL570" s="51"/>
      <c r="AM570" s="51"/>
      <c r="AN570" s="51"/>
      <c r="AO570" s="51"/>
      <c r="AP570" s="52"/>
      <c r="AQ570" s="60">
        <f>SUM(AQ534:AQ569)</f>
        <v>1851.3989999999999</v>
      </c>
      <c r="AR570" s="61"/>
      <c r="AS570" s="61"/>
      <c r="AT570" s="61"/>
      <c r="AU570" s="61"/>
      <c r="AV570" s="62"/>
      <c r="AW570" s="50"/>
      <c r="AX570" s="51"/>
      <c r="AY570" s="51"/>
      <c r="AZ570" s="51"/>
      <c r="BA570" s="51"/>
      <c r="BB570" s="52"/>
      <c r="BC570" s="50">
        <f>SUM(BC534:BC569)</f>
        <v>301210.788</v>
      </c>
      <c r="BD570" s="51"/>
      <c r="BE570" s="51"/>
      <c r="BF570" s="51"/>
      <c r="BG570" s="51"/>
      <c r="BH570" s="63"/>
      <c r="BI570" s="17">
        <f>SUM(BI533:BI569)</f>
        <v>1632355</v>
      </c>
    </row>
    <row r="571" spans="1:61" ht="21.95" customHeight="1" x14ac:dyDescent="0.25">
      <c r="A571" s="20"/>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2"/>
      <c r="AK571" s="23"/>
      <c r="AL571" s="24"/>
      <c r="AM571" s="24"/>
      <c r="AN571" s="24"/>
      <c r="AO571" s="24"/>
      <c r="AP571" s="25"/>
      <c r="AQ571" s="26"/>
      <c r="AR571" s="27"/>
      <c r="AS571" s="27"/>
      <c r="AT571" s="27"/>
      <c r="AU571" s="27"/>
      <c r="AV571" s="28"/>
      <c r="AW571" s="23"/>
      <c r="AX571" s="24"/>
      <c r="AY571" s="24"/>
      <c r="AZ571" s="24"/>
      <c r="BA571" s="24"/>
      <c r="BB571" s="25"/>
      <c r="BC571" s="23"/>
      <c r="BD571" s="24"/>
      <c r="BE571" s="24"/>
      <c r="BF571" s="24"/>
      <c r="BG571" s="24"/>
      <c r="BH571" s="29"/>
      <c r="BI571" s="15">
        <f>Y571*AE571</f>
        <v>0</v>
      </c>
    </row>
    <row r="572" spans="1:61" ht="21.95" customHeight="1" x14ac:dyDescent="0.25">
      <c r="A572" s="20" t="s">
        <v>11</v>
      </c>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2"/>
      <c r="AK572" s="23"/>
      <c r="AL572" s="24"/>
      <c r="AM572" s="24"/>
      <c r="AN572" s="24"/>
      <c r="AO572" s="24"/>
      <c r="AP572" s="25"/>
      <c r="AQ572" s="26">
        <f>BC570/BI570</f>
        <v>0.18452529504917742</v>
      </c>
      <c r="AR572" s="27"/>
      <c r="AS572" s="27"/>
      <c r="AT572" s="27"/>
      <c r="AU572" s="27"/>
      <c r="AV572" s="28"/>
      <c r="AW572" s="23"/>
      <c r="AX572" s="24"/>
      <c r="AY572" s="24"/>
      <c r="AZ572" s="24"/>
      <c r="BA572" s="24"/>
      <c r="BB572" s="25"/>
      <c r="BC572" s="23"/>
      <c r="BD572" s="24"/>
      <c r="BE572" s="24"/>
      <c r="BF572" s="24"/>
      <c r="BG572" s="24"/>
      <c r="BH572" s="29"/>
      <c r="BI572" s="15">
        <f>AQ572</f>
        <v>0.18452529504917742</v>
      </c>
    </row>
    <row r="573" spans="1:61" ht="18.75" customHeight="1" x14ac:dyDescent="0.25">
      <c r="A573" s="30" t="s">
        <v>15</v>
      </c>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2"/>
      <c r="AE573" s="33" t="s">
        <v>14</v>
      </c>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4"/>
    </row>
    <row r="574" spans="1:61" x14ac:dyDescent="0.25">
      <c r="A574" s="35"/>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9"/>
    </row>
    <row r="575" spans="1:61" x14ac:dyDescent="0.25">
      <c r="A575" s="3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9"/>
    </row>
    <row r="576" spans="1:61" ht="17.25" thickBot="1" x14ac:dyDescent="0.3">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40"/>
    </row>
    <row r="577" spans="1:69" ht="27.75" x14ac:dyDescent="0.25">
      <c r="A577" s="73" t="s">
        <v>78</v>
      </c>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row>
    <row r="578" spans="1:69" ht="27.75" x14ac:dyDescent="0.25">
      <c r="A578" s="74" t="s">
        <v>12</v>
      </c>
      <c r="B578" s="74"/>
      <c r="C578" s="74"/>
      <c r="D578" s="74"/>
      <c r="E578" s="74"/>
      <c r="F578" s="74"/>
      <c r="G578" s="74"/>
      <c r="H578" s="74"/>
      <c r="I578" s="74"/>
      <c r="J578" s="75" t="s">
        <v>81</v>
      </c>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c r="BL578" s="76"/>
      <c r="BM578" s="76"/>
      <c r="BN578" s="76"/>
      <c r="BO578" s="76"/>
      <c r="BP578" s="76"/>
      <c r="BQ578" s="76"/>
    </row>
    <row r="579" spans="1:69" ht="17.25" thickBot="1" x14ac:dyDescent="0.3">
      <c r="A579" s="77" t="s">
        <v>10</v>
      </c>
      <c r="B579" s="77"/>
      <c r="C579" s="77"/>
      <c r="D579" s="77"/>
      <c r="E579" s="77"/>
      <c r="F579" s="77"/>
      <c r="G579" s="77"/>
      <c r="H579" s="77"/>
      <c r="I579" s="78" t="s">
        <v>82</v>
      </c>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9" t="s">
        <v>9</v>
      </c>
      <c r="AP579" s="79"/>
      <c r="AQ579" s="79"/>
      <c r="AR579" s="79"/>
      <c r="AS579" s="79"/>
      <c r="AT579" s="79"/>
      <c r="AU579" s="79"/>
      <c r="AV579" s="79"/>
      <c r="AW579" s="80">
        <f>AW531+1</f>
        <v>46167</v>
      </c>
      <c r="AX579" s="80"/>
      <c r="AY579" s="80"/>
      <c r="AZ579" s="80"/>
      <c r="BA579" s="80"/>
      <c r="BB579" s="80"/>
      <c r="BC579" s="80"/>
      <c r="BD579" s="80"/>
      <c r="BE579" s="80"/>
      <c r="BF579" s="80"/>
      <c r="BG579" s="80"/>
      <c r="BH579" s="80"/>
    </row>
    <row r="580" spans="1:69" ht="36" customHeight="1" x14ac:dyDescent="0.25">
      <c r="A580" s="81" t="s">
        <v>0</v>
      </c>
      <c r="B580" s="82"/>
      <c r="C580" s="82"/>
      <c r="D580" s="82"/>
      <c r="E580" s="82" t="s">
        <v>6</v>
      </c>
      <c r="F580" s="82"/>
      <c r="G580" s="82"/>
      <c r="H580" s="82"/>
      <c r="I580" s="82"/>
      <c r="J580" s="82"/>
      <c r="K580" s="82"/>
      <c r="L580" s="82"/>
      <c r="M580" s="82"/>
      <c r="N580" s="82"/>
      <c r="O580" s="82"/>
      <c r="P580" s="82"/>
      <c r="Q580" s="82"/>
      <c r="R580" s="82"/>
      <c r="S580" s="82"/>
      <c r="T580" s="82"/>
      <c r="U580" s="82" t="s">
        <v>7</v>
      </c>
      <c r="V580" s="82"/>
      <c r="W580" s="82"/>
      <c r="X580" s="82"/>
      <c r="Y580" s="83" t="s">
        <v>1</v>
      </c>
      <c r="Z580" s="83"/>
      <c r="AA580" s="83"/>
      <c r="AB580" s="83"/>
      <c r="AC580" s="83"/>
      <c r="AD580" s="83"/>
      <c r="AE580" s="82" t="s">
        <v>8</v>
      </c>
      <c r="AF580" s="82"/>
      <c r="AG580" s="82"/>
      <c r="AH580" s="82"/>
      <c r="AI580" s="82"/>
      <c r="AJ580" s="82"/>
      <c r="AK580" s="83" t="s">
        <v>2</v>
      </c>
      <c r="AL580" s="83"/>
      <c r="AM580" s="83"/>
      <c r="AN580" s="83"/>
      <c r="AO580" s="83"/>
      <c r="AP580" s="83"/>
      <c r="AQ580" s="84" t="s">
        <v>3</v>
      </c>
      <c r="AR580" s="84"/>
      <c r="AS580" s="84"/>
      <c r="AT580" s="84"/>
      <c r="AU580" s="84"/>
      <c r="AV580" s="84"/>
      <c r="AW580" s="83" t="s">
        <v>4</v>
      </c>
      <c r="AX580" s="83"/>
      <c r="AY580" s="83"/>
      <c r="AZ580" s="83"/>
      <c r="BA580" s="83"/>
      <c r="BB580" s="83"/>
      <c r="BC580" s="84" t="s">
        <v>5</v>
      </c>
      <c r="BD580" s="84"/>
      <c r="BE580" s="84"/>
      <c r="BF580" s="84"/>
      <c r="BG580" s="84"/>
      <c r="BH580" s="85"/>
      <c r="BI580" s="1"/>
    </row>
    <row r="581" spans="1:69" ht="21.95" customHeight="1" x14ac:dyDescent="0.25">
      <c r="A581" s="41" t="str">
        <f t="shared" ref="A581" si="2049">A533</f>
        <v>壹</v>
      </c>
      <c r="B581" s="42"/>
      <c r="C581" s="42"/>
      <c r="D581" s="43"/>
      <c r="E581" s="64" t="str">
        <f t="shared" ref="E581" si="2050">E533</f>
        <v>直接工程費</v>
      </c>
      <c r="F581" s="21"/>
      <c r="G581" s="21"/>
      <c r="H581" s="21"/>
      <c r="I581" s="21"/>
      <c r="J581" s="21"/>
      <c r="K581" s="21"/>
      <c r="L581" s="21"/>
      <c r="M581" s="21"/>
      <c r="N581" s="21"/>
      <c r="O581" s="21"/>
      <c r="P581" s="21"/>
      <c r="Q581" s="21"/>
      <c r="R581" s="21"/>
      <c r="S581" s="21"/>
      <c r="T581" s="22"/>
      <c r="U581" s="47"/>
      <c r="V581" s="48"/>
      <c r="W581" s="48"/>
      <c r="X581" s="49"/>
      <c r="Y581" s="71"/>
      <c r="Z581" s="71"/>
      <c r="AA581" s="71"/>
      <c r="AB581" s="71"/>
      <c r="AC581" s="71"/>
      <c r="AD581" s="71"/>
      <c r="AE581" s="71"/>
      <c r="AF581" s="71"/>
      <c r="AG581" s="71"/>
      <c r="AH581" s="71"/>
      <c r="AI581" s="71"/>
      <c r="AJ581" s="71"/>
      <c r="AK581" s="71"/>
      <c r="AL581" s="71"/>
      <c r="AM581" s="71"/>
      <c r="AN581" s="71"/>
      <c r="AO581" s="71"/>
      <c r="AP581" s="71"/>
      <c r="AQ581" s="71"/>
      <c r="AR581" s="71"/>
      <c r="AS581" s="71"/>
      <c r="AT581" s="71"/>
      <c r="AU581" s="71"/>
      <c r="AV581" s="71"/>
      <c r="AW581" s="71"/>
      <c r="AX581" s="71"/>
      <c r="AY581" s="71"/>
      <c r="AZ581" s="71"/>
      <c r="BA581" s="71"/>
      <c r="BB581" s="71"/>
      <c r="BC581" s="71"/>
      <c r="BD581" s="71"/>
      <c r="BE581" s="71"/>
      <c r="BF581" s="71"/>
      <c r="BG581" s="71"/>
      <c r="BH581" s="72"/>
      <c r="BI581" s="3">
        <f t="shared" ref="BI581:BI616" si="2051">Y581*AE581</f>
        <v>0</v>
      </c>
    </row>
    <row r="582" spans="1:69" s="19" customFormat="1" ht="32.25" customHeight="1" x14ac:dyDescent="0.25">
      <c r="A582" s="41">
        <f t="shared" ref="A582" si="2052">A534</f>
        <v>1</v>
      </c>
      <c r="B582" s="42"/>
      <c r="C582" s="42"/>
      <c r="D582" s="43"/>
      <c r="E582" s="64" t="str">
        <f t="shared" ref="E582" si="2053">E534</f>
        <v>乙種施工圍籬、警示帶、安全警示燈等安全措施(租用)</v>
      </c>
      <c r="F582" s="21"/>
      <c r="G582" s="21"/>
      <c r="H582" s="21"/>
      <c r="I582" s="21"/>
      <c r="J582" s="21"/>
      <c r="K582" s="21"/>
      <c r="L582" s="21"/>
      <c r="M582" s="21"/>
      <c r="N582" s="21"/>
      <c r="O582" s="21"/>
      <c r="P582" s="21"/>
      <c r="Q582" s="21"/>
      <c r="R582" s="21"/>
      <c r="S582" s="21"/>
      <c r="T582" s="22"/>
      <c r="U582" s="47" t="str">
        <f t="shared" ref="U582" si="2054">U534</f>
        <v>式</v>
      </c>
      <c r="V582" s="48"/>
      <c r="W582" s="48"/>
      <c r="X582" s="49"/>
      <c r="Y582" s="50">
        <f t="shared" ref="Y582" si="2055">Y534</f>
        <v>1</v>
      </c>
      <c r="Z582" s="51"/>
      <c r="AA582" s="51"/>
      <c r="AB582" s="51"/>
      <c r="AC582" s="51"/>
      <c r="AD582" s="52"/>
      <c r="AE582" s="53">
        <f t="shared" ref="AE582" si="2056">AE534</f>
        <v>2200</v>
      </c>
      <c r="AF582" s="53"/>
      <c r="AG582" s="53"/>
      <c r="AH582" s="53"/>
      <c r="AI582" s="53"/>
      <c r="AJ582" s="53"/>
      <c r="AK582" s="55">
        <v>0</v>
      </c>
      <c r="AL582" s="55"/>
      <c r="AM582" s="55"/>
      <c r="AN582" s="55"/>
      <c r="AO582" s="55"/>
      <c r="AP582" s="55"/>
      <c r="AQ582" s="53">
        <f>AK582*AE582</f>
        <v>0</v>
      </c>
      <c r="AR582" s="53"/>
      <c r="AS582" s="53"/>
      <c r="AT582" s="53"/>
      <c r="AU582" s="53"/>
      <c r="AV582" s="53"/>
      <c r="AW582" s="55">
        <f t="shared" ref="AW582:AW612" si="2057">AW534+AK582</f>
        <v>1</v>
      </c>
      <c r="AX582" s="55"/>
      <c r="AY582" s="55"/>
      <c r="AZ582" s="55"/>
      <c r="BA582" s="55"/>
      <c r="BB582" s="55"/>
      <c r="BC582" s="55">
        <f>AE582*AW582</f>
        <v>2200</v>
      </c>
      <c r="BD582" s="55"/>
      <c r="BE582" s="55"/>
      <c r="BF582" s="55"/>
      <c r="BG582" s="55"/>
      <c r="BH582" s="56"/>
      <c r="BI582" s="18">
        <f t="shared" si="2051"/>
        <v>2200</v>
      </c>
    </row>
    <row r="583" spans="1:69" s="19" customFormat="1" ht="21.95" customHeight="1" x14ac:dyDescent="0.25">
      <c r="A583" s="68">
        <f t="shared" ref="A583" si="2058">A535</f>
        <v>2</v>
      </c>
      <c r="B583" s="69"/>
      <c r="C583" s="69"/>
      <c r="D583" s="70"/>
      <c r="E583" s="64" t="str">
        <f t="shared" ref="E583" si="2059">E535</f>
        <v>工程告示牌與職安衛告示牌(租用)</v>
      </c>
      <c r="F583" s="21"/>
      <c r="G583" s="21"/>
      <c r="H583" s="21"/>
      <c r="I583" s="21"/>
      <c r="J583" s="21"/>
      <c r="K583" s="21"/>
      <c r="L583" s="21"/>
      <c r="M583" s="21"/>
      <c r="N583" s="21"/>
      <c r="O583" s="21"/>
      <c r="P583" s="21"/>
      <c r="Q583" s="21"/>
      <c r="R583" s="21"/>
      <c r="S583" s="21"/>
      <c r="T583" s="22"/>
      <c r="U583" s="47" t="str">
        <f t="shared" ref="U583" si="2060">U535</f>
        <v>式</v>
      </c>
      <c r="V583" s="48"/>
      <c r="W583" s="48"/>
      <c r="X583" s="49"/>
      <c r="Y583" s="65">
        <f t="shared" ref="Y583" si="2061">Y535</f>
        <v>1</v>
      </c>
      <c r="Z583" s="66"/>
      <c r="AA583" s="66"/>
      <c r="AB583" s="66"/>
      <c r="AC583" s="66"/>
      <c r="AD583" s="67"/>
      <c r="AE583" s="60">
        <f t="shared" ref="AE583" si="2062">AE535</f>
        <v>6000</v>
      </c>
      <c r="AF583" s="61"/>
      <c r="AG583" s="61"/>
      <c r="AH583" s="61"/>
      <c r="AI583" s="61"/>
      <c r="AJ583" s="62"/>
      <c r="AK583" s="55">
        <v>0</v>
      </c>
      <c r="AL583" s="55"/>
      <c r="AM583" s="55"/>
      <c r="AN583" s="55"/>
      <c r="AO583" s="55"/>
      <c r="AP583" s="55"/>
      <c r="AQ583" s="53">
        <f>AK583*AE583</f>
        <v>0</v>
      </c>
      <c r="AR583" s="53"/>
      <c r="AS583" s="53"/>
      <c r="AT583" s="53"/>
      <c r="AU583" s="53"/>
      <c r="AV583" s="53"/>
      <c r="AW583" s="55">
        <f t="shared" si="2057"/>
        <v>1</v>
      </c>
      <c r="AX583" s="55"/>
      <c r="AY583" s="55"/>
      <c r="AZ583" s="55"/>
      <c r="BA583" s="55"/>
      <c r="BB583" s="55"/>
      <c r="BC583" s="55">
        <f>AE583*AW583</f>
        <v>6000</v>
      </c>
      <c r="BD583" s="55"/>
      <c r="BE583" s="55"/>
      <c r="BF583" s="55"/>
      <c r="BG583" s="55"/>
      <c r="BH583" s="56"/>
      <c r="BI583" s="18">
        <f t="shared" si="2051"/>
        <v>6000</v>
      </c>
    </row>
    <row r="584" spans="1:69" s="19" customFormat="1" ht="34.5" customHeight="1" x14ac:dyDescent="0.25">
      <c r="A584" s="68">
        <f t="shared" ref="A584" si="2063">A536</f>
        <v>3</v>
      </c>
      <c r="B584" s="69"/>
      <c r="C584" s="69"/>
      <c r="D584" s="70"/>
      <c r="E584" s="64" t="str">
        <f t="shared" ref="E584" si="2064">E536</f>
        <v>施工動線開闢與損壞復原，既有設備管線遷移與復原；測量與放樣</v>
      </c>
      <c r="F584" s="21"/>
      <c r="G584" s="21"/>
      <c r="H584" s="21"/>
      <c r="I584" s="21"/>
      <c r="J584" s="21"/>
      <c r="K584" s="21"/>
      <c r="L584" s="21"/>
      <c r="M584" s="21"/>
      <c r="N584" s="21"/>
      <c r="O584" s="21"/>
      <c r="P584" s="21"/>
      <c r="Q584" s="21"/>
      <c r="R584" s="21"/>
      <c r="S584" s="21"/>
      <c r="T584" s="22"/>
      <c r="U584" s="47" t="str">
        <f t="shared" ref="U584" si="2065">U536</f>
        <v>式</v>
      </c>
      <c r="V584" s="48"/>
      <c r="W584" s="48"/>
      <c r="X584" s="49"/>
      <c r="Y584" s="65">
        <f t="shared" ref="Y584" si="2066">Y536</f>
        <v>1</v>
      </c>
      <c r="Z584" s="66"/>
      <c r="AA584" s="66"/>
      <c r="AB584" s="66"/>
      <c r="AC584" s="66"/>
      <c r="AD584" s="67"/>
      <c r="AE584" s="60">
        <f t="shared" ref="AE584" si="2067">AE536</f>
        <v>9000</v>
      </c>
      <c r="AF584" s="61"/>
      <c r="AG584" s="61"/>
      <c r="AH584" s="61"/>
      <c r="AI584" s="61"/>
      <c r="AJ584" s="62"/>
      <c r="AK584" s="55">
        <v>0</v>
      </c>
      <c r="AL584" s="55"/>
      <c r="AM584" s="55"/>
      <c r="AN584" s="55"/>
      <c r="AO584" s="55"/>
      <c r="AP584" s="55"/>
      <c r="AQ584" s="53">
        <f t="shared" ref="AQ584:AQ586" si="2068">AK584*AE584</f>
        <v>0</v>
      </c>
      <c r="AR584" s="53"/>
      <c r="AS584" s="53"/>
      <c r="AT584" s="53"/>
      <c r="AU584" s="53"/>
      <c r="AV584" s="53"/>
      <c r="AW584" s="55">
        <f t="shared" si="2057"/>
        <v>0.7</v>
      </c>
      <c r="AX584" s="55"/>
      <c r="AY584" s="55"/>
      <c r="AZ584" s="55"/>
      <c r="BA584" s="55"/>
      <c r="BB584" s="55"/>
      <c r="BC584" s="55">
        <f t="shared" ref="BC584:BC587" si="2069">AE584*AW584</f>
        <v>6300</v>
      </c>
      <c r="BD584" s="55"/>
      <c r="BE584" s="55"/>
      <c r="BF584" s="55"/>
      <c r="BG584" s="55"/>
      <c r="BH584" s="56"/>
      <c r="BI584" s="18">
        <f t="shared" si="2051"/>
        <v>9000</v>
      </c>
    </row>
    <row r="585" spans="1:69" ht="66.75" customHeight="1" x14ac:dyDescent="0.25">
      <c r="A585" s="41">
        <f t="shared" ref="A585" si="2070">A537</f>
        <v>4</v>
      </c>
      <c r="B585" s="42"/>
      <c r="C585" s="42"/>
      <c r="D585" s="43"/>
      <c r="E585" s="64" t="str">
        <f t="shared" ref="E585" si="2071">E537</f>
        <v>既有牆面、地坪、磁磚、衛生設備、給排水設施、搗擺及天花板等拆除(含切割)及運棄(含合法證明);環境保護與清潔</v>
      </c>
      <c r="F585" s="21"/>
      <c r="G585" s="21"/>
      <c r="H585" s="21"/>
      <c r="I585" s="21"/>
      <c r="J585" s="21"/>
      <c r="K585" s="21"/>
      <c r="L585" s="21"/>
      <c r="M585" s="21"/>
      <c r="N585" s="21"/>
      <c r="O585" s="21"/>
      <c r="P585" s="21"/>
      <c r="Q585" s="21"/>
      <c r="R585" s="21"/>
      <c r="S585" s="21"/>
      <c r="T585" s="22"/>
      <c r="U585" s="47" t="str">
        <f t="shared" ref="U585" si="2072">U537</f>
        <v>式</v>
      </c>
      <c r="V585" s="48"/>
      <c r="W585" s="48"/>
      <c r="X585" s="49"/>
      <c r="Y585" s="65">
        <f t="shared" ref="Y585" si="2073">Y537</f>
        <v>1</v>
      </c>
      <c r="Z585" s="66"/>
      <c r="AA585" s="66"/>
      <c r="AB585" s="66"/>
      <c r="AC585" s="66"/>
      <c r="AD585" s="67"/>
      <c r="AE585" s="60">
        <f t="shared" ref="AE585" si="2074">AE537</f>
        <v>214844</v>
      </c>
      <c r="AF585" s="61"/>
      <c r="AG585" s="61"/>
      <c r="AH585" s="61"/>
      <c r="AI585" s="61"/>
      <c r="AJ585" s="62"/>
      <c r="AK585" s="55">
        <v>0</v>
      </c>
      <c r="AL585" s="55"/>
      <c r="AM585" s="55"/>
      <c r="AN585" s="55"/>
      <c r="AO585" s="55"/>
      <c r="AP585" s="55"/>
      <c r="AQ585" s="53">
        <f t="shared" si="2068"/>
        <v>0</v>
      </c>
      <c r="AR585" s="53"/>
      <c r="AS585" s="53"/>
      <c r="AT585" s="53"/>
      <c r="AU585" s="53"/>
      <c r="AV585" s="53"/>
      <c r="AW585" s="55">
        <f t="shared" si="2057"/>
        <v>1</v>
      </c>
      <c r="AX585" s="55"/>
      <c r="AY585" s="55"/>
      <c r="AZ585" s="55"/>
      <c r="BA585" s="55"/>
      <c r="BB585" s="55"/>
      <c r="BC585" s="55">
        <f t="shared" si="2069"/>
        <v>214844</v>
      </c>
      <c r="BD585" s="55"/>
      <c r="BE585" s="55"/>
      <c r="BF585" s="55"/>
      <c r="BG585" s="55"/>
      <c r="BH585" s="56"/>
      <c r="BI585" s="16">
        <f t="shared" si="2051"/>
        <v>214844</v>
      </c>
    </row>
    <row r="586" spans="1:69" ht="34.5" customHeight="1" x14ac:dyDescent="0.25">
      <c r="A586" s="41">
        <f t="shared" ref="A586" si="2075">A538</f>
        <v>5</v>
      </c>
      <c r="B586" s="42"/>
      <c r="C586" s="42"/>
      <c r="D586" s="43"/>
      <c r="E586" s="64" t="str">
        <f t="shared" ref="E586" si="2076">E538</f>
        <v>既有污水處理設施抽水肥(含清潔孔開挖與復原)</v>
      </c>
      <c r="F586" s="21"/>
      <c r="G586" s="21"/>
      <c r="H586" s="21"/>
      <c r="I586" s="21"/>
      <c r="J586" s="21"/>
      <c r="K586" s="21"/>
      <c r="L586" s="21"/>
      <c r="M586" s="21"/>
      <c r="N586" s="21"/>
      <c r="O586" s="21"/>
      <c r="P586" s="21"/>
      <c r="Q586" s="21"/>
      <c r="R586" s="21"/>
      <c r="S586" s="21"/>
      <c r="T586" s="22"/>
      <c r="U586" s="47" t="str">
        <f t="shared" ref="U586" si="2077">U538</f>
        <v>式</v>
      </c>
      <c r="V586" s="48"/>
      <c r="W586" s="48"/>
      <c r="X586" s="49"/>
      <c r="Y586" s="65">
        <f t="shared" ref="Y586" si="2078">Y538</f>
        <v>1</v>
      </c>
      <c r="Z586" s="66"/>
      <c r="AA586" s="66"/>
      <c r="AB586" s="66"/>
      <c r="AC586" s="66"/>
      <c r="AD586" s="67"/>
      <c r="AE586" s="60">
        <f t="shared" ref="AE586" si="2079">AE538</f>
        <v>10000</v>
      </c>
      <c r="AF586" s="61"/>
      <c r="AG586" s="61"/>
      <c r="AH586" s="61"/>
      <c r="AI586" s="61"/>
      <c r="AJ586" s="62"/>
      <c r="AK586" s="55">
        <v>0</v>
      </c>
      <c r="AL586" s="55"/>
      <c r="AM586" s="55"/>
      <c r="AN586" s="55"/>
      <c r="AO586" s="55"/>
      <c r="AP586" s="55"/>
      <c r="AQ586" s="53">
        <f t="shared" si="2068"/>
        <v>0</v>
      </c>
      <c r="AR586" s="53"/>
      <c r="AS586" s="53"/>
      <c r="AT586" s="53"/>
      <c r="AU586" s="53"/>
      <c r="AV586" s="53"/>
      <c r="AW586" s="55">
        <f t="shared" si="2057"/>
        <v>1</v>
      </c>
      <c r="AX586" s="55"/>
      <c r="AY586" s="55"/>
      <c r="AZ586" s="55"/>
      <c r="BA586" s="55"/>
      <c r="BB586" s="55"/>
      <c r="BC586" s="55">
        <f t="shared" si="2069"/>
        <v>10000</v>
      </c>
      <c r="BD586" s="55"/>
      <c r="BE586" s="55"/>
      <c r="BF586" s="55"/>
      <c r="BG586" s="55"/>
      <c r="BH586" s="56"/>
      <c r="BI586" s="16">
        <f t="shared" si="2051"/>
        <v>10000</v>
      </c>
    </row>
    <row r="587" spans="1:69" ht="21.6" customHeight="1" x14ac:dyDescent="0.25">
      <c r="A587" s="41">
        <f t="shared" ref="A587" si="2080">A539</f>
        <v>6</v>
      </c>
      <c r="B587" s="42"/>
      <c r="C587" s="42"/>
      <c r="D587" s="43"/>
      <c r="E587" s="64" t="str">
        <f t="shared" ref="E587" si="2081">E539</f>
        <v>地坪與蹲便台階增築</v>
      </c>
      <c r="F587" s="21"/>
      <c r="G587" s="21"/>
      <c r="H587" s="21"/>
      <c r="I587" s="21"/>
      <c r="J587" s="21"/>
      <c r="K587" s="21"/>
      <c r="L587" s="21"/>
      <c r="M587" s="21"/>
      <c r="N587" s="21"/>
      <c r="O587" s="21"/>
      <c r="P587" s="21"/>
      <c r="Q587" s="21"/>
      <c r="R587" s="21"/>
      <c r="S587" s="21"/>
      <c r="T587" s="22"/>
      <c r="U587" s="47" t="str">
        <f t="shared" ref="U587" si="2082">U539</f>
        <v>式</v>
      </c>
      <c r="V587" s="48"/>
      <c r="W587" s="48"/>
      <c r="X587" s="49"/>
      <c r="Y587" s="65">
        <f t="shared" ref="Y587" si="2083">Y539</f>
        <v>1</v>
      </c>
      <c r="Z587" s="66"/>
      <c r="AA587" s="66"/>
      <c r="AB587" s="66"/>
      <c r="AC587" s="66"/>
      <c r="AD587" s="67"/>
      <c r="AE587" s="60">
        <f t="shared" ref="AE587" si="2084">AE539</f>
        <v>35000</v>
      </c>
      <c r="AF587" s="61"/>
      <c r="AG587" s="61"/>
      <c r="AH587" s="61"/>
      <c r="AI587" s="61"/>
      <c r="AJ587" s="62"/>
      <c r="AK587" s="55">
        <v>0</v>
      </c>
      <c r="AL587" s="55"/>
      <c r="AM587" s="55"/>
      <c r="AN587" s="55"/>
      <c r="AO587" s="55"/>
      <c r="AP587" s="55"/>
      <c r="AQ587" s="53">
        <v>0</v>
      </c>
      <c r="AR587" s="53"/>
      <c r="AS587" s="53"/>
      <c r="AT587" s="53"/>
      <c r="AU587" s="53"/>
      <c r="AV587" s="53"/>
      <c r="AW587" s="55">
        <f t="shared" si="2057"/>
        <v>1</v>
      </c>
      <c r="AX587" s="55"/>
      <c r="AY587" s="55"/>
      <c r="AZ587" s="55"/>
      <c r="BA587" s="55"/>
      <c r="BB587" s="55"/>
      <c r="BC587" s="55">
        <f t="shared" si="2069"/>
        <v>35000</v>
      </c>
      <c r="BD587" s="55"/>
      <c r="BE587" s="55"/>
      <c r="BF587" s="55"/>
      <c r="BG587" s="55"/>
      <c r="BH587" s="56"/>
      <c r="BI587" s="16">
        <f t="shared" si="2051"/>
        <v>35000</v>
      </c>
    </row>
    <row r="588" spans="1:69" ht="21.6" customHeight="1" x14ac:dyDescent="0.25">
      <c r="A588" s="41">
        <f t="shared" ref="A588" si="2085">A540</f>
        <v>7</v>
      </c>
      <c r="B588" s="42"/>
      <c r="C588" s="42"/>
      <c r="D588" s="43"/>
      <c r="E588" s="64" t="str">
        <f t="shared" ref="E588" si="2086">E540</f>
        <v>砌1/2B磚牆</v>
      </c>
      <c r="F588" s="21"/>
      <c r="G588" s="21"/>
      <c r="H588" s="21"/>
      <c r="I588" s="21"/>
      <c r="J588" s="21"/>
      <c r="K588" s="21"/>
      <c r="L588" s="21"/>
      <c r="M588" s="21"/>
      <c r="N588" s="21"/>
      <c r="O588" s="21"/>
      <c r="P588" s="21"/>
      <c r="Q588" s="21"/>
      <c r="R588" s="21"/>
      <c r="S588" s="21"/>
      <c r="T588" s="22"/>
      <c r="U588" s="47" t="str">
        <f t="shared" ref="U588" si="2087">U540</f>
        <v>M2</v>
      </c>
      <c r="V588" s="48"/>
      <c r="W588" s="48"/>
      <c r="X588" s="49"/>
      <c r="Y588" s="65">
        <f t="shared" ref="Y588" si="2088">Y540</f>
        <v>13</v>
      </c>
      <c r="Z588" s="66"/>
      <c r="AA588" s="66"/>
      <c r="AB588" s="66"/>
      <c r="AC588" s="66"/>
      <c r="AD588" s="67"/>
      <c r="AE588" s="60">
        <f t="shared" ref="AE588" si="2089">AE540</f>
        <v>1500</v>
      </c>
      <c r="AF588" s="61"/>
      <c r="AG588" s="61"/>
      <c r="AH588" s="61"/>
      <c r="AI588" s="61"/>
      <c r="AJ588" s="62"/>
      <c r="AK588" s="55">
        <v>13</v>
      </c>
      <c r="AL588" s="55"/>
      <c r="AM588" s="55"/>
      <c r="AN588" s="55"/>
      <c r="AO588" s="55"/>
      <c r="AP588" s="55"/>
      <c r="AQ588" s="53">
        <f>AK588*AE588</f>
        <v>19500</v>
      </c>
      <c r="AR588" s="53"/>
      <c r="AS588" s="53"/>
      <c r="AT588" s="53"/>
      <c r="AU588" s="53"/>
      <c r="AV588" s="53"/>
      <c r="AW588" s="55">
        <f t="shared" si="2057"/>
        <v>13</v>
      </c>
      <c r="AX588" s="55"/>
      <c r="AY588" s="55"/>
      <c r="AZ588" s="55"/>
      <c r="BA588" s="55"/>
      <c r="BB588" s="55"/>
      <c r="BC588" s="55">
        <f>AE588*AW588</f>
        <v>19500</v>
      </c>
      <c r="BD588" s="55"/>
      <c r="BE588" s="55"/>
      <c r="BF588" s="55"/>
      <c r="BG588" s="55"/>
      <c r="BH588" s="56"/>
      <c r="BI588" s="16">
        <f t="shared" si="2051"/>
        <v>19500</v>
      </c>
    </row>
    <row r="589" spans="1:69" ht="51.75" customHeight="1" x14ac:dyDescent="0.25">
      <c r="A589" s="41">
        <f t="shared" ref="A589" si="2090">A541</f>
        <v>8</v>
      </c>
      <c r="B589" s="42"/>
      <c r="C589" s="42"/>
      <c r="D589" s="43"/>
      <c r="E589" s="64" t="str">
        <f t="shared" ref="E589" si="2091">E541</f>
        <v>施工範圍內樓板穿管處與既有無用穿管及孔洞需以水泥砂漿封閉並刷防水層；樓板防水層試水</v>
      </c>
      <c r="F589" s="21"/>
      <c r="G589" s="21"/>
      <c r="H589" s="21"/>
      <c r="I589" s="21"/>
      <c r="J589" s="21"/>
      <c r="K589" s="21"/>
      <c r="L589" s="21"/>
      <c r="M589" s="21"/>
      <c r="N589" s="21"/>
      <c r="O589" s="21"/>
      <c r="P589" s="21"/>
      <c r="Q589" s="21"/>
      <c r="R589" s="21"/>
      <c r="S589" s="21"/>
      <c r="T589" s="22"/>
      <c r="U589" s="47" t="str">
        <f t="shared" ref="U589" si="2092">U541</f>
        <v>式</v>
      </c>
      <c r="V589" s="48"/>
      <c r="W589" s="48"/>
      <c r="X589" s="49"/>
      <c r="Y589" s="65">
        <f t="shared" ref="Y589" si="2093">Y541</f>
        <v>1</v>
      </c>
      <c r="Z589" s="66"/>
      <c r="AA589" s="66"/>
      <c r="AB589" s="66"/>
      <c r="AC589" s="66"/>
      <c r="AD589" s="67"/>
      <c r="AE589" s="60">
        <f t="shared" ref="AE589" si="2094">AE541</f>
        <v>9000</v>
      </c>
      <c r="AF589" s="61"/>
      <c r="AG589" s="61"/>
      <c r="AH589" s="61"/>
      <c r="AI589" s="61"/>
      <c r="AJ589" s="62"/>
      <c r="AK589" s="55">
        <v>0</v>
      </c>
      <c r="AL589" s="55"/>
      <c r="AM589" s="55"/>
      <c r="AN589" s="55"/>
      <c r="AO589" s="55"/>
      <c r="AP589" s="55"/>
      <c r="AQ589" s="53">
        <f t="shared" ref="AQ589:AQ593" si="2095">AK589*AE589</f>
        <v>0</v>
      </c>
      <c r="AR589" s="53"/>
      <c r="AS589" s="53"/>
      <c r="AT589" s="53"/>
      <c r="AU589" s="53"/>
      <c r="AV589" s="53"/>
      <c r="AW589" s="55">
        <f t="shared" si="2057"/>
        <v>0</v>
      </c>
      <c r="AX589" s="55"/>
      <c r="AY589" s="55"/>
      <c r="AZ589" s="55"/>
      <c r="BA589" s="55"/>
      <c r="BB589" s="55"/>
      <c r="BC589" s="55">
        <f t="shared" ref="BC589:BC593" si="2096">AE589*AW589</f>
        <v>0</v>
      </c>
      <c r="BD589" s="55"/>
      <c r="BE589" s="55"/>
      <c r="BF589" s="55"/>
      <c r="BG589" s="55"/>
      <c r="BH589" s="56"/>
      <c r="BI589" s="16">
        <f t="shared" si="2051"/>
        <v>9000</v>
      </c>
    </row>
    <row r="590" spans="1:69" ht="21.6" customHeight="1" x14ac:dyDescent="0.25">
      <c r="A590" s="41">
        <f t="shared" ref="A590" si="2097">A542</f>
        <v>9</v>
      </c>
      <c r="B590" s="42"/>
      <c r="C590" s="42"/>
      <c r="D590" s="43"/>
      <c r="E590" s="64" t="str">
        <f t="shared" ref="E590" si="2098">E542</f>
        <v>地坪、牆面1:3水泥砂漿粉刷</v>
      </c>
      <c r="F590" s="21"/>
      <c r="G590" s="21"/>
      <c r="H590" s="21"/>
      <c r="I590" s="21"/>
      <c r="J590" s="21"/>
      <c r="K590" s="21"/>
      <c r="L590" s="21"/>
      <c r="M590" s="21"/>
      <c r="N590" s="21"/>
      <c r="O590" s="21"/>
      <c r="P590" s="21"/>
      <c r="Q590" s="21"/>
      <c r="R590" s="21"/>
      <c r="S590" s="21"/>
      <c r="T590" s="22"/>
      <c r="U590" s="47" t="str">
        <f t="shared" ref="U590" si="2099">U542</f>
        <v>M2</v>
      </c>
      <c r="V590" s="48"/>
      <c r="W590" s="48"/>
      <c r="X590" s="49"/>
      <c r="Y590" s="65">
        <f t="shared" ref="Y590" si="2100">Y542</f>
        <v>207</v>
      </c>
      <c r="Z590" s="66"/>
      <c r="AA590" s="66"/>
      <c r="AB590" s="66"/>
      <c r="AC590" s="66"/>
      <c r="AD590" s="67"/>
      <c r="AE590" s="60">
        <f t="shared" ref="AE590" si="2101">AE542</f>
        <v>800</v>
      </c>
      <c r="AF590" s="61"/>
      <c r="AG590" s="61"/>
      <c r="AH590" s="61"/>
      <c r="AI590" s="61"/>
      <c r="AJ590" s="62"/>
      <c r="AK590" s="55">
        <v>0</v>
      </c>
      <c r="AL590" s="55"/>
      <c r="AM590" s="55"/>
      <c r="AN590" s="55"/>
      <c r="AO590" s="55"/>
      <c r="AP590" s="55"/>
      <c r="AQ590" s="53">
        <f t="shared" si="2095"/>
        <v>0</v>
      </c>
      <c r="AR590" s="53"/>
      <c r="AS590" s="53"/>
      <c r="AT590" s="53"/>
      <c r="AU590" s="53"/>
      <c r="AV590" s="53"/>
      <c r="AW590" s="55">
        <f t="shared" si="2057"/>
        <v>0</v>
      </c>
      <c r="AX590" s="55"/>
      <c r="AY590" s="55"/>
      <c r="AZ590" s="55"/>
      <c r="BA590" s="55"/>
      <c r="BB590" s="55"/>
      <c r="BC590" s="55">
        <f t="shared" si="2096"/>
        <v>0</v>
      </c>
      <c r="BD590" s="55"/>
      <c r="BE590" s="55"/>
      <c r="BF590" s="55"/>
      <c r="BG590" s="55"/>
      <c r="BH590" s="56"/>
      <c r="BI590" s="16">
        <f t="shared" si="2051"/>
        <v>165600</v>
      </c>
    </row>
    <row r="591" spans="1:69" ht="21.95" customHeight="1" x14ac:dyDescent="0.25">
      <c r="A591" s="41">
        <f t="shared" ref="A591" si="2102">A543</f>
        <v>10</v>
      </c>
      <c r="B591" s="42"/>
      <c r="C591" s="42"/>
      <c r="D591" s="43"/>
      <c r="E591" s="44" t="str">
        <f t="shared" ref="E591" si="2103">E543</f>
        <v>地坪及牆面(H=1.5m)塗刷防水層</v>
      </c>
      <c r="F591" s="45"/>
      <c r="G591" s="45"/>
      <c r="H591" s="45"/>
      <c r="I591" s="45"/>
      <c r="J591" s="45"/>
      <c r="K591" s="45"/>
      <c r="L591" s="45"/>
      <c r="M591" s="45"/>
      <c r="N591" s="45"/>
      <c r="O591" s="45"/>
      <c r="P591" s="45"/>
      <c r="Q591" s="45"/>
      <c r="R591" s="45"/>
      <c r="S591" s="45"/>
      <c r="T591" s="46"/>
      <c r="U591" s="47" t="str">
        <f t="shared" ref="U591" si="2104">U543</f>
        <v>M2</v>
      </c>
      <c r="V591" s="48"/>
      <c r="W591" s="48"/>
      <c r="X591" s="49"/>
      <c r="Y591" s="50">
        <f t="shared" ref="Y591" si="2105">Y543</f>
        <v>113</v>
      </c>
      <c r="Z591" s="51"/>
      <c r="AA591" s="51"/>
      <c r="AB591" s="51"/>
      <c r="AC591" s="51"/>
      <c r="AD591" s="52"/>
      <c r="AE591" s="60">
        <f t="shared" ref="AE591" si="2106">AE543</f>
        <v>700</v>
      </c>
      <c r="AF591" s="61"/>
      <c r="AG591" s="61"/>
      <c r="AH591" s="61"/>
      <c r="AI591" s="61"/>
      <c r="AJ591" s="62"/>
      <c r="AK591" s="50">
        <v>0</v>
      </c>
      <c r="AL591" s="51"/>
      <c r="AM591" s="51"/>
      <c r="AN591" s="51"/>
      <c r="AO591" s="51"/>
      <c r="AP591" s="52"/>
      <c r="AQ591" s="60">
        <f t="shared" si="2095"/>
        <v>0</v>
      </c>
      <c r="AR591" s="61"/>
      <c r="AS591" s="61"/>
      <c r="AT591" s="61"/>
      <c r="AU591" s="61"/>
      <c r="AV591" s="62"/>
      <c r="AW591" s="50">
        <f t="shared" si="2057"/>
        <v>0</v>
      </c>
      <c r="AX591" s="51"/>
      <c r="AY591" s="51"/>
      <c r="AZ591" s="51"/>
      <c r="BA591" s="51"/>
      <c r="BB591" s="52"/>
      <c r="BC591" s="50">
        <f t="shared" si="2096"/>
        <v>0</v>
      </c>
      <c r="BD591" s="51"/>
      <c r="BE591" s="51"/>
      <c r="BF591" s="51"/>
      <c r="BG591" s="51"/>
      <c r="BH591" s="63"/>
      <c r="BI591" s="3">
        <f t="shared" si="2051"/>
        <v>79100</v>
      </c>
    </row>
    <row r="592" spans="1:69" ht="36" customHeight="1" x14ac:dyDescent="0.25">
      <c r="A592" s="41">
        <f t="shared" ref="A592" si="2107">A544</f>
        <v>11</v>
      </c>
      <c r="B592" s="42"/>
      <c r="C592" s="42"/>
      <c r="D592" s="43"/>
      <c r="E592" s="64" t="str">
        <f t="shared" ref="E592" si="2108">E544</f>
        <v>安裝不銹鋼方形地板落水頭(10cm*10cm,連工帶料)</v>
      </c>
      <c r="F592" s="21"/>
      <c r="G592" s="21"/>
      <c r="H592" s="21"/>
      <c r="I592" s="21"/>
      <c r="J592" s="21"/>
      <c r="K592" s="21"/>
      <c r="L592" s="21"/>
      <c r="M592" s="21"/>
      <c r="N592" s="21"/>
      <c r="O592" s="21"/>
      <c r="P592" s="21"/>
      <c r="Q592" s="21"/>
      <c r="R592" s="21"/>
      <c r="S592" s="21"/>
      <c r="T592" s="22"/>
      <c r="U592" s="47" t="str">
        <f t="shared" ref="U592" si="2109">U544</f>
        <v>組</v>
      </c>
      <c r="V592" s="48"/>
      <c r="W592" s="48"/>
      <c r="X592" s="49"/>
      <c r="Y592" s="71">
        <f t="shared" ref="Y592" si="2110">Y544</f>
        <v>9</v>
      </c>
      <c r="Z592" s="71"/>
      <c r="AA592" s="71"/>
      <c r="AB592" s="71"/>
      <c r="AC592" s="71"/>
      <c r="AD592" s="71"/>
      <c r="AE592" s="71">
        <f t="shared" ref="AE592" si="2111">AE544</f>
        <v>750</v>
      </c>
      <c r="AF592" s="71"/>
      <c r="AG592" s="71"/>
      <c r="AH592" s="71"/>
      <c r="AI592" s="71"/>
      <c r="AJ592" s="71"/>
      <c r="AK592" s="55">
        <v>0</v>
      </c>
      <c r="AL592" s="55"/>
      <c r="AM592" s="55"/>
      <c r="AN592" s="55"/>
      <c r="AO592" s="55"/>
      <c r="AP592" s="55"/>
      <c r="AQ592" s="53">
        <f t="shared" si="2095"/>
        <v>0</v>
      </c>
      <c r="AR592" s="53"/>
      <c r="AS592" s="53"/>
      <c r="AT592" s="53"/>
      <c r="AU592" s="53"/>
      <c r="AV592" s="53"/>
      <c r="AW592" s="55">
        <f t="shared" si="2057"/>
        <v>0</v>
      </c>
      <c r="AX592" s="55"/>
      <c r="AY592" s="55"/>
      <c r="AZ592" s="55"/>
      <c r="BA592" s="55"/>
      <c r="BB592" s="55"/>
      <c r="BC592" s="55">
        <f t="shared" si="2096"/>
        <v>0</v>
      </c>
      <c r="BD592" s="55"/>
      <c r="BE592" s="55"/>
      <c r="BF592" s="55"/>
      <c r="BG592" s="55"/>
      <c r="BH592" s="56"/>
      <c r="BI592" s="3">
        <f t="shared" si="2051"/>
        <v>6750</v>
      </c>
    </row>
    <row r="593" spans="1:61" s="19" customFormat="1" ht="36.75" customHeight="1" x14ac:dyDescent="0.25">
      <c r="A593" s="41">
        <f t="shared" ref="A593" si="2112">A545</f>
        <v>12</v>
      </c>
      <c r="B593" s="42"/>
      <c r="C593" s="42"/>
      <c r="D593" s="43"/>
      <c r="E593" s="64" t="str">
        <f t="shared" ref="E593" si="2113">E545</f>
        <v>地坪貼止滑石英磚30cm*30cm，本色水泥勾縫(連工帶料)</v>
      </c>
      <c r="F593" s="21"/>
      <c r="G593" s="21"/>
      <c r="H593" s="21"/>
      <c r="I593" s="21"/>
      <c r="J593" s="21"/>
      <c r="K593" s="21"/>
      <c r="L593" s="21"/>
      <c r="M593" s="21"/>
      <c r="N593" s="21"/>
      <c r="O593" s="21"/>
      <c r="P593" s="21"/>
      <c r="Q593" s="21"/>
      <c r="R593" s="21"/>
      <c r="S593" s="21"/>
      <c r="T593" s="22"/>
      <c r="U593" s="47" t="str">
        <f t="shared" ref="U593" si="2114">U545</f>
        <v>M2</v>
      </c>
      <c r="V593" s="48"/>
      <c r="W593" s="48"/>
      <c r="X593" s="49"/>
      <c r="Y593" s="50">
        <f t="shared" ref="Y593" si="2115">Y545</f>
        <v>48</v>
      </c>
      <c r="Z593" s="51"/>
      <c r="AA593" s="51"/>
      <c r="AB593" s="51"/>
      <c r="AC593" s="51"/>
      <c r="AD593" s="52"/>
      <c r="AE593" s="53">
        <f t="shared" ref="AE593" si="2116">AE545</f>
        <v>1300</v>
      </c>
      <c r="AF593" s="53"/>
      <c r="AG593" s="53"/>
      <c r="AH593" s="53"/>
      <c r="AI593" s="53"/>
      <c r="AJ593" s="53"/>
      <c r="AK593" s="55">
        <v>0</v>
      </c>
      <c r="AL593" s="55"/>
      <c r="AM593" s="55"/>
      <c r="AN593" s="55"/>
      <c r="AO593" s="55"/>
      <c r="AP593" s="55"/>
      <c r="AQ593" s="53">
        <f t="shared" si="2095"/>
        <v>0</v>
      </c>
      <c r="AR593" s="53"/>
      <c r="AS593" s="53"/>
      <c r="AT593" s="53"/>
      <c r="AU593" s="53"/>
      <c r="AV593" s="53"/>
      <c r="AW593" s="55">
        <f t="shared" si="2057"/>
        <v>0</v>
      </c>
      <c r="AX593" s="55"/>
      <c r="AY593" s="55"/>
      <c r="AZ593" s="55"/>
      <c r="BA593" s="55"/>
      <c r="BB593" s="55"/>
      <c r="BC593" s="55">
        <f t="shared" si="2096"/>
        <v>0</v>
      </c>
      <c r="BD593" s="55"/>
      <c r="BE593" s="55"/>
      <c r="BF593" s="55"/>
      <c r="BG593" s="55"/>
      <c r="BH593" s="56"/>
      <c r="BI593" s="18">
        <f t="shared" si="2051"/>
        <v>62400</v>
      </c>
    </row>
    <row r="594" spans="1:61" s="19" customFormat="1" ht="35.25" customHeight="1" x14ac:dyDescent="0.25">
      <c r="A594" s="68">
        <f t="shared" ref="A594" si="2117">A546</f>
        <v>13</v>
      </c>
      <c r="B594" s="69"/>
      <c r="C594" s="69"/>
      <c r="D594" s="70"/>
      <c r="E594" s="64" t="str">
        <f t="shared" ref="E594" si="2118">E546</f>
        <v>地坪貼60cm*60cm止滑石英磚，本色水泥勾縫(連工帶料)</v>
      </c>
      <c r="F594" s="21"/>
      <c r="G594" s="21"/>
      <c r="H594" s="21"/>
      <c r="I594" s="21"/>
      <c r="J594" s="21"/>
      <c r="K594" s="21"/>
      <c r="L594" s="21"/>
      <c r="M594" s="21"/>
      <c r="N594" s="21"/>
      <c r="O594" s="21"/>
      <c r="P594" s="21"/>
      <c r="Q594" s="21"/>
      <c r="R594" s="21"/>
      <c r="S594" s="21"/>
      <c r="T594" s="22"/>
      <c r="U594" s="47" t="str">
        <f t="shared" ref="U594" si="2119">U546</f>
        <v>M2</v>
      </c>
      <c r="V594" s="48"/>
      <c r="W594" s="48"/>
      <c r="X594" s="49"/>
      <c r="Y594" s="65">
        <f t="shared" ref="Y594" si="2120">Y546</f>
        <v>2</v>
      </c>
      <c r="Z594" s="66"/>
      <c r="AA594" s="66"/>
      <c r="AB594" s="66"/>
      <c r="AC594" s="66"/>
      <c r="AD594" s="67"/>
      <c r="AE594" s="60">
        <f t="shared" ref="AE594" si="2121">AE546</f>
        <v>1700</v>
      </c>
      <c r="AF594" s="61"/>
      <c r="AG594" s="61"/>
      <c r="AH594" s="61"/>
      <c r="AI594" s="61"/>
      <c r="AJ594" s="62"/>
      <c r="AK594" s="55">
        <v>0</v>
      </c>
      <c r="AL594" s="55"/>
      <c r="AM594" s="55"/>
      <c r="AN594" s="55"/>
      <c r="AO594" s="55"/>
      <c r="AP594" s="55"/>
      <c r="AQ594" s="53">
        <f>AK594*AE594</f>
        <v>0</v>
      </c>
      <c r="AR594" s="53"/>
      <c r="AS594" s="53"/>
      <c r="AT594" s="53"/>
      <c r="AU594" s="53"/>
      <c r="AV594" s="53"/>
      <c r="AW594" s="55">
        <f t="shared" si="2057"/>
        <v>0</v>
      </c>
      <c r="AX594" s="55"/>
      <c r="AY594" s="55"/>
      <c r="AZ594" s="55"/>
      <c r="BA594" s="55"/>
      <c r="BB594" s="55"/>
      <c r="BC594" s="55">
        <f>AE594*AW594</f>
        <v>0</v>
      </c>
      <c r="BD594" s="55"/>
      <c r="BE594" s="55"/>
      <c r="BF594" s="55"/>
      <c r="BG594" s="55"/>
      <c r="BH594" s="56"/>
      <c r="BI594" s="18">
        <f t="shared" si="2051"/>
        <v>3400</v>
      </c>
    </row>
    <row r="595" spans="1:61" s="19" customFormat="1" ht="35.25" customHeight="1" x14ac:dyDescent="0.25">
      <c r="A595" s="68">
        <f t="shared" ref="A595" si="2122">A547</f>
        <v>14</v>
      </c>
      <c r="B595" s="69"/>
      <c r="C595" s="69"/>
      <c r="D595" s="70"/>
      <c r="E595" s="64" t="str">
        <f t="shared" ref="E595" si="2123">E547</f>
        <v>牆面貼數位噴印石英磚30*60cm，白色水泥抹縫(連工帶料)</v>
      </c>
      <c r="F595" s="21"/>
      <c r="G595" s="21"/>
      <c r="H595" s="21"/>
      <c r="I595" s="21"/>
      <c r="J595" s="21"/>
      <c r="K595" s="21"/>
      <c r="L595" s="21"/>
      <c r="M595" s="21"/>
      <c r="N595" s="21"/>
      <c r="O595" s="21"/>
      <c r="P595" s="21"/>
      <c r="Q595" s="21"/>
      <c r="R595" s="21"/>
      <c r="S595" s="21"/>
      <c r="T595" s="22"/>
      <c r="U595" s="47" t="str">
        <f t="shared" ref="U595" si="2124">U547</f>
        <v>M2</v>
      </c>
      <c r="V595" s="48"/>
      <c r="W595" s="48"/>
      <c r="X595" s="49"/>
      <c r="Y595" s="65">
        <f t="shared" ref="Y595" si="2125">Y547</f>
        <v>85</v>
      </c>
      <c r="Z595" s="66"/>
      <c r="AA595" s="66"/>
      <c r="AB595" s="66"/>
      <c r="AC595" s="66"/>
      <c r="AD595" s="67"/>
      <c r="AE595" s="60">
        <f t="shared" ref="AE595" si="2126">AE547</f>
        <v>1700</v>
      </c>
      <c r="AF595" s="61"/>
      <c r="AG595" s="61"/>
      <c r="AH595" s="61"/>
      <c r="AI595" s="61"/>
      <c r="AJ595" s="62"/>
      <c r="AK595" s="55">
        <v>0</v>
      </c>
      <c r="AL595" s="55"/>
      <c r="AM595" s="55"/>
      <c r="AN595" s="55"/>
      <c r="AO595" s="55"/>
      <c r="AP595" s="55"/>
      <c r="AQ595" s="53">
        <f t="shared" ref="AQ595:AQ601" si="2127">AK595*AE595</f>
        <v>0</v>
      </c>
      <c r="AR595" s="53"/>
      <c r="AS595" s="53"/>
      <c r="AT595" s="53"/>
      <c r="AU595" s="53"/>
      <c r="AV595" s="53"/>
      <c r="AW595" s="55">
        <f t="shared" si="2057"/>
        <v>0</v>
      </c>
      <c r="AX595" s="55"/>
      <c r="AY595" s="55"/>
      <c r="AZ595" s="55"/>
      <c r="BA595" s="55"/>
      <c r="BB595" s="55"/>
      <c r="BC595" s="55">
        <f t="shared" ref="BC595:BC601" si="2128">AE595*AW595</f>
        <v>0</v>
      </c>
      <c r="BD595" s="55"/>
      <c r="BE595" s="55"/>
      <c r="BF595" s="55"/>
      <c r="BG595" s="55"/>
      <c r="BH595" s="56"/>
      <c r="BI595" s="18">
        <f t="shared" si="2051"/>
        <v>144500</v>
      </c>
    </row>
    <row r="596" spans="1:61" ht="34.5" customHeight="1" x14ac:dyDescent="0.25">
      <c r="A596" s="41">
        <f t="shared" ref="A596" si="2129">A548</f>
        <v>15</v>
      </c>
      <c r="B596" s="42"/>
      <c r="C596" s="42"/>
      <c r="D596" s="43"/>
      <c r="E596" s="64" t="str">
        <f t="shared" ref="E596" si="2130">E548</f>
        <v>牆面貼地鐵磚10cm*20cm，白色水泥勾縫(連工帶料)</v>
      </c>
      <c r="F596" s="21"/>
      <c r="G596" s="21"/>
      <c r="H596" s="21"/>
      <c r="I596" s="21"/>
      <c r="J596" s="21"/>
      <c r="K596" s="21"/>
      <c r="L596" s="21"/>
      <c r="M596" s="21"/>
      <c r="N596" s="21"/>
      <c r="O596" s="21"/>
      <c r="P596" s="21"/>
      <c r="Q596" s="21"/>
      <c r="R596" s="21"/>
      <c r="S596" s="21"/>
      <c r="T596" s="22"/>
      <c r="U596" s="47" t="str">
        <f t="shared" ref="U596" si="2131">U548</f>
        <v>M2</v>
      </c>
      <c r="V596" s="48"/>
      <c r="W596" s="48"/>
      <c r="X596" s="49"/>
      <c r="Y596" s="65">
        <f t="shared" ref="Y596" si="2132">Y548</f>
        <v>13</v>
      </c>
      <c r="Z596" s="66"/>
      <c r="AA596" s="66"/>
      <c r="AB596" s="66"/>
      <c r="AC596" s="66"/>
      <c r="AD596" s="67"/>
      <c r="AE596" s="60">
        <f t="shared" ref="AE596" si="2133">AE548</f>
        <v>1500</v>
      </c>
      <c r="AF596" s="61"/>
      <c r="AG596" s="61"/>
      <c r="AH596" s="61"/>
      <c r="AI596" s="61"/>
      <c r="AJ596" s="62"/>
      <c r="AK596" s="55">
        <v>0</v>
      </c>
      <c r="AL596" s="55"/>
      <c r="AM596" s="55"/>
      <c r="AN596" s="55"/>
      <c r="AO596" s="55"/>
      <c r="AP596" s="55"/>
      <c r="AQ596" s="53">
        <f t="shared" si="2127"/>
        <v>0</v>
      </c>
      <c r="AR596" s="53"/>
      <c r="AS596" s="53"/>
      <c r="AT596" s="53"/>
      <c r="AU596" s="53"/>
      <c r="AV596" s="53"/>
      <c r="AW596" s="55">
        <f t="shared" si="2057"/>
        <v>0</v>
      </c>
      <c r="AX596" s="55"/>
      <c r="AY596" s="55"/>
      <c r="AZ596" s="55"/>
      <c r="BA596" s="55"/>
      <c r="BB596" s="55"/>
      <c r="BC596" s="55">
        <f t="shared" si="2128"/>
        <v>0</v>
      </c>
      <c r="BD596" s="55"/>
      <c r="BE596" s="55"/>
      <c r="BF596" s="55"/>
      <c r="BG596" s="55"/>
      <c r="BH596" s="56"/>
      <c r="BI596" s="16">
        <f t="shared" si="2051"/>
        <v>19500</v>
      </c>
    </row>
    <row r="597" spans="1:61" ht="21.6" customHeight="1" x14ac:dyDescent="0.25">
      <c r="A597" s="41">
        <f t="shared" ref="A597" si="2134">A549</f>
        <v>16</v>
      </c>
      <c r="B597" s="42"/>
      <c r="C597" s="42"/>
      <c r="D597" s="43"/>
      <c r="E597" s="64" t="str">
        <f t="shared" ref="E597" si="2135">E549</f>
        <v>安裝鋁合金陽角收邊條</v>
      </c>
      <c r="F597" s="21"/>
      <c r="G597" s="21"/>
      <c r="H597" s="21"/>
      <c r="I597" s="21"/>
      <c r="J597" s="21"/>
      <c r="K597" s="21"/>
      <c r="L597" s="21"/>
      <c r="M597" s="21"/>
      <c r="N597" s="21"/>
      <c r="O597" s="21"/>
      <c r="P597" s="21"/>
      <c r="Q597" s="21"/>
      <c r="R597" s="21"/>
      <c r="S597" s="21"/>
      <c r="T597" s="22"/>
      <c r="U597" s="47" t="str">
        <f t="shared" ref="U597" si="2136">U549</f>
        <v>M</v>
      </c>
      <c r="V597" s="48"/>
      <c r="W597" s="48"/>
      <c r="X597" s="49"/>
      <c r="Y597" s="65">
        <f t="shared" ref="Y597" si="2137">Y549</f>
        <v>30</v>
      </c>
      <c r="Z597" s="66"/>
      <c r="AA597" s="66"/>
      <c r="AB597" s="66"/>
      <c r="AC597" s="66"/>
      <c r="AD597" s="67"/>
      <c r="AE597" s="60">
        <f t="shared" ref="AE597" si="2138">AE549</f>
        <v>550</v>
      </c>
      <c r="AF597" s="61"/>
      <c r="AG597" s="61"/>
      <c r="AH597" s="61"/>
      <c r="AI597" s="61"/>
      <c r="AJ597" s="62"/>
      <c r="AK597" s="55">
        <v>0</v>
      </c>
      <c r="AL597" s="55"/>
      <c r="AM597" s="55"/>
      <c r="AN597" s="55"/>
      <c r="AO597" s="55"/>
      <c r="AP597" s="55"/>
      <c r="AQ597" s="53">
        <f t="shared" si="2127"/>
        <v>0</v>
      </c>
      <c r="AR597" s="53"/>
      <c r="AS597" s="53"/>
      <c r="AT597" s="53"/>
      <c r="AU597" s="53"/>
      <c r="AV597" s="53"/>
      <c r="AW597" s="55">
        <f t="shared" si="2057"/>
        <v>0</v>
      </c>
      <c r="AX597" s="55"/>
      <c r="AY597" s="55"/>
      <c r="AZ597" s="55"/>
      <c r="BA597" s="55"/>
      <c r="BB597" s="55"/>
      <c r="BC597" s="55">
        <f t="shared" si="2128"/>
        <v>0</v>
      </c>
      <c r="BD597" s="55"/>
      <c r="BE597" s="55"/>
      <c r="BF597" s="55"/>
      <c r="BG597" s="55"/>
      <c r="BH597" s="56"/>
      <c r="BI597" s="16">
        <f t="shared" si="2051"/>
        <v>16500</v>
      </c>
    </row>
    <row r="598" spans="1:61" ht="33" customHeight="1" x14ac:dyDescent="0.25">
      <c r="A598" s="41">
        <f t="shared" ref="A598" si="2139">A550</f>
        <v>17</v>
      </c>
      <c r="B598" s="42"/>
      <c r="C598" s="42"/>
      <c r="D598" s="43"/>
      <c r="E598" s="64" t="str">
        <f t="shared" ref="E598" si="2140">E550</f>
        <v>施做抿石子(1~2分霓虹石，抿石子專用泥)</v>
      </c>
      <c r="F598" s="21"/>
      <c r="G598" s="21"/>
      <c r="H598" s="21"/>
      <c r="I598" s="21"/>
      <c r="J598" s="21"/>
      <c r="K598" s="21"/>
      <c r="L598" s="21"/>
      <c r="M598" s="21"/>
      <c r="N598" s="21"/>
      <c r="O598" s="21"/>
      <c r="P598" s="21"/>
      <c r="Q598" s="21"/>
      <c r="R598" s="21"/>
      <c r="S598" s="21"/>
      <c r="T598" s="22"/>
      <c r="U598" s="47" t="str">
        <f t="shared" ref="U598" si="2141">U550</f>
        <v>M2</v>
      </c>
      <c r="V598" s="48"/>
      <c r="W598" s="48"/>
      <c r="X598" s="49"/>
      <c r="Y598" s="65">
        <f t="shared" ref="Y598" si="2142">Y550</f>
        <v>9</v>
      </c>
      <c r="Z598" s="66"/>
      <c r="AA598" s="66"/>
      <c r="AB598" s="66"/>
      <c r="AC598" s="66"/>
      <c r="AD598" s="67"/>
      <c r="AE598" s="60">
        <f t="shared" ref="AE598" si="2143">AE550</f>
        <v>1200</v>
      </c>
      <c r="AF598" s="61"/>
      <c r="AG598" s="61"/>
      <c r="AH598" s="61"/>
      <c r="AI598" s="61"/>
      <c r="AJ598" s="62"/>
      <c r="AK598" s="55">
        <v>0</v>
      </c>
      <c r="AL598" s="55"/>
      <c r="AM598" s="55"/>
      <c r="AN598" s="55"/>
      <c r="AO598" s="55"/>
      <c r="AP598" s="55"/>
      <c r="AQ598" s="53">
        <f t="shared" si="2127"/>
        <v>0</v>
      </c>
      <c r="AR598" s="53"/>
      <c r="AS598" s="53"/>
      <c r="AT598" s="53"/>
      <c r="AU598" s="53"/>
      <c r="AV598" s="53"/>
      <c r="AW598" s="55">
        <f t="shared" si="2057"/>
        <v>0</v>
      </c>
      <c r="AX598" s="55"/>
      <c r="AY598" s="55"/>
      <c r="AZ598" s="55"/>
      <c r="BA598" s="55"/>
      <c r="BB598" s="55"/>
      <c r="BC598" s="55">
        <f t="shared" si="2128"/>
        <v>0</v>
      </c>
      <c r="BD598" s="55"/>
      <c r="BE598" s="55"/>
      <c r="BF598" s="55"/>
      <c r="BG598" s="55"/>
      <c r="BH598" s="56"/>
      <c r="BI598" s="16">
        <f t="shared" si="2051"/>
        <v>10800</v>
      </c>
    </row>
    <row r="599" spans="1:61" ht="49.5" customHeight="1" x14ac:dyDescent="0.25">
      <c r="A599" s="41">
        <f t="shared" ref="A599" si="2144">A551</f>
        <v>18</v>
      </c>
      <c r="B599" s="42"/>
      <c r="C599" s="42"/>
      <c r="D599" s="43"/>
      <c r="E599" s="64" t="str">
        <f t="shared" ref="E599" si="2145">E551</f>
        <v>牆壁面貼圖案排版釉面馬賽克(方型馬賽克寬1.8cm，12色以上排版，含排版費，白色抺縫，連工帶料)</v>
      </c>
      <c r="F599" s="21"/>
      <c r="G599" s="21"/>
      <c r="H599" s="21"/>
      <c r="I599" s="21"/>
      <c r="J599" s="21"/>
      <c r="K599" s="21"/>
      <c r="L599" s="21"/>
      <c r="M599" s="21"/>
      <c r="N599" s="21"/>
      <c r="O599" s="21"/>
      <c r="P599" s="21"/>
      <c r="Q599" s="21"/>
      <c r="R599" s="21"/>
      <c r="S599" s="21"/>
      <c r="T599" s="22"/>
      <c r="U599" s="47" t="str">
        <f t="shared" ref="U599" si="2146">U551</f>
        <v>才</v>
      </c>
      <c r="V599" s="48"/>
      <c r="W599" s="48"/>
      <c r="X599" s="49"/>
      <c r="Y599" s="65">
        <f t="shared" ref="Y599" si="2147">Y551</f>
        <v>58</v>
      </c>
      <c r="Z599" s="66"/>
      <c r="AA599" s="66"/>
      <c r="AB599" s="66"/>
      <c r="AC599" s="66"/>
      <c r="AD599" s="67"/>
      <c r="AE599" s="60">
        <f t="shared" ref="AE599" si="2148">AE551</f>
        <v>750</v>
      </c>
      <c r="AF599" s="61"/>
      <c r="AG599" s="61"/>
      <c r="AH599" s="61"/>
      <c r="AI599" s="61"/>
      <c r="AJ599" s="62"/>
      <c r="AK599" s="55">
        <v>0</v>
      </c>
      <c r="AL599" s="55"/>
      <c r="AM599" s="55"/>
      <c r="AN599" s="55"/>
      <c r="AO599" s="55"/>
      <c r="AP599" s="55"/>
      <c r="AQ599" s="53">
        <f t="shared" si="2127"/>
        <v>0</v>
      </c>
      <c r="AR599" s="53"/>
      <c r="AS599" s="53"/>
      <c r="AT599" s="53"/>
      <c r="AU599" s="53"/>
      <c r="AV599" s="53"/>
      <c r="AW599" s="55">
        <f t="shared" si="2057"/>
        <v>0</v>
      </c>
      <c r="AX599" s="55"/>
      <c r="AY599" s="55"/>
      <c r="AZ599" s="55"/>
      <c r="BA599" s="55"/>
      <c r="BB599" s="55"/>
      <c r="BC599" s="55">
        <f t="shared" si="2128"/>
        <v>0</v>
      </c>
      <c r="BD599" s="55"/>
      <c r="BE599" s="55"/>
      <c r="BF599" s="55"/>
      <c r="BG599" s="55"/>
      <c r="BH599" s="56"/>
      <c r="BI599" s="16">
        <f t="shared" si="2051"/>
        <v>43500</v>
      </c>
    </row>
    <row r="600" spans="1:61" ht="34.5" customHeight="1" x14ac:dyDescent="0.25">
      <c r="A600" s="41">
        <f t="shared" ref="A600" si="2149">A552</f>
        <v>19</v>
      </c>
      <c r="B600" s="42"/>
      <c r="C600" s="42"/>
      <c r="D600" s="43"/>
      <c r="E600" s="64" t="str">
        <f t="shared" ref="E600" si="2150">E552</f>
        <v>牆面與平頂塗刷水泥漆(含清潔，批土整平，一底漆二度面漆)</v>
      </c>
      <c r="F600" s="21"/>
      <c r="G600" s="21"/>
      <c r="H600" s="21"/>
      <c r="I600" s="21"/>
      <c r="J600" s="21"/>
      <c r="K600" s="21"/>
      <c r="L600" s="21"/>
      <c r="M600" s="21"/>
      <c r="N600" s="21"/>
      <c r="O600" s="21"/>
      <c r="P600" s="21"/>
      <c r="Q600" s="21"/>
      <c r="R600" s="21"/>
      <c r="S600" s="21"/>
      <c r="T600" s="22"/>
      <c r="U600" s="47" t="str">
        <f t="shared" ref="U600" si="2151">U552</f>
        <v>M2</v>
      </c>
      <c r="V600" s="48"/>
      <c r="W600" s="48"/>
      <c r="X600" s="49"/>
      <c r="Y600" s="65">
        <f t="shared" ref="Y600" si="2152">Y552</f>
        <v>82</v>
      </c>
      <c r="Z600" s="66"/>
      <c r="AA600" s="66"/>
      <c r="AB600" s="66"/>
      <c r="AC600" s="66"/>
      <c r="AD600" s="67"/>
      <c r="AE600" s="60">
        <f t="shared" ref="AE600" si="2153">AE552</f>
        <v>200</v>
      </c>
      <c r="AF600" s="61"/>
      <c r="AG600" s="61"/>
      <c r="AH600" s="61"/>
      <c r="AI600" s="61"/>
      <c r="AJ600" s="62"/>
      <c r="AK600" s="55">
        <v>0</v>
      </c>
      <c r="AL600" s="55"/>
      <c r="AM600" s="55"/>
      <c r="AN600" s="55"/>
      <c r="AO600" s="55"/>
      <c r="AP600" s="55"/>
      <c r="AQ600" s="53">
        <f t="shared" si="2127"/>
        <v>0</v>
      </c>
      <c r="AR600" s="53"/>
      <c r="AS600" s="53"/>
      <c r="AT600" s="53"/>
      <c r="AU600" s="53"/>
      <c r="AV600" s="53"/>
      <c r="AW600" s="55">
        <f t="shared" si="2057"/>
        <v>0</v>
      </c>
      <c r="AX600" s="55"/>
      <c r="AY600" s="55"/>
      <c r="AZ600" s="55"/>
      <c r="BA600" s="55"/>
      <c r="BB600" s="55"/>
      <c r="BC600" s="55">
        <f t="shared" si="2128"/>
        <v>0</v>
      </c>
      <c r="BD600" s="55"/>
      <c r="BE600" s="55"/>
      <c r="BF600" s="55"/>
      <c r="BG600" s="55"/>
      <c r="BH600" s="56"/>
      <c r="BI600" s="16">
        <f t="shared" si="2051"/>
        <v>16400</v>
      </c>
    </row>
    <row r="601" spans="1:61" ht="21.6" customHeight="1" x14ac:dyDescent="0.25">
      <c r="A601" s="41">
        <f t="shared" ref="A601" si="2154">A553</f>
        <v>20</v>
      </c>
      <c r="B601" s="42"/>
      <c r="C601" s="42"/>
      <c r="D601" s="43"/>
      <c r="E601" s="64" t="str">
        <f t="shared" ref="E601" si="2155">E553</f>
        <v>安裝13mm熱固性樹脂板隔間含門片(頂面H=200cm以上)</v>
      </c>
      <c r="F601" s="21"/>
      <c r="G601" s="21"/>
      <c r="H601" s="21"/>
      <c r="I601" s="21"/>
      <c r="J601" s="21"/>
      <c r="K601" s="21"/>
      <c r="L601" s="21"/>
      <c r="M601" s="21"/>
      <c r="N601" s="21"/>
      <c r="O601" s="21"/>
      <c r="P601" s="21"/>
      <c r="Q601" s="21"/>
      <c r="R601" s="21"/>
      <c r="S601" s="21"/>
      <c r="T601" s="22"/>
      <c r="U601" s="47" t="str">
        <f t="shared" ref="U601" si="2156">U553</f>
        <v>M2</v>
      </c>
      <c r="V601" s="48"/>
      <c r="W601" s="48"/>
      <c r="X601" s="49"/>
      <c r="Y601" s="65">
        <f t="shared" ref="Y601" si="2157">Y553</f>
        <v>38</v>
      </c>
      <c r="Z601" s="66"/>
      <c r="AA601" s="66"/>
      <c r="AB601" s="66"/>
      <c r="AC601" s="66"/>
      <c r="AD601" s="67"/>
      <c r="AE601" s="60">
        <f t="shared" ref="AE601" si="2158">AE553</f>
        <v>3500</v>
      </c>
      <c r="AF601" s="61"/>
      <c r="AG601" s="61"/>
      <c r="AH601" s="61"/>
      <c r="AI601" s="61"/>
      <c r="AJ601" s="62"/>
      <c r="AK601" s="55">
        <v>0</v>
      </c>
      <c r="AL601" s="55"/>
      <c r="AM601" s="55"/>
      <c r="AN601" s="55"/>
      <c r="AO601" s="55"/>
      <c r="AP601" s="55"/>
      <c r="AQ601" s="53">
        <f t="shared" si="2127"/>
        <v>0</v>
      </c>
      <c r="AR601" s="53"/>
      <c r="AS601" s="53"/>
      <c r="AT601" s="53"/>
      <c r="AU601" s="53"/>
      <c r="AV601" s="53"/>
      <c r="AW601" s="55">
        <f t="shared" si="2057"/>
        <v>0</v>
      </c>
      <c r="AX601" s="55"/>
      <c r="AY601" s="55"/>
      <c r="AZ601" s="55"/>
      <c r="BA601" s="55"/>
      <c r="BB601" s="55"/>
      <c r="BC601" s="55">
        <f t="shared" si="2128"/>
        <v>0</v>
      </c>
      <c r="BD601" s="55"/>
      <c r="BE601" s="55"/>
      <c r="BF601" s="55"/>
      <c r="BG601" s="55"/>
      <c r="BH601" s="56"/>
      <c r="BI601" s="16">
        <f t="shared" si="2051"/>
        <v>133000</v>
      </c>
    </row>
    <row r="602" spans="1:61" s="19" customFormat="1" ht="21.95" customHeight="1" x14ac:dyDescent="0.25">
      <c r="A602" s="68">
        <f t="shared" ref="A602" si="2159">A554</f>
        <v>21</v>
      </c>
      <c r="B602" s="69"/>
      <c r="C602" s="69"/>
      <c r="D602" s="70"/>
      <c r="E602" s="64" t="str">
        <f t="shared" ref="E602" si="2160">E554</f>
        <v>廁間安裝不鏽鋼掛鈎與置物板</v>
      </c>
      <c r="F602" s="21"/>
      <c r="G602" s="21"/>
      <c r="H602" s="21"/>
      <c r="I602" s="21"/>
      <c r="J602" s="21"/>
      <c r="K602" s="21"/>
      <c r="L602" s="21"/>
      <c r="M602" s="21"/>
      <c r="N602" s="21"/>
      <c r="O602" s="21"/>
      <c r="P602" s="21"/>
      <c r="Q602" s="21"/>
      <c r="R602" s="21"/>
      <c r="S602" s="21"/>
      <c r="T602" s="22"/>
      <c r="U602" s="47" t="str">
        <f t="shared" ref="U602" si="2161">U554</f>
        <v>間</v>
      </c>
      <c r="V602" s="48"/>
      <c r="W602" s="48"/>
      <c r="X602" s="49"/>
      <c r="Y602" s="65">
        <f t="shared" ref="Y602" si="2162">Y554</f>
        <v>6</v>
      </c>
      <c r="Z602" s="66"/>
      <c r="AA602" s="66"/>
      <c r="AB602" s="66"/>
      <c r="AC602" s="66"/>
      <c r="AD602" s="67"/>
      <c r="AE602" s="60">
        <f t="shared" ref="AE602" si="2163">AE554</f>
        <v>1200</v>
      </c>
      <c r="AF602" s="61"/>
      <c r="AG602" s="61"/>
      <c r="AH602" s="61"/>
      <c r="AI602" s="61"/>
      <c r="AJ602" s="62"/>
      <c r="AK602" s="55">
        <v>0</v>
      </c>
      <c r="AL602" s="55"/>
      <c r="AM602" s="55"/>
      <c r="AN602" s="55"/>
      <c r="AO602" s="55"/>
      <c r="AP602" s="55"/>
      <c r="AQ602" s="53">
        <f>AK602*AE602</f>
        <v>0</v>
      </c>
      <c r="AR602" s="53"/>
      <c r="AS602" s="53"/>
      <c r="AT602" s="53"/>
      <c r="AU602" s="53"/>
      <c r="AV602" s="53"/>
      <c r="AW602" s="55">
        <f t="shared" si="2057"/>
        <v>0</v>
      </c>
      <c r="AX602" s="55"/>
      <c r="AY602" s="55"/>
      <c r="AZ602" s="55"/>
      <c r="BA602" s="55"/>
      <c r="BB602" s="55"/>
      <c r="BC602" s="55">
        <f>AE602*AW602</f>
        <v>0</v>
      </c>
      <c r="BD602" s="55"/>
      <c r="BE602" s="55"/>
      <c r="BF602" s="55"/>
      <c r="BG602" s="55"/>
      <c r="BH602" s="56"/>
      <c r="BI602" s="18">
        <f t="shared" si="2051"/>
        <v>7200</v>
      </c>
    </row>
    <row r="603" spans="1:61" s="19" customFormat="1" ht="21.95" customHeight="1" x14ac:dyDescent="0.25">
      <c r="A603" s="68">
        <f t="shared" ref="A603" si="2164">A555</f>
        <v>22</v>
      </c>
      <c r="B603" s="69"/>
      <c r="C603" s="69"/>
      <c r="D603" s="70"/>
      <c r="E603" s="64" t="str">
        <f t="shared" ref="E603" si="2165">E555</f>
        <v>新設砌磚洗手台</v>
      </c>
      <c r="F603" s="21"/>
      <c r="G603" s="21"/>
      <c r="H603" s="21"/>
      <c r="I603" s="21"/>
      <c r="J603" s="21"/>
      <c r="K603" s="21"/>
      <c r="L603" s="21"/>
      <c r="M603" s="21"/>
      <c r="N603" s="21"/>
      <c r="O603" s="21"/>
      <c r="P603" s="21"/>
      <c r="Q603" s="21"/>
      <c r="R603" s="21"/>
      <c r="S603" s="21"/>
      <c r="T603" s="22"/>
      <c r="U603" s="47" t="str">
        <f t="shared" ref="U603" si="2166">U555</f>
        <v>式</v>
      </c>
      <c r="V603" s="48"/>
      <c r="W603" s="48"/>
      <c r="X603" s="49"/>
      <c r="Y603" s="65">
        <f t="shared" ref="Y603" si="2167">Y555</f>
        <v>1</v>
      </c>
      <c r="Z603" s="66"/>
      <c r="AA603" s="66"/>
      <c r="AB603" s="66"/>
      <c r="AC603" s="66"/>
      <c r="AD603" s="67"/>
      <c r="AE603" s="60">
        <f t="shared" ref="AE603" si="2168">AE555</f>
        <v>54000</v>
      </c>
      <c r="AF603" s="61"/>
      <c r="AG603" s="61"/>
      <c r="AH603" s="61"/>
      <c r="AI603" s="61"/>
      <c r="AJ603" s="62"/>
      <c r="AK603" s="55">
        <v>0</v>
      </c>
      <c r="AL603" s="55"/>
      <c r="AM603" s="55"/>
      <c r="AN603" s="55"/>
      <c r="AO603" s="55"/>
      <c r="AP603" s="55"/>
      <c r="AQ603" s="53">
        <f t="shared" ref="AQ603:AQ617" si="2169">AK603*AE603</f>
        <v>0</v>
      </c>
      <c r="AR603" s="53"/>
      <c r="AS603" s="53"/>
      <c r="AT603" s="53"/>
      <c r="AU603" s="53"/>
      <c r="AV603" s="53"/>
      <c r="AW603" s="55">
        <f t="shared" si="2057"/>
        <v>0</v>
      </c>
      <c r="AX603" s="55"/>
      <c r="AY603" s="55"/>
      <c r="AZ603" s="55"/>
      <c r="BA603" s="55"/>
      <c r="BB603" s="55"/>
      <c r="BC603" s="55">
        <f t="shared" ref="BC603:BC617" si="2170">AE603*AW603</f>
        <v>0</v>
      </c>
      <c r="BD603" s="55"/>
      <c r="BE603" s="55"/>
      <c r="BF603" s="55"/>
      <c r="BG603" s="55"/>
      <c r="BH603" s="56"/>
      <c r="BI603" s="18">
        <f t="shared" si="2051"/>
        <v>54000</v>
      </c>
    </row>
    <row r="604" spans="1:61" ht="21.75" customHeight="1" x14ac:dyDescent="0.25">
      <c r="A604" s="41">
        <f t="shared" ref="A604" si="2171">A556</f>
        <v>23</v>
      </c>
      <c r="B604" s="42"/>
      <c r="C604" s="42"/>
      <c r="D604" s="43"/>
      <c r="E604" s="64" t="str">
        <f t="shared" ref="E604" si="2172">E556</f>
        <v>貼深色石材檯面(t=2cm，倒圓角)</v>
      </c>
      <c r="F604" s="21"/>
      <c r="G604" s="21"/>
      <c r="H604" s="21"/>
      <c r="I604" s="21"/>
      <c r="J604" s="21"/>
      <c r="K604" s="21"/>
      <c r="L604" s="21"/>
      <c r="M604" s="21"/>
      <c r="N604" s="21"/>
      <c r="O604" s="21"/>
      <c r="P604" s="21"/>
      <c r="Q604" s="21"/>
      <c r="R604" s="21"/>
      <c r="S604" s="21"/>
      <c r="T604" s="22"/>
      <c r="U604" s="47" t="str">
        <f t="shared" ref="U604" si="2173">U556</f>
        <v>才</v>
      </c>
      <c r="V604" s="48"/>
      <c r="W604" s="48"/>
      <c r="X604" s="49"/>
      <c r="Y604" s="65">
        <f t="shared" ref="Y604" si="2174">Y556</f>
        <v>4</v>
      </c>
      <c r="Z604" s="66"/>
      <c r="AA604" s="66"/>
      <c r="AB604" s="66"/>
      <c r="AC604" s="66"/>
      <c r="AD604" s="67"/>
      <c r="AE604" s="60">
        <f t="shared" ref="AE604" si="2175">AE556</f>
        <v>750</v>
      </c>
      <c r="AF604" s="61"/>
      <c r="AG604" s="61"/>
      <c r="AH604" s="61"/>
      <c r="AI604" s="61"/>
      <c r="AJ604" s="62"/>
      <c r="AK604" s="55">
        <v>0</v>
      </c>
      <c r="AL604" s="55"/>
      <c r="AM604" s="55"/>
      <c r="AN604" s="55"/>
      <c r="AO604" s="55"/>
      <c r="AP604" s="55"/>
      <c r="AQ604" s="53">
        <f t="shared" si="2169"/>
        <v>0</v>
      </c>
      <c r="AR604" s="53"/>
      <c r="AS604" s="53"/>
      <c r="AT604" s="53"/>
      <c r="AU604" s="53"/>
      <c r="AV604" s="53"/>
      <c r="AW604" s="55">
        <f t="shared" si="2057"/>
        <v>0</v>
      </c>
      <c r="AX604" s="55"/>
      <c r="AY604" s="55"/>
      <c r="AZ604" s="55"/>
      <c r="BA604" s="55"/>
      <c r="BB604" s="55"/>
      <c r="BC604" s="55">
        <f t="shared" si="2170"/>
        <v>0</v>
      </c>
      <c r="BD604" s="55"/>
      <c r="BE604" s="55"/>
      <c r="BF604" s="55"/>
      <c r="BG604" s="55"/>
      <c r="BH604" s="56"/>
      <c r="BI604" s="16">
        <f t="shared" si="2051"/>
        <v>3000</v>
      </c>
    </row>
    <row r="605" spans="1:61" ht="51" customHeight="1" x14ac:dyDescent="0.25">
      <c r="A605" s="41">
        <f t="shared" ref="A605" si="2176">A557</f>
        <v>24</v>
      </c>
      <c r="B605" s="42"/>
      <c r="C605" s="42"/>
      <c r="D605" s="43"/>
      <c r="E605" s="64" t="str">
        <f t="shared" ref="E605" si="2177">E557</f>
        <v>安裝輕鋼架、金屬烤漆透空網與耐燃一級貼皮天花板(含必要之側封板與窗簾盒批土刷漆)</v>
      </c>
      <c r="F605" s="21"/>
      <c r="G605" s="21"/>
      <c r="H605" s="21"/>
      <c r="I605" s="21"/>
      <c r="J605" s="21"/>
      <c r="K605" s="21"/>
      <c r="L605" s="21"/>
      <c r="M605" s="21"/>
      <c r="N605" s="21"/>
      <c r="O605" s="21"/>
      <c r="P605" s="21"/>
      <c r="Q605" s="21"/>
      <c r="R605" s="21"/>
      <c r="S605" s="21"/>
      <c r="T605" s="22"/>
      <c r="U605" s="47" t="str">
        <f t="shared" ref="U605" si="2178">U557</f>
        <v>式</v>
      </c>
      <c r="V605" s="48"/>
      <c r="W605" s="48"/>
      <c r="X605" s="49"/>
      <c r="Y605" s="65">
        <f t="shared" ref="Y605" si="2179">Y557</f>
        <v>1</v>
      </c>
      <c r="Z605" s="66"/>
      <c r="AA605" s="66"/>
      <c r="AB605" s="66"/>
      <c r="AC605" s="66"/>
      <c r="AD605" s="67"/>
      <c r="AE605" s="60">
        <f t="shared" ref="AE605" si="2180">AE557</f>
        <v>53000</v>
      </c>
      <c r="AF605" s="61"/>
      <c r="AG605" s="61"/>
      <c r="AH605" s="61"/>
      <c r="AI605" s="61"/>
      <c r="AJ605" s="62"/>
      <c r="AK605" s="55">
        <v>0</v>
      </c>
      <c r="AL605" s="55"/>
      <c r="AM605" s="55"/>
      <c r="AN605" s="55"/>
      <c r="AO605" s="55"/>
      <c r="AP605" s="55"/>
      <c r="AQ605" s="53">
        <f t="shared" si="2169"/>
        <v>0</v>
      </c>
      <c r="AR605" s="53"/>
      <c r="AS605" s="53"/>
      <c r="AT605" s="53"/>
      <c r="AU605" s="53"/>
      <c r="AV605" s="53"/>
      <c r="AW605" s="55">
        <f t="shared" si="2057"/>
        <v>0</v>
      </c>
      <c r="AX605" s="55"/>
      <c r="AY605" s="55"/>
      <c r="AZ605" s="55"/>
      <c r="BA605" s="55"/>
      <c r="BB605" s="55"/>
      <c r="BC605" s="55">
        <f t="shared" si="2170"/>
        <v>0</v>
      </c>
      <c r="BD605" s="55"/>
      <c r="BE605" s="55"/>
      <c r="BF605" s="55"/>
      <c r="BG605" s="55"/>
      <c r="BH605" s="56"/>
      <c r="BI605" s="16">
        <f t="shared" si="2051"/>
        <v>53000</v>
      </c>
    </row>
    <row r="606" spans="1:61" ht="21.6" customHeight="1" x14ac:dyDescent="0.25">
      <c r="A606" s="41">
        <f t="shared" ref="A606" si="2181">A558</f>
        <v>25</v>
      </c>
      <c r="B606" s="42"/>
      <c r="C606" s="42"/>
      <c r="D606" s="43"/>
      <c r="E606" s="64" t="str">
        <f t="shared" ref="E606" si="2182">E558</f>
        <v>廁所安裝衛生設備(連工帶料)</v>
      </c>
      <c r="F606" s="21"/>
      <c r="G606" s="21"/>
      <c r="H606" s="21"/>
      <c r="I606" s="21"/>
      <c r="J606" s="21"/>
      <c r="K606" s="21"/>
      <c r="L606" s="21"/>
      <c r="M606" s="21"/>
      <c r="N606" s="21"/>
      <c r="O606" s="21"/>
      <c r="P606" s="21"/>
      <c r="Q606" s="21"/>
      <c r="R606" s="21"/>
      <c r="S606" s="21"/>
      <c r="T606" s="22"/>
      <c r="U606" s="47" t="str">
        <f t="shared" ref="U606" si="2183">U558</f>
        <v>式</v>
      </c>
      <c r="V606" s="48"/>
      <c r="W606" s="48"/>
      <c r="X606" s="49"/>
      <c r="Y606" s="65">
        <f t="shared" ref="Y606" si="2184">Y558</f>
        <v>1</v>
      </c>
      <c r="Z606" s="66"/>
      <c r="AA606" s="66"/>
      <c r="AB606" s="66"/>
      <c r="AC606" s="66"/>
      <c r="AD606" s="67"/>
      <c r="AE606" s="60">
        <f t="shared" ref="AE606" si="2185">AE558</f>
        <v>90400</v>
      </c>
      <c r="AF606" s="61"/>
      <c r="AG606" s="61"/>
      <c r="AH606" s="61"/>
      <c r="AI606" s="61"/>
      <c r="AJ606" s="62"/>
      <c r="AK606" s="55">
        <v>0</v>
      </c>
      <c r="AL606" s="55"/>
      <c r="AM606" s="55"/>
      <c r="AN606" s="55"/>
      <c r="AO606" s="55"/>
      <c r="AP606" s="55"/>
      <c r="AQ606" s="53">
        <f t="shared" si="2169"/>
        <v>0</v>
      </c>
      <c r="AR606" s="53"/>
      <c r="AS606" s="53"/>
      <c r="AT606" s="53"/>
      <c r="AU606" s="53"/>
      <c r="AV606" s="53"/>
      <c r="AW606" s="55">
        <f t="shared" si="2057"/>
        <v>0</v>
      </c>
      <c r="AX606" s="55"/>
      <c r="AY606" s="55"/>
      <c r="AZ606" s="55"/>
      <c r="BA606" s="55"/>
      <c r="BB606" s="55"/>
      <c r="BC606" s="55">
        <f t="shared" si="2170"/>
        <v>0</v>
      </c>
      <c r="BD606" s="55"/>
      <c r="BE606" s="55"/>
      <c r="BF606" s="55"/>
      <c r="BG606" s="55"/>
      <c r="BH606" s="56"/>
      <c r="BI606" s="16">
        <f t="shared" si="2051"/>
        <v>90400</v>
      </c>
    </row>
    <row r="607" spans="1:61" ht="21.6" customHeight="1" x14ac:dyDescent="0.25">
      <c r="A607" s="41">
        <f t="shared" ref="A607" si="2186">A559</f>
        <v>26</v>
      </c>
      <c r="B607" s="42"/>
      <c r="C607" s="42"/>
      <c r="D607" s="43"/>
      <c r="E607" s="64" t="str">
        <f t="shared" ref="E607" si="2187">E559</f>
        <v>安裝開關、插座與燈具(連工帶料)</v>
      </c>
      <c r="F607" s="21"/>
      <c r="G607" s="21"/>
      <c r="H607" s="21"/>
      <c r="I607" s="21"/>
      <c r="J607" s="21"/>
      <c r="K607" s="21"/>
      <c r="L607" s="21"/>
      <c r="M607" s="21"/>
      <c r="N607" s="21"/>
      <c r="O607" s="21"/>
      <c r="P607" s="21"/>
      <c r="Q607" s="21"/>
      <c r="R607" s="21"/>
      <c r="S607" s="21"/>
      <c r="T607" s="22"/>
      <c r="U607" s="47" t="str">
        <f t="shared" ref="U607" si="2188">U559</f>
        <v>式</v>
      </c>
      <c r="V607" s="48"/>
      <c r="W607" s="48"/>
      <c r="X607" s="49"/>
      <c r="Y607" s="65">
        <f t="shared" ref="Y607" si="2189">Y559</f>
        <v>1</v>
      </c>
      <c r="Z607" s="66"/>
      <c r="AA607" s="66"/>
      <c r="AB607" s="66"/>
      <c r="AC607" s="66"/>
      <c r="AD607" s="67"/>
      <c r="AE607" s="60">
        <f t="shared" ref="AE607" si="2190">AE559</f>
        <v>28500</v>
      </c>
      <c r="AF607" s="61"/>
      <c r="AG607" s="61"/>
      <c r="AH607" s="61"/>
      <c r="AI607" s="61"/>
      <c r="AJ607" s="62"/>
      <c r="AK607" s="55">
        <v>0</v>
      </c>
      <c r="AL607" s="55"/>
      <c r="AM607" s="55"/>
      <c r="AN607" s="55"/>
      <c r="AO607" s="55"/>
      <c r="AP607" s="55"/>
      <c r="AQ607" s="53">
        <f t="shared" si="2169"/>
        <v>0</v>
      </c>
      <c r="AR607" s="53"/>
      <c r="AS607" s="53"/>
      <c r="AT607" s="53"/>
      <c r="AU607" s="53"/>
      <c r="AV607" s="53"/>
      <c r="AW607" s="55">
        <f t="shared" si="2057"/>
        <v>0</v>
      </c>
      <c r="AX607" s="55"/>
      <c r="AY607" s="55"/>
      <c r="AZ607" s="55"/>
      <c r="BA607" s="55"/>
      <c r="BB607" s="55"/>
      <c r="BC607" s="55">
        <f t="shared" si="2170"/>
        <v>0</v>
      </c>
      <c r="BD607" s="55"/>
      <c r="BE607" s="55"/>
      <c r="BF607" s="55"/>
      <c r="BG607" s="55"/>
      <c r="BH607" s="56"/>
      <c r="BI607" s="16">
        <f t="shared" si="2051"/>
        <v>28500</v>
      </c>
    </row>
    <row r="608" spans="1:61" ht="21.6" customHeight="1" x14ac:dyDescent="0.25">
      <c r="A608" s="41">
        <f t="shared" ref="A608" si="2191">A560</f>
        <v>27</v>
      </c>
      <c r="B608" s="42"/>
      <c r="C608" s="42"/>
      <c r="D608" s="43"/>
      <c r="E608" s="64" t="str">
        <f t="shared" ref="E608" si="2192">E560</f>
        <v>給排水系統配管與安裝(連工帶料)</v>
      </c>
      <c r="F608" s="21"/>
      <c r="G608" s="21"/>
      <c r="H608" s="21"/>
      <c r="I608" s="21"/>
      <c r="J608" s="21"/>
      <c r="K608" s="21"/>
      <c r="L608" s="21"/>
      <c r="M608" s="21"/>
      <c r="N608" s="21"/>
      <c r="O608" s="21"/>
      <c r="P608" s="21"/>
      <c r="Q608" s="21"/>
      <c r="R608" s="21"/>
      <c r="S608" s="21"/>
      <c r="T608" s="22"/>
      <c r="U608" s="47" t="str">
        <f t="shared" ref="U608" si="2193">U560</f>
        <v>式</v>
      </c>
      <c r="V608" s="48"/>
      <c r="W608" s="48"/>
      <c r="X608" s="49"/>
      <c r="Y608" s="65">
        <f t="shared" ref="Y608" si="2194">Y560</f>
        <v>1</v>
      </c>
      <c r="Z608" s="66"/>
      <c r="AA608" s="66"/>
      <c r="AB608" s="66"/>
      <c r="AC608" s="66"/>
      <c r="AD608" s="67"/>
      <c r="AE608" s="60">
        <f t="shared" ref="AE608" si="2195">AE560</f>
        <v>80500</v>
      </c>
      <c r="AF608" s="61"/>
      <c r="AG608" s="61"/>
      <c r="AH608" s="61"/>
      <c r="AI608" s="61"/>
      <c r="AJ608" s="62"/>
      <c r="AK608" s="55">
        <v>0</v>
      </c>
      <c r="AL608" s="55"/>
      <c r="AM608" s="55"/>
      <c r="AN608" s="55"/>
      <c r="AO608" s="55"/>
      <c r="AP608" s="55"/>
      <c r="AQ608" s="53">
        <f t="shared" si="2169"/>
        <v>0</v>
      </c>
      <c r="AR608" s="53"/>
      <c r="AS608" s="53"/>
      <c r="AT608" s="53"/>
      <c r="AU608" s="53"/>
      <c r="AV608" s="53"/>
      <c r="AW608" s="55">
        <f t="shared" si="2057"/>
        <v>0</v>
      </c>
      <c r="AX608" s="55"/>
      <c r="AY608" s="55"/>
      <c r="AZ608" s="55"/>
      <c r="BA608" s="55"/>
      <c r="BB608" s="55"/>
      <c r="BC608" s="55">
        <f t="shared" si="2170"/>
        <v>0</v>
      </c>
      <c r="BD608" s="55"/>
      <c r="BE608" s="55"/>
      <c r="BF608" s="55"/>
      <c r="BG608" s="55"/>
      <c r="BH608" s="56"/>
      <c r="BI608" s="16">
        <f t="shared" si="2051"/>
        <v>80500</v>
      </c>
    </row>
    <row r="609" spans="1:61" ht="66.75" customHeight="1" x14ac:dyDescent="0.25">
      <c r="A609" s="41">
        <f t="shared" ref="A609" si="2196">A561</f>
        <v>28</v>
      </c>
      <c r="B609" s="42"/>
      <c r="C609" s="42"/>
      <c r="D609" s="43"/>
      <c r="E609" s="44" t="str">
        <f t="shared" ref="E609" si="2197">E561</f>
        <v>施做緊急求救按鈕(含閃光與蜂嗚警報器、線材、五金配件, 各層樓每間廁所皆有求救鈕，連工帶料，責任施工)</v>
      </c>
      <c r="F609" s="45"/>
      <c r="G609" s="45"/>
      <c r="H609" s="45"/>
      <c r="I609" s="45"/>
      <c r="J609" s="45"/>
      <c r="K609" s="45"/>
      <c r="L609" s="45"/>
      <c r="M609" s="45"/>
      <c r="N609" s="45"/>
      <c r="O609" s="45"/>
      <c r="P609" s="45"/>
      <c r="Q609" s="45"/>
      <c r="R609" s="45"/>
      <c r="S609" s="45"/>
      <c r="T609" s="46"/>
      <c r="U609" s="47" t="str">
        <f t="shared" ref="U609" si="2198">U561</f>
        <v>式</v>
      </c>
      <c r="V609" s="48"/>
      <c r="W609" s="48"/>
      <c r="X609" s="49"/>
      <c r="Y609" s="50">
        <f t="shared" ref="Y609" si="2199">Y561</f>
        <v>1</v>
      </c>
      <c r="Z609" s="51"/>
      <c r="AA609" s="51"/>
      <c r="AB609" s="51"/>
      <c r="AC609" s="51"/>
      <c r="AD609" s="52"/>
      <c r="AE609" s="60">
        <f t="shared" ref="AE609" si="2200">AE561</f>
        <v>12500</v>
      </c>
      <c r="AF609" s="61"/>
      <c r="AG609" s="61"/>
      <c r="AH609" s="61"/>
      <c r="AI609" s="61"/>
      <c r="AJ609" s="62"/>
      <c r="AK609" s="50">
        <v>0</v>
      </c>
      <c r="AL609" s="51"/>
      <c r="AM609" s="51"/>
      <c r="AN609" s="51"/>
      <c r="AO609" s="51"/>
      <c r="AP609" s="52"/>
      <c r="AQ609" s="60">
        <f t="shared" si="2169"/>
        <v>0</v>
      </c>
      <c r="AR609" s="61"/>
      <c r="AS609" s="61"/>
      <c r="AT609" s="61"/>
      <c r="AU609" s="61"/>
      <c r="AV609" s="62"/>
      <c r="AW609" s="50">
        <f t="shared" si="2057"/>
        <v>0</v>
      </c>
      <c r="AX609" s="51"/>
      <c r="AY609" s="51"/>
      <c r="AZ609" s="51"/>
      <c r="BA609" s="51"/>
      <c r="BB609" s="52"/>
      <c r="BC609" s="50">
        <f t="shared" si="2170"/>
        <v>0</v>
      </c>
      <c r="BD609" s="51"/>
      <c r="BE609" s="51"/>
      <c r="BF609" s="51"/>
      <c r="BG609" s="51"/>
      <c r="BH609" s="63"/>
      <c r="BI609" s="3">
        <f t="shared" si="2051"/>
        <v>12500</v>
      </c>
    </row>
    <row r="610" spans="1:61" ht="34.5" customHeight="1" x14ac:dyDescent="0.25">
      <c r="A610" s="41">
        <f t="shared" ref="A610" si="2201">A562</f>
        <v>29</v>
      </c>
      <c r="B610" s="42"/>
      <c r="C610" s="42"/>
      <c r="D610" s="43"/>
      <c r="E610" s="64" t="str">
        <f t="shared" ref="E610" si="2202">E562</f>
        <v>施做拖布盆(砌磚粉刷貼磁磚，H=30cm)</v>
      </c>
      <c r="F610" s="21"/>
      <c r="G610" s="21"/>
      <c r="H610" s="21"/>
      <c r="I610" s="21"/>
      <c r="J610" s="21"/>
      <c r="K610" s="21"/>
      <c r="L610" s="21"/>
      <c r="M610" s="21"/>
      <c r="N610" s="21"/>
      <c r="O610" s="21"/>
      <c r="P610" s="21"/>
      <c r="Q610" s="21"/>
      <c r="R610" s="21"/>
      <c r="S610" s="21"/>
      <c r="T610" s="22"/>
      <c r="U610" s="47" t="str">
        <f t="shared" ref="U610" si="2203">U562</f>
        <v>式</v>
      </c>
      <c r="V610" s="48"/>
      <c r="W610" s="48"/>
      <c r="X610" s="49"/>
      <c r="Y610" s="65">
        <f t="shared" ref="Y610" si="2204">Y562</f>
        <v>1</v>
      </c>
      <c r="Z610" s="66"/>
      <c r="AA610" s="66"/>
      <c r="AB610" s="66"/>
      <c r="AC610" s="66"/>
      <c r="AD610" s="67"/>
      <c r="AE610" s="60">
        <f t="shared" ref="AE610" si="2205">AE562</f>
        <v>6000</v>
      </c>
      <c r="AF610" s="61"/>
      <c r="AG610" s="61"/>
      <c r="AH610" s="61"/>
      <c r="AI610" s="61"/>
      <c r="AJ610" s="62"/>
      <c r="AK610" s="55">
        <v>0</v>
      </c>
      <c r="AL610" s="55"/>
      <c r="AM610" s="55"/>
      <c r="AN610" s="55"/>
      <c r="AO610" s="55"/>
      <c r="AP610" s="55"/>
      <c r="AQ610" s="53">
        <f t="shared" si="2169"/>
        <v>0</v>
      </c>
      <c r="AR610" s="53"/>
      <c r="AS610" s="53"/>
      <c r="AT610" s="53"/>
      <c r="AU610" s="53"/>
      <c r="AV610" s="53"/>
      <c r="AW610" s="55">
        <f t="shared" si="2057"/>
        <v>0</v>
      </c>
      <c r="AX610" s="55"/>
      <c r="AY610" s="55"/>
      <c r="AZ610" s="55"/>
      <c r="BA610" s="55"/>
      <c r="BB610" s="55"/>
      <c r="BC610" s="55">
        <f t="shared" si="2170"/>
        <v>0</v>
      </c>
      <c r="BD610" s="55"/>
      <c r="BE610" s="55"/>
      <c r="BF610" s="55"/>
      <c r="BG610" s="55"/>
      <c r="BH610" s="56"/>
      <c r="BI610" s="16">
        <f t="shared" si="2051"/>
        <v>6000</v>
      </c>
    </row>
    <row r="611" spans="1:61" ht="34.5" customHeight="1" x14ac:dyDescent="0.25">
      <c r="A611" s="41">
        <f t="shared" ref="A611" si="2206">A563</f>
        <v>30</v>
      </c>
      <c r="B611" s="42"/>
      <c r="C611" s="42"/>
      <c r="D611" s="43"/>
      <c r="E611" s="44" t="str">
        <f t="shared" ref="E611" si="2207">E563</f>
        <v>安裝廁所指標系統、拖把夾(連工帶料，責任施工)</v>
      </c>
      <c r="F611" s="45"/>
      <c r="G611" s="45"/>
      <c r="H611" s="45"/>
      <c r="I611" s="45"/>
      <c r="J611" s="45"/>
      <c r="K611" s="45"/>
      <c r="L611" s="45"/>
      <c r="M611" s="45"/>
      <c r="N611" s="45"/>
      <c r="O611" s="45"/>
      <c r="P611" s="45"/>
      <c r="Q611" s="45"/>
      <c r="R611" s="45"/>
      <c r="S611" s="45"/>
      <c r="T611" s="46"/>
      <c r="U611" s="47" t="str">
        <f t="shared" ref="U611" si="2208">U563</f>
        <v>式</v>
      </c>
      <c r="V611" s="48"/>
      <c r="W611" s="48"/>
      <c r="X611" s="49"/>
      <c r="Y611" s="50">
        <f t="shared" ref="Y611" si="2209">Y563</f>
        <v>1</v>
      </c>
      <c r="Z611" s="51"/>
      <c r="AA611" s="51"/>
      <c r="AB611" s="51"/>
      <c r="AC611" s="51"/>
      <c r="AD611" s="52"/>
      <c r="AE611" s="60">
        <f t="shared" ref="AE611" si="2210">AE563</f>
        <v>16500</v>
      </c>
      <c r="AF611" s="61"/>
      <c r="AG611" s="61"/>
      <c r="AH611" s="61"/>
      <c r="AI611" s="61"/>
      <c r="AJ611" s="62"/>
      <c r="AK611" s="50">
        <v>0</v>
      </c>
      <c r="AL611" s="51"/>
      <c r="AM611" s="51"/>
      <c r="AN611" s="51"/>
      <c r="AO611" s="51"/>
      <c r="AP611" s="52"/>
      <c r="AQ611" s="60">
        <f t="shared" si="2169"/>
        <v>0</v>
      </c>
      <c r="AR611" s="61"/>
      <c r="AS611" s="61"/>
      <c r="AT611" s="61"/>
      <c r="AU611" s="61"/>
      <c r="AV611" s="62"/>
      <c r="AW611" s="50">
        <f t="shared" si="2057"/>
        <v>0</v>
      </c>
      <c r="AX611" s="51"/>
      <c r="AY611" s="51"/>
      <c r="AZ611" s="51"/>
      <c r="BA611" s="51"/>
      <c r="BB611" s="52"/>
      <c r="BC611" s="50">
        <f t="shared" si="2170"/>
        <v>0</v>
      </c>
      <c r="BD611" s="51"/>
      <c r="BE611" s="51"/>
      <c r="BF611" s="51"/>
      <c r="BG611" s="51"/>
      <c r="BH611" s="63"/>
      <c r="BI611" s="3">
        <f t="shared" si="2051"/>
        <v>16500</v>
      </c>
    </row>
    <row r="612" spans="1:61" ht="21.6" customHeight="1" x14ac:dyDescent="0.25">
      <c r="A612" s="41">
        <f t="shared" ref="A612" si="2211">A564</f>
        <v>31</v>
      </c>
      <c r="B612" s="42"/>
      <c r="C612" s="42"/>
      <c r="D612" s="43"/>
      <c r="E612" s="64" t="str">
        <f t="shared" ref="E612" si="2212">E564</f>
        <v>門窗與雜項工程</v>
      </c>
      <c r="F612" s="21"/>
      <c r="G612" s="21"/>
      <c r="H612" s="21"/>
      <c r="I612" s="21"/>
      <c r="J612" s="21"/>
      <c r="K612" s="21"/>
      <c r="L612" s="21"/>
      <c r="M612" s="21"/>
      <c r="N612" s="21"/>
      <c r="O612" s="21"/>
      <c r="P612" s="21"/>
      <c r="Q612" s="21"/>
      <c r="R612" s="21"/>
      <c r="S612" s="21"/>
      <c r="T612" s="22"/>
      <c r="U612" s="47" t="str">
        <f t="shared" ref="U612" si="2213">U564</f>
        <v>式</v>
      </c>
      <c r="V612" s="48"/>
      <c r="W612" s="48"/>
      <c r="X612" s="49"/>
      <c r="Y612" s="65">
        <f t="shared" ref="Y612" si="2214">Y564</f>
        <v>1</v>
      </c>
      <c r="Z612" s="66"/>
      <c r="AA612" s="66"/>
      <c r="AB612" s="66"/>
      <c r="AC612" s="66"/>
      <c r="AD612" s="67"/>
      <c r="AE612" s="60">
        <f t="shared" ref="AE612" si="2215">AE564</f>
        <v>63400</v>
      </c>
      <c r="AF612" s="61"/>
      <c r="AG612" s="61"/>
      <c r="AH612" s="61"/>
      <c r="AI612" s="61"/>
      <c r="AJ612" s="62"/>
      <c r="AK612" s="55">
        <v>0</v>
      </c>
      <c r="AL612" s="55"/>
      <c r="AM612" s="55"/>
      <c r="AN612" s="55"/>
      <c r="AO612" s="55"/>
      <c r="AP612" s="55"/>
      <c r="AQ612" s="53">
        <f t="shared" si="2169"/>
        <v>0</v>
      </c>
      <c r="AR612" s="53"/>
      <c r="AS612" s="53"/>
      <c r="AT612" s="53"/>
      <c r="AU612" s="53"/>
      <c r="AV612" s="53"/>
      <c r="AW612" s="55">
        <f t="shared" si="2057"/>
        <v>0</v>
      </c>
      <c r="AX612" s="55"/>
      <c r="AY612" s="55"/>
      <c r="AZ612" s="55"/>
      <c r="BA612" s="55"/>
      <c r="BB612" s="55"/>
      <c r="BC612" s="55">
        <f t="shared" si="2170"/>
        <v>0</v>
      </c>
      <c r="BD612" s="55"/>
      <c r="BE612" s="55"/>
      <c r="BF612" s="55"/>
      <c r="BG612" s="55"/>
      <c r="BH612" s="56"/>
      <c r="BI612" s="16">
        <f t="shared" si="2051"/>
        <v>63400</v>
      </c>
    </row>
    <row r="613" spans="1:61" ht="22.15" customHeight="1" x14ac:dyDescent="0.25">
      <c r="A613" s="41" t="str">
        <f t="shared" ref="A613" si="2216">A565</f>
        <v>貳</v>
      </c>
      <c r="B613" s="42"/>
      <c r="C613" s="42"/>
      <c r="D613" s="43"/>
      <c r="E613" s="44" t="str">
        <f t="shared" ref="E613" si="2217">E565</f>
        <v>職業安全衛生管理費(壹*1%)</v>
      </c>
      <c r="F613" s="45"/>
      <c r="G613" s="45"/>
      <c r="H613" s="45"/>
      <c r="I613" s="45"/>
      <c r="J613" s="45"/>
      <c r="K613" s="45"/>
      <c r="L613" s="45"/>
      <c r="M613" s="45"/>
      <c r="N613" s="45"/>
      <c r="O613" s="45"/>
      <c r="P613" s="45"/>
      <c r="Q613" s="45"/>
      <c r="R613" s="45"/>
      <c r="S613" s="45"/>
      <c r="T613" s="46"/>
      <c r="U613" s="47" t="str">
        <f t="shared" ref="U613" si="2218">U565</f>
        <v>式</v>
      </c>
      <c r="V613" s="48"/>
      <c r="W613" s="48"/>
      <c r="X613" s="49"/>
      <c r="Y613" s="50">
        <f t="shared" ref="Y613" si="2219">Y565</f>
        <v>1</v>
      </c>
      <c r="Z613" s="51"/>
      <c r="AA613" s="51"/>
      <c r="AB613" s="51"/>
      <c r="AC613" s="51"/>
      <c r="AD613" s="52"/>
      <c r="AE613" s="53">
        <f t="shared" ref="AE613" si="2220">AE565</f>
        <v>14220</v>
      </c>
      <c r="AF613" s="53"/>
      <c r="AG613" s="53"/>
      <c r="AH613" s="53"/>
      <c r="AI613" s="53"/>
      <c r="AJ613" s="53"/>
      <c r="AK613" s="54">
        <v>8.9999999999999993E-3</v>
      </c>
      <c r="AL613" s="54"/>
      <c r="AM613" s="54"/>
      <c r="AN613" s="54"/>
      <c r="AO613" s="54"/>
      <c r="AP613" s="54"/>
      <c r="AQ613" s="53">
        <f t="shared" si="2169"/>
        <v>127.97999999999999</v>
      </c>
      <c r="AR613" s="53"/>
      <c r="AS613" s="53"/>
      <c r="AT613" s="53"/>
      <c r="AU613" s="53"/>
      <c r="AV613" s="53"/>
      <c r="AW613" s="54">
        <f>AW565+AK613</f>
        <v>0.11699999999999997</v>
      </c>
      <c r="AX613" s="54"/>
      <c r="AY613" s="54"/>
      <c r="AZ613" s="54"/>
      <c r="BA613" s="54"/>
      <c r="BB613" s="54"/>
      <c r="BC613" s="55">
        <f t="shared" si="2170"/>
        <v>1663.7399999999996</v>
      </c>
      <c r="BD613" s="55"/>
      <c r="BE613" s="55"/>
      <c r="BF613" s="55"/>
      <c r="BG613" s="55"/>
      <c r="BH613" s="56"/>
      <c r="BI613" s="3">
        <f t="shared" si="2051"/>
        <v>14220</v>
      </c>
    </row>
    <row r="614" spans="1:61" ht="22.15" customHeight="1" x14ac:dyDescent="0.25">
      <c r="A614" s="41" t="str">
        <f t="shared" ref="A614" si="2221">A566</f>
        <v>參</v>
      </c>
      <c r="B614" s="42"/>
      <c r="C614" s="42"/>
      <c r="D614" s="43"/>
      <c r="E614" s="44" t="str">
        <f t="shared" ref="E614" si="2222">E566</f>
        <v>公共工程品質管制作業費(壹*1%)</v>
      </c>
      <c r="F614" s="45"/>
      <c r="G614" s="45"/>
      <c r="H614" s="45"/>
      <c r="I614" s="45"/>
      <c r="J614" s="45"/>
      <c r="K614" s="45"/>
      <c r="L614" s="45"/>
      <c r="M614" s="45"/>
      <c r="N614" s="45"/>
      <c r="O614" s="45"/>
      <c r="P614" s="45"/>
      <c r="Q614" s="45"/>
      <c r="R614" s="45"/>
      <c r="S614" s="45"/>
      <c r="T614" s="46"/>
      <c r="U614" s="47" t="str">
        <f t="shared" ref="U614" si="2223">U566</f>
        <v>式</v>
      </c>
      <c r="V614" s="48"/>
      <c r="W614" s="48"/>
      <c r="X614" s="49"/>
      <c r="Y614" s="50">
        <f t="shared" ref="Y614" si="2224">Y566</f>
        <v>1</v>
      </c>
      <c r="Z614" s="51"/>
      <c r="AA614" s="51"/>
      <c r="AB614" s="51"/>
      <c r="AC614" s="51"/>
      <c r="AD614" s="52"/>
      <c r="AE614" s="53">
        <f t="shared" ref="AE614" si="2225">AE566</f>
        <v>14220</v>
      </c>
      <c r="AF614" s="53"/>
      <c r="AG614" s="53"/>
      <c r="AH614" s="53"/>
      <c r="AI614" s="53"/>
      <c r="AJ614" s="53"/>
      <c r="AK614" s="54">
        <v>8.9999999999999993E-3</v>
      </c>
      <c r="AL614" s="54"/>
      <c r="AM614" s="54"/>
      <c r="AN614" s="54"/>
      <c r="AO614" s="54"/>
      <c r="AP614" s="54"/>
      <c r="AQ614" s="53">
        <f t="shared" si="2169"/>
        <v>127.97999999999999</v>
      </c>
      <c r="AR614" s="53"/>
      <c r="AS614" s="53"/>
      <c r="AT614" s="53"/>
      <c r="AU614" s="53"/>
      <c r="AV614" s="53"/>
      <c r="AW614" s="54">
        <f t="shared" ref="AW614:AW617" si="2226">AW566+AK614</f>
        <v>0.11699999999999997</v>
      </c>
      <c r="AX614" s="54"/>
      <c r="AY614" s="54"/>
      <c r="AZ614" s="54"/>
      <c r="BA614" s="54"/>
      <c r="BB614" s="54"/>
      <c r="BC614" s="55">
        <f t="shared" si="2170"/>
        <v>1663.7399999999996</v>
      </c>
      <c r="BD614" s="55"/>
      <c r="BE614" s="55"/>
      <c r="BF614" s="55"/>
      <c r="BG614" s="55"/>
      <c r="BH614" s="56"/>
      <c r="BI614" s="3">
        <f t="shared" si="2051"/>
        <v>14220</v>
      </c>
    </row>
    <row r="615" spans="1:61" ht="22.15" customHeight="1" x14ac:dyDescent="0.25">
      <c r="A615" s="41" t="str">
        <f t="shared" ref="A615" si="2227">A567</f>
        <v>肆</v>
      </c>
      <c r="B615" s="42"/>
      <c r="C615" s="42"/>
      <c r="D615" s="43"/>
      <c r="E615" s="44" t="str">
        <f t="shared" ref="E615" si="2228">E567</f>
        <v>包商利潤及管理費(約壹*7%)</v>
      </c>
      <c r="F615" s="45"/>
      <c r="G615" s="45"/>
      <c r="H615" s="45"/>
      <c r="I615" s="45"/>
      <c r="J615" s="45"/>
      <c r="K615" s="45"/>
      <c r="L615" s="45"/>
      <c r="M615" s="45"/>
      <c r="N615" s="45"/>
      <c r="O615" s="45"/>
      <c r="P615" s="45"/>
      <c r="Q615" s="45"/>
      <c r="R615" s="45"/>
      <c r="S615" s="45"/>
      <c r="T615" s="46"/>
      <c r="U615" s="47" t="str">
        <f t="shared" ref="U615" si="2229">U567</f>
        <v>式</v>
      </c>
      <c r="V615" s="48"/>
      <c r="W615" s="48"/>
      <c r="X615" s="49"/>
      <c r="Y615" s="50">
        <f t="shared" ref="Y615" si="2230">Y567</f>
        <v>1</v>
      </c>
      <c r="Z615" s="51"/>
      <c r="AA615" s="51"/>
      <c r="AB615" s="51"/>
      <c r="AC615" s="51"/>
      <c r="AD615" s="52"/>
      <c r="AE615" s="53">
        <f t="shared" ref="AE615" si="2231">AE567</f>
        <v>99540</v>
      </c>
      <c r="AF615" s="53"/>
      <c r="AG615" s="53"/>
      <c r="AH615" s="53"/>
      <c r="AI615" s="53"/>
      <c r="AJ615" s="53"/>
      <c r="AK615" s="54">
        <v>8.9999999999999993E-3</v>
      </c>
      <c r="AL615" s="54"/>
      <c r="AM615" s="54"/>
      <c r="AN615" s="54"/>
      <c r="AO615" s="54"/>
      <c r="AP615" s="54"/>
      <c r="AQ615" s="53">
        <f t="shared" si="2169"/>
        <v>895.8599999999999</v>
      </c>
      <c r="AR615" s="53"/>
      <c r="AS615" s="53"/>
      <c r="AT615" s="53"/>
      <c r="AU615" s="53"/>
      <c r="AV615" s="53"/>
      <c r="AW615" s="54">
        <f t="shared" si="2226"/>
        <v>0.11699999999999997</v>
      </c>
      <c r="AX615" s="54"/>
      <c r="AY615" s="54"/>
      <c r="AZ615" s="54"/>
      <c r="BA615" s="54"/>
      <c r="BB615" s="54"/>
      <c r="BC615" s="55">
        <f t="shared" si="2170"/>
        <v>11646.179999999997</v>
      </c>
      <c r="BD615" s="55"/>
      <c r="BE615" s="55"/>
      <c r="BF615" s="55"/>
      <c r="BG615" s="55"/>
      <c r="BH615" s="56"/>
      <c r="BI615" s="3">
        <f t="shared" si="2051"/>
        <v>99540</v>
      </c>
    </row>
    <row r="616" spans="1:61" ht="22.15" customHeight="1" x14ac:dyDescent="0.25">
      <c r="A616" s="41" t="str">
        <f t="shared" ref="A616" si="2232">A568</f>
        <v>伍</v>
      </c>
      <c r="B616" s="42"/>
      <c r="C616" s="42"/>
      <c r="D616" s="43"/>
      <c r="E616" s="44" t="str">
        <f t="shared" ref="E616" si="2233">E568</f>
        <v>營造綜合保險費</v>
      </c>
      <c r="F616" s="45"/>
      <c r="G616" s="45"/>
      <c r="H616" s="45"/>
      <c r="I616" s="45"/>
      <c r="J616" s="45"/>
      <c r="K616" s="45"/>
      <c r="L616" s="45"/>
      <c r="M616" s="45"/>
      <c r="N616" s="45"/>
      <c r="O616" s="45"/>
      <c r="P616" s="45"/>
      <c r="Q616" s="45"/>
      <c r="R616" s="45"/>
      <c r="S616" s="45"/>
      <c r="T616" s="46"/>
      <c r="U616" s="47" t="str">
        <f t="shared" ref="U616" si="2234">U568</f>
        <v>式</v>
      </c>
      <c r="V616" s="48"/>
      <c r="W616" s="48"/>
      <c r="X616" s="49"/>
      <c r="Y616" s="50">
        <f t="shared" ref="Y616" si="2235">Y568</f>
        <v>1</v>
      </c>
      <c r="Z616" s="51"/>
      <c r="AA616" s="51"/>
      <c r="AB616" s="51"/>
      <c r="AC616" s="51"/>
      <c r="AD616" s="52"/>
      <c r="AE616" s="53">
        <f t="shared" ref="AE616" si="2236">AE568</f>
        <v>4650</v>
      </c>
      <c r="AF616" s="53"/>
      <c r="AG616" s="53"/>
      <c r="AH616" s="53"/>
      <c r="AI616" s="53"/>
      <c r="AJ616" s="53"/>
      <c r="AK616" s="55">
        <v>0</v>
      </c>
      <c r="AL616" s="55"/>
      <c r="AM616" s="55"/>
      <c r="AN616" s="55"/>
      <c r="AO616" s="55"/>
      <c r="AP616" s="55"/>
      <c r="AQ616" s="53">
        <f t="shared" si="2169"/>
        <v>0</v>
      </c>
      <c r="AR616" s="53"/>
      <c r="AS616" s="53"/>
      <c r="AT616" s="53"/>
      <c r="AU616" s="53"/>
      <c r="AV616" s="53"/>
      <c r="AW616" s="55">
        <f t="shared" si="2226"/>
        <v>1</v>
      </c>
      <c r="AX616" s="55"/>
      <c r="AY616" s="55"/>
      <c r="AZ616" s="55"/>
      <c r="BA616" s="55"/>
      <c r="BB616" s="55"/>
      <c r="BC616" s="55">
        <f t="shared" si="2170"/>
        <v>4650</v>
      </c>
      <c r="BD616" s="55"/>
      <c r="BE616" s="55"/>
      <c r="BF616" s="55"/>
      <c r="BG616" s="55"/>
      <c r="BH616" s="56"/>
      <c r="BI616" s="3">
        <f t="shared" si="2051"/>
        <v>4650</v>
      </c>
    </row>
    <row r="617" spans="1:61" ht="22.15" customHeight="1" x14ac:dyDescent="0.25">
      <c r="A617" s="41" t="str">
        <f t="shared" ref="A617" si="2237">A569</f>
        <v>陸</v>
      </c>
      <c r="B617" s="42"/>
      <c r="C617" s="42"/>
      <c r="D617" s="43"/>
      <c r="E617" s="44" t="str">
        <f t="shared" ref="E617" si="2238">E569</f>
        <v>營業稅((壹~伍)*5%)</v>
      </c>
      <c r="F617" s="45"/>
      <c r="G617" s="45"/>
      <c r="H617" s="45"/>
      <c r="I617" s="45"/>
      <c r="J617" s="45"/>
      <c r="K617" s="45"/>
      <c r="L617" s="45"/>
      <c r="M617" s="45"/>
      <c r="N617" s="45"/>
      <c r="O617" s="45"/>
      <c r="P617" s="45"/>
      <c r="Q617" s="45"/>
      <c r="R617" s="45"/>
      <c r="S617" s="45"/>
      <c r="T617" s="46"/>
      <c r="U617" s="47" t="str">
        <f t="shared" ref="U617" si="2239">U569</f>
        <v>式</v>
      </c>
      <c r="V617" s="48"/>
      <c r="W617" s="48"/>
      <c r="X617" s="49"/>
      <c r="Y617" s="50">
        <f t="shared" ref="Y617" si="2240">Y569</f>
        <v>1</v>
      </c>
      <c r="Z617" s="51"/>
      <c r="AA617" s="51"/>
      <c r="AB617" s="51"/>
      <c r="AC617" s="51"/>
      <c r="AD617" s="52"/>
      <c r="AE617" s="53">
        <f t="shared" ref="AE617" si="2241">AE569</f>
        <v>77731</v>
      </c>
      <c r="AF617" s="53"/>
      <c r="AG617" s="53"/>
      <c r="AH617" s="53"/>
      <c r="AI617" s="53"/>
      <c r="AJ617" s="53"/>
      <c r="AK617" s="54">
        <v>8.9999999999999993E-3</v>
      </c>
      <c r="AL617" s="54"/>
      <c r="AM617" s="54"/>
      <c r="AN617" s="54"/>
      <c r="AO617" s="54"/>
      <c r="AP617" s="54"/>
      <c r="AQ617" s="53">
        <f t="shared" si="2169"/>
        <v>699.57899999999995</v>
      </c>
      <c r="AR617" s="53"/>
      <c r="AS617" s="53"/>
      <c r="AT617" s="53"/>
      <c r="AU617" s="53"/>
      <c r="AV617" s="53"/>
      <c r="AW617" s="54">
        <f t="shared" si="2226"/>
        <v>0.11699999999999997</v>
      </c>
      <c r="AX617" s="54"/>
      <c r="AY617" s="54"/>
      <c r="AZ617" s="54"/>
      <c r="BA617" s="54"/>
      <c r="BB617" s="54"/>
      <c r="BC617" s="55">
        <f t="shared" si="2170"/>
        <v>9094.5269999999964</v>
      </c>
      <c r="BD617" s="55"/>
      <c r="BE617" s="55"/>
      <c r="BF617" s="55"/>
      <c r="BG617" s="55"/>
      <c r="BH617" s="56"/>
      <c r="BI617" s="3">
        <v>77731</v>
      </c>
    </row>
    <row r="618" spans="1:61" ht="21.95" customHeight="1" x14ac:dyDescent="0.25">
      <c r="A618" s="30"/>
      <c r="B618" s="31"/>
      <c r="C618" s="31"/>
      <c r="D618" s="32"/>
      <c r="E618" s="57" t="s">
        <v>76</v>
      </c>
      <c r="F618" s="58"/>
      <c r="G618" s="58"/>
      <c r="H618" s="58"/>
      <c r="I618" s="58"/>
      <c r="J618" s="58"/>
      <c r="K618" s="58"/>
      <c r="L618" s="58"/>
      <c r="M618" s="58"/>
      <c r="N618" s="58"/>
      <c r="O618" s="58"/>
      <c r="P618" s="58"/>
      <c r="Q618" s="58"/>
      <c r="R618" s="58"/>
      <c r="S618" s="58"/>
      <c r="T618" s="59"/>
      <c r="U618" s="47"/>
      <c r="V618" s="48"/>
      <c r="W618" s="48"/>
      <c r="X618" s="49"/>
      <c r="Y618" s="50"/>
      <c r="Z618" s="51"/>
      <c r="AA618" s="51"/>
      <c r="AB618" s="51"/>
      <c r="AC618" s="51"/>
      <c r="AD618" s="52"/>
      <c r="AE618" s="60"/>
      <c r="AF618" s="61"/>
      <c r="AG618" s="61"/>
      <c r="AH618" s="61"/>
      <c r="AI618" s="61"/>
      <c r="AJ618" s="62"/>
      <c r="AK618" s="50"/>
      <c r="AL618" s="51"/>
      <c r="AM618" s="51"/>
      <c r="AN618" s="51"/>
      <c r="AO618" s="51"/>
      <c r="AP618" s="52"/>
      <c r="AQ618" s="60">
        <f>SUM(AQ582:AQ617)</f>
        <v>21351.399000000001</v>
      </c>
      <c r="AR618" s="61"/>
      <c r="AS618" s="61"/>
      <c r="AT618" s="61"/>
      <c r="AU618" s="61"/>
      <c r="AV618" s="62"/>
      <c r="AW618" s="50"/>
      <c r="AX618" s="51"/>
      <c r="AY618" s="51"/>
      <c r="AZ618" s="51"/>
      <c r="BA618" s="51"/>
      <c r="BB618" s="52"/>
      <c r="BC618" s="50">
        <f>SUM(BC582:BC617)</f>
        <v>322562.18699999998</v>
      </c>
      <c r="BD618" s="51"/>
      <c r="BE618" s="51"/>
      <c r="BF618" s="51"/>
      <c r="BG618" s="51"/>
      <c r="BH618" s="63"/>
      <c r="BI618" s="17">
        <f>SUM(BI581:BI617)</f>
        <v>1632355</v>
      </c>
    </row>
    <row r="619" spans="1:61" ht="21.95" customHeight="1" x14ac:dyDescent="0.25">
      <c r="A619" s="20"/>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2"/>
      <c r="AK619" s="23"/>
      <c r="AL619" s="24"/>
      <c r="AM619" s="24"/>
      <c r="AN619" s="24"/>
      <c r="AO619" s="24"/>
      <c r="AP619" s="25"/>
      <c r="AQ619" s="26"/>
      <c r="AR619" s="27"/>
      <c r="AS619" s="27"/>
      <c r="AT619" s="27"/>
      <c r="AU619" s="27"/>
      <c r="AV619" s="28"/>
      <c r="AW619" s="23"/>
      <c r="AX619" s="24"/>
      <c r="AY619" s="24"/>
      <c r="AZ619" s="24"/>
      <c r="BA619" s="24"/>
      <c r="BB619" s="25"/>
      <c r="BC619" s="23"/>
      <c r="BD619" s="24"/>
      <c r="BE619" s="24"/>
      <c r="BF619" s="24"/>
      <c r="BG619" s="24"/>
      <c r="BH619" s="29"/>
      <c r="BI619" s="15">
        <f>Y619*AE619</f>
        <v>0</v>
      </c>
    </row>
    <row r="620" spans="1:61" ht="21.95" customHeight="1" x14ac:dyDescent="0.25">
      <c r="A620" s="20" t="s">
        <v>11</v>
      </c>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2"/>
      <c r="AK620" s="23"/>
      <c r="AL620" s="24"/>
      <c r="AM620" s="24"/>
      <c r="AN620" s="24"/>
      <c r="AO620" s="24"/>
      <c r="AP620" s="25"/>
      <c r="AQ620" s="26">
        <f>BC618/BI618</f>
        <v>0.19760541487605329</v>
      </c>
      <c r="AR620" s="27"/>
      <c r="AS620" s="27"/>
      <c r="AT620" s="27"/>
      <c r="AU620" s="27"/>
      <c r="AV620" s="28"/>
      <c r="AW620" s="23"/>
      <c r="AX620" s="24"/>
      <c r="AY620" s="24"/>
      <c r="AZ620" s="24"/>
      <c r="BA620" s="24"/>
      <c r="BB620" s="25"/>
      <c r="BC620" s="23"/>
      <c r="BD620" s="24"/>
      <c r="BE620" s="24"/>
      <c r="BF620" s="24"/>
      <c r="BG620" s="24"/>
      <c r="BH620" s="29"/>
      <c r="BI620" s="15">
        <f>AQ620</f>
        <v>0.19760541487605329</v>
      </c>
    </row>
    <row r="621" spans="1:61" ht="18.75" customHeight="1" x14ac:dyDescent="0.25">
      <c r="A621" s="30" t="s">
        <v>15</v>
      </c>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2"/>
      <c r="AE621" s="33" t="s">
        <v>14</v>
      </c>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4"/>
    </row>
    <row r="622" spans="1:61" x14ac:dyDescent="0.25">
      <c r="A622" s="35"/>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9"/>
    </row>
    <row r="623" spans="1:61" x14ac:dyDescent="0.25">
      <c r="A623" s="35"/>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9"/>
    </row>
    <row r="624" spans="1:61" ht="17.25" thickBot="1" x14ac:dyDescent="0.3">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40"/>
    </row>
    <row r="625" spans="1:69" ht="27.75" x14ac:dyDescent="0.25">
      <c r="A625" s="73" t="s">
        <v>78</v>
      </c>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row>
    <row r="626" spans="1:69" ht="27.75" x14ac:dyDescent="0.25">
      <c r="A626" s="74" t="s">
        <v>12</v>
      </c>
      <c r="B626" s="74"/>
      <c r="C626" s="74"/>
      <c r="D626" s="74"/>
      <c r="E626" s="74"/>
      <c r="F626" s="74"/>
      <c r="G626" s="74"/>
      <c r="H626" s="74"/>
      <c r="I626" s="74"/>
      <c r="J626" s="75" t="s">
        <v>81</v>
      </c>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c r="BL626" s="76"/>
      <c r="BM626" s="76"/>
      <c r="BN626" s="76"/>
      <c r="BO626" s="76"/>
      <c r="BP626" s="76"/>
      <c r="BQ626" s="76"/>
    </row>
    <row r="627" spans="1:69" ht="17.25" thickBot="1" x14ac:dyDescent="0.3">
      <c r="A627" s="77" t="s">
        <v>10</v>
      </c>
      <c r="B627" s="77"/>
      <c r="C627" s="77"/>
      <c r="D627" s="77"/>
      <c r="E627" s="77"/>
      <c r="F627" s="77"/>
      <c r="G627" s="77"/>
      <c r="H627" s="77"/>
      <c r="I627" s="78" t="s">
        <v>82</v>
      </c>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9" t="s">
        <v>9</v>
      </c>
      <c r="AP627" s="79"/>
      <c r="AQ627" s="79"/>
      <c r="AR627" s="79"/>
      <c r="AS627" s="79"/>
      <c r="AT627" s="79"/>
      <c r="AU627" s="79"/>
      <c r="AV627" s="79"/>
      <c r="AW627" s="80">
        <f>AW579+1</f>
        <v>46168</v>
      </c>
      <c r="AX627" s="80"/>
      <c r="AY627" s="80"/>
      <c r="AZ627" s="80"/>
      <c r="BA627" s="80"/>
      <c r="BB627" s="80"/>
      <c r="BC627" s="80"/>
      <c r="BD627" s="80"/>
      <c r="BE627" s="80"/>
      <c r="BF627" s="80"/>
      <c r="BG627" s="80"/>
      <c r="BH627" s="80"/>
    </row>
    <row r="628" spans="1:69" ht="36" customHeight="1" x14ac:dyDescent="0.25">
      <c r="A628" s="81" t="s">
        <v>0</v>
      </c>
      <c r="B628" s="82"/>
      <c r="C628" s="82"/>
      <c r="D628" s="82"/>
      <c r="E628" s="82" t="s">
        <v>6</v>
      </c>
      <c r="F628" s="82"/>
      <c r="G628" s="82"/>
      <c r="H628" s="82"/>
      <c r="I628" s="82"/>
      <c r="J628" s="82"/>
      <c r="K628" s="82"/>
      <c r="L628" s="82"/>
      <c r="M628" s="82"/>
      <c r="N628" s="82"/>
      <c r="O628" s="82"/>
      <c r="P628" s="82"/>
      <c r="Q628" s="82"/>
      <c r="R628" s="82"/>
      <c r="S628" s="82"/>
      <c r="T628" s="82"/>
      <c r="U628" s="82" t="s">
        <v>7</v>
      </c>
      <c r="V628" s="82"/>
      <c r="W628" s="82"/>
      <c r="X628" s="82"/>
      <c r="Y628" s="83" t="s">
        <v>1</v>
      </c>
      <c r="Z628" s="83"/>
      <c r="AA628" s="83"/>
      <c r="AB628" s="83"/>
      <c r="AC628" s="83"/>
      <c r="AD628" s="83"/>
      <c r="AE628" s="82" t="s">
        <v>8</v>
      </c>
      <c r="AF628" s="82"/>
      <c r="AG628" s="82"/>
      <c r="AH628" s="82"/>
      <c r="AI628" s="82"/>
      <c r="AJ628" s="82"/>
      <c r="AK628" s="83" t="s">
        <v>2</v>
      </c>
      <c r="AL628" s="83"/>
      <c r="AM628" s="83"/>
      <c r="AN628" s="83"/>
      <c r="AO628" s="83"/>
      <c r="AP628" s="83"/>
      <c r="AQ628" s="84" t="s">
        <v>3</v>
      </c>
      <c r="AR628" s="84"/>
      <c r="AS628" s="84"/>
      <c r="AT628" s="84"/>
      <c r="AU628" s="84"/>
      <c r="AV628" s="84"/>
      <c r="AW628" s="83" t="s">
        <v>4</v>
      </c>
      <c r="AX628" s="83"/>
      <c r="AY628" s="83"/>
      <c r="AZ628" s="83"/>
      <c r="BA628" s="83"/>
      <c r="BB628" s="83"/>
      <c r="BC628" s="84" t="s">
        <v>5</v>
      </c>
      <c r="BD628" s="84"/>
      <c r="BE628" s="84"/>
      <c r="BF628" s="84"/>
      <c r="BG628" s="84"/>
      <c r="BH628" s="85"/>
      <c r="BI628" s="1"/>
    </row>
    <row r="629" spans="1:69" ht="21.95" customHeight="1" x14ac:dyDescent="0.25">
      <c r="A629" s="41" t="str">
        <f t="shared" ref="A629" si="2242">A581</f>
        <v>壹</v>
      </c>
      <c r="B629" s="42"/>
      <c r="C629" s="42"/>
      <c r="D629" s="43"/>
      <c r="E629" s="64" t="str">
        <f t="shared" ref="E629" si="2243">E581</f>
        <v>直接工程費</v>
      </c>
      <c r="F629" s="21"/>
      <c r="G629" s="21"/>
      <c r="H629" s="21"/>
      <c r="I629" s="21"/>
      <c r="J629" s="21"/>
      <c r="K629" s="21"/>
      <c r="L629" s="21"/>
      <c r="M629" s="21"/>
      <c r="N629" s="21"/>
      <c r="O629" s="21"/>
      <c r="P629" s="21"/>
      <c r="Q629" s="21"/>
      <c r="R629" s="21"/>
      <c r="S629" s="21"/>
      <c r="T629" s="22"/>
      <c r="U629" s="47"/>
      <c r="V629" s="48"/>
      <c r="W629" s="48"/>
      <c r="X629" s="49"/>
      <c r="Y629" s="71"/>
      <c r="Z629" s="71"/>
      <c r="AA629" s="71"/>
      <c r="AB629" s="71"/>
      <c r="AC629" s="71"/>
      <c r="AD629" s="71"/>
      <c r="AE629" s="71"/>
      <c r="AF629" s="71"/>
      <c r="AG629" s="71"/>
      <c r="AH629" s="71"/>
      <c r="AI629" s="71"/>
      <c r="AJ629" s="71"/>
      <c r="AK629" s="71"/>
      <c r="AL629" s="71"/>
      <c r="AM629" s="71"/>
      <c r="AN629" s="71"/>
      <c r="AO629" s="71"/>
      <c r="AP629" s="71"/>
      <c r="AQ629" s="71"/>
      <c r="AR629" s="71"/>
      <c r="AS629" s="71"/>
      <c r="AT629" s="71"/>
      <c r="AU629" s="71"/>
      <c r="AV629" s="71"/>
      <c r="AW629" s="71"/>
      <c r="AX629" s="71"/>
      <c r="AY629" s="71"/>
      <c r="AZ629" s="71"/>
      <c r="BA629" s="71"/>
      <c r="BB629" s="71"/>
      <c r="BC629" s="71"/>
      <c r="BD629" s="71"/>
      <c r="BE629" s="71"/>
      <c r="BF629" s="71"/>
      <c r="BG629" s="71"/>
      <c r="BH629" s="72"/>
      <c r="BI629" s="3">
        <f t="shared" ref="BI629:BI664" si="2244">Y629*AE629</f>
        <v>0</v>
      </c>
    </row>
    <row r="630" spans="1:69" s="19" customFormat="1" ht="32.25" customHeight="1" x14ac:dyDescent="0.25">
      <c r="A630" s="41">
        <f t="shared" ref="A630" si="2245">A582</f>
        <v>1</v>
      </c>
      <c r="B630" s="42"/>
      <c r="C630" s="42"/>
      <c r="D630" s="43"/>
      <c r="E630" s="64" t="str">
        <f t="shared" ref="E630" si="2246">E582</f>
        <v>乙種施工圍籬、警示帶、安全警示燈等安全措施(租用)</v>
      </c>
      <c r="F630" s="21"/>
      <c r="G630" s="21"/>
      <c r="H630" s="21"/>
      <c r="I630" s="21"/>
      <c r="J630" s="21"/>
      <c r="K630" s="21"/>
      <c r="L630" s="21"/>
      <c r="M630" s="21"/>
      <c r="N630" s="21"/>
      <c r="O630" s="21"/>
      <c r="P630" s="21"/>
      <c r="Q630" s="21"/>
      <c r="R630" s="21"/>
      <c r="S630" s="21"/>
      <c r="T630" s="22"/>
      <c r="U630" s="47" t="str">
        <f t="shared" ref="U630" si="2247">U582</f>
        <v>式</v>
      </c>
      <c r="V630" s="48"/>
      <c r="W630" s="48"/>
      <c r="X630" s="49"/>
      <c r="Y630" s="50">
        <f t="shared" ref="Y630" si="2248">Y582</f>
        <v>1</v>
      </c>
      <c r="Z630" s="51"/>
      <c r="AA630" s="51"/>
      <c r="AB630" s="51"/>
      <c r="AC630" s="51"/>
      <c r="AD630" s="52"/>
      <c r="AE630" s="53">
        <f t="shared" ref="AE630" si="2249">AE582</f>
        <v>2200</v>
      </c>
      <c r="AF630" s="53"/>
      <c r="AG630" s="53"/>
      <c r="AH630" s="53"/>
      <c r="AI630" s="53"/>
      <c r="AJ630" s="53"/>
      <c r="AK630" s="55">
        <v>0</v>
      </c>
      <c r="AL630" s="55"/>
      <c r="AM630" s="55"/>
      <c r="AN630" s="55"/>
      <c r="AO630" s="55"/>
      <c r="AP630" s="55"/>
      <c r="AQ630" s="53">
        <f>AK630*AE630</f>
        <v>0</v>
      </c>
      <c r="AR630" s="53"/>
      <c r="AS630" s="53"/>
      <c r="AT630" s="53"/>
      <c r="AU630" s="53"/>
      <c r="AV630" s="53"/>
      <c r="AW630" s="55">
        <f t="shared" ref="AW630:AW660" si="2250">AW582+AK630</f>
        <v>1</v>
      </c>
      <c r="AX630" s="55"/>
      <c r="AY630" s="55"/>
      <c r="AZ630" s="55"/>
      <c r="BA630" s="55"/>
      <c r="BB630" s="55"/>
      <c r="BC630" s="55">
        <f>AE630*AW630</f>
        <v>2200</v>
      </c>
      <c r="BD630" s="55"/>
      <c r="BE630" s="55"/>
      <c r="BF630" s="55"/>
      <c r="BG630" s="55"/>
      <c r="BH630" s="56"/>
      <c r="BI630" s="18">
        <f t="shared" si="2244"/>
        <v>2200</v>
      </c>
    </row>
    <row r="631" spans="1:69" s="19" customFormat="1" ht="21.95" customHeight="1" x14ac:dyDescent="0.25">
      <c r="A631" s="68">
        <f t="shared" ref="A631" si="2251">A583</f>
        <v>2</v>
      </c>
      <c r="B631" s="69"/>
      <c r="C631" s="69"/>
      <c r="D631" s="70"/>
      <c r="E631" s="64" t="str">
        <f t="shared" ref="E631" si="2252">E583</f>
        <v>工程告示牌與職安衛告示牌(租用)</v>
      </c>
      <c r="F631" s="21"/>
      <c r="G631" s="21"/>
      <c r="H631" s="21"/>
      <c r="I631" s="21"/>
      <c r="J631" s="21"/>
      <c r="K631" s="21"/>
      <c r="L631" s="21"/>
      <c r="M631" s="21"/>
      <c r="N631" s="21"/>
      <c r="O631" s="21"/>
      <c r="P631" s="21"/>
      <c r="Q631" s="21"/>
      <c r="R631" s="21"/>
      <c r="S631" s="21"/>
      <c r="T631" s="22"/>
      <c r="U631" s="47" t="str">
        <f t="shared" ref="U631" si="2253">U583</f>
        <v>式</v>
      </c>
      <c r="V631" s="48"/>
      <c r="W631" s="48"/>
      <c r="X631" s="49"/>
      <c r="Y631" s="65">
        <f t="shared" ref="Y631" si="2254">Y583</f>
        <v>1</v>
      </c>
      <c r="Z631" s="66"/>
      <c r="AA631" s="66"/>
      <c r="AB631" s="66"/>
      <c r="AC631" s="66"/>
      <c r="AD631" s="67"/>
      <c r="AE631" s="60">
        <f t="shared" ref="AE631" si="2255">AE583</f>
        <v>6000</v>
      </c>
      <c r="AF631" s="61"/>
      <c r="AG631" s="61"/>
      <c r="AH631" s="61"/>
      <c r="AI631" s="61"/>
      <c r="AJ631" s="62"/>
      <c r="AK631" s="55">
        <v>0</v>
      </c>
      <c r="AL631" s="55"/>
      <c r="AM631" s="55"/>
      <c r="AN631" s="55"/>
      <c r="AO631" s="55"/>
      <c r="AP631" s="55"/>
      <c r="AQ631" s="53">
        <f>AK631*AE631</f>
        <v>0</v>
      </c>
      <c r="AR631" s="53"/>
      <c r="AS631" s="53"/>
      <c r="AT631" s="53"/>
      <c r="AU631" s="53"/>
      <c r="AV631" s="53"/>
      <c r="AW631" s="55">
        <f t="shared" si="2250"/>
        <v>1</v>
      </c>
      <c r="AX631" s="55"/>
      <c r="AY631" s="55"/>
      <c r="AZ631" s="55"/>
      <c r="BA631" s="55"/>
      <c r="BB631" s="55"/>
      <c r="BC631" s="55">
        <f>AE631*AW631</f>
        <v>6000</v>
      </c>
      <c r="BD631" s="55"/>
      <c r="BE631" s="55"/>
      <c r="BF631" s="55"/>
      <c r="BG631" s="55"/>
      <c r="BH631" s="56"/>
      <c r="BI631" s="18">
        <f t="shared" si="2244"/>
        <v>6000</v>
      </c>
    </row>
    <row r="632" spans="1:69" s="19" customFormat="1" ht="34.5" customHeight="1" x14ac:dyDescent="0.25">
      <c r="A632" s="68">
        <f t="shared" ref="A632" si="2256">A584</f>
        <v>3</v>
      </c>
      <c r="B632" s="69"/>
      <c r="C632" s="69"/>
      <c r="D632" s="70"/>
      <c r="E632" s="64" t="str">
        <f t="shared" ref="E632" si="2257">E584</f>
        <v>施工動線開闢與損壞復原，既有設備管線遷移與復原；測量與放樣</v>
      </c>
      <c r="F632" s="21"/>
      <c r="G632" s="21"/>
      <c r="H632" s="21"/>
      <c r="I632" s="21"/>
      <c r="J632" s="21"/>
      <c r="K632" s="21"/>
      <c r="L632" s="21"/>
      <c r="M632" s="21"/>
      <c r="N632" s="21"/>
      <c r="O632" s="21"/>
      <c r="P632" s="21"/>
      <c r="Q632" s="21"/>
      <c r="R632" s="21"/>
      <c r="S632" s="21"/>
      <c r="T632" s="22"/>
      <c r="U632" s="47" t="str">
        <f t="shared" ref="U632" si="2258">U584</f>
        <v>式</v>
      </c>
      <c r="V632" s="48"/>
      <c r="W632" s="48"/>
      <c r="X632" s="49"/>
      <c r="Y632" s="65">
        <f t="shared" ref="Y632" si="2259">Y584</f>
        <v>1</v>
      </c>
      <c r="Z632" s="66"/>
      <c r="AA632" s="66"/>
      <c r="AB632" s="66"/>
      <c r="AC632" s="66"/>
      <c r="AD632" s="67"/>
      <c r="AE632" s="60">
        <f t="shared" ref="AE632" si="2260">AE584</f>
        <v>9000</v>
      </c>
      <c r="AF632" s="61"/>
      <c r="AG632" s="61"/>
      <c r="AH632" s="61"/>
      <c r="AI632" s="61"/>
      <c r="AJ632" s="62"/>
      <c r="AK632" s="55">
        <v>0</v>
      </c>
      <c r="AL632" s="55"/>
      <c r="AM632" s="55"/>
      <c r="AN632" s="55"/>
      <c r="AO632" s="55"/>
      <c r="AP632" s="55"/>
      <c r="AQ632" s="53">
        <f t="shared" ref="AQ632:AQ634" si="2261">AK632*AE632</f>
        <v>0</v>
      </c>
      <c r="AR632" s="53"/>
      <c r="AS632" s="53"/>
      <c r="AT632" s="53"/>
      <c r="AU632" s="53"/>
      <c r="AV632" s="53"/>
      <c r="AW632" s="55">
        <f t="shared" si="2250"/>
        <v>0.7</v>
      </c>
      <c r="AX632" s="55"/>
      <c r="AY632" s="55"/>
      <c r="AZ632" s="55"/>
      <c r="BA632" s="55"/>
      <c r="BB632" s="55"/>
      <c r="BC632" s="55">
        <f t="shared" ref="BC632:BC635" si="2262">AE632*AW632</f>
        <v>6300</v>
      </c>
      <c r="BD632" s="55"/>
      <c r="BE632" s="55"/>
      <c r="BF632" s="55"/>
      <c r="BG632" s="55"/>
      <c r="BH632" s="56"/>
      <c r="BI632" s="18">
        <f t="shared" si="2244"/>
        <v>9000</v>
      </c>
    </row>
    <row r="633" spans="1:69" ht="66.75" customHeight="1" x14ac:dyDescent="0.25">
      <c r="A633" s="41">
        <f t="shared" ref="A633" si="2263">A585</f>
        <v>4</v>
      </c>
      <c r="B633" s="42"/>
      <c r="C633" s="42"/>
      <c r="D633" s="43"/>
      <c r="E633" s="64" t="str">
        <f t="shared" ref="E633" si="2264">E585</f>
        <v>既有牆面、地坪、磁磚、衛生設備、給排水設施、搗擺及天花板等拆除(含切割)及運棄(含合法證明);環境保護與清潔</v>
      </c>
      <c r="F633" s="21"/>
      <c r="G633" s="21"/>
      <c r="H633" s="21"/>
      <c r="I633" s="21"/>
      <c r="J633" s="21"/>
      <c r="K633" s="21"/>
      <c r="L633" s="21"/>
      <c r="M633" s="21"/>
      <c r="N633" s="21"/>
      <c r="O633" s="21"/>
      <c r="P633" s="21"/>
      <c r="Q633" s="21"/>
      <c r="R633" s="21"/>
      <c r="S633" s="21"/>
      <c r="T633" s="22"/>
      <c r="U633" s="47" t="str">
        <f t="shared" ref="U633" si="2265">U585</f>
        <v>式</v>
      </c>
      <c r="V633" s="48"/>
      <c r="W633" s="48"/>
      <c r="X633" s="49"/>
      <c r="Y633" s="65">
        <f t="shared" ref="Y633" si="2266">Y585</f>
        <v>1</v>
      </c>
      <c r="Z633" s="66"/>
      <c r="AA633" s="66"/>
      <c r="AB633" s="66"/>
      <c r="AC633" s="66"/>
      <c r="AD633" s="67"/>
      <c r="AE633" s="60">
        <f t="shared" ref="AE633" si="2267">AE585</f>
        <v>214844</v>
      </c>
      <c r="AF633" s="61"/>
      <c r="AG633" s="61"/>
      <c r="AH633" s="61"/>
      <c r="AI633" s="61"/>
      <c r="AJ633" s="62"/>
      <c r="AK633" s="55">
        <v>0</v>
      </c>
      <c r="AL633" s="55"/>
      <c r="AM633" s="55"/>
      <c r="AN633" s="55"/>
      <c r="AO633" s="55"/>
      <c r="AP633" s="55"/>
      <c r="AQ633" s="53">
        <f t="shared" si="2261"/>
        <v>0</v>
      </c>
      <c r="AR633" s="53"/>
      <c r="AS633" s="53"/>
      <c r="AT633" s="53"/>
      <c r="AU633" s="53"/>
      <c r="AV633" s="53"/>
      <c r="AW633" s="55">
        <f t="shared" si="2250"/>
        <v>1</v>
      </c>
      <c r="AX633" s="55"/>
      <c r="AY633" s="55"/>
      <c r="AZ633" s="55"/>
      <c r="BA633" s="55"/>
      <c r="BB633" s="55"/>
      <c r="BC633" s="55">
        <f t="shared" si="2262"/>
        <v>214844</v>
      </c>
      <c r="BD633" s="55"/>
      <c r="BE633" s="55"/>
      <c r="BF633" s="55"/>
      <c r="BG633" s="55"/>
      <c r="BH633" s="56"/>
      <c r="BI633" s="16">
        <f t="shared" si="2244"/>
        <v>214844</v>
      </c>
    </row>
    <row r="634" spans="1:69" ht="34.5" customHeight="1" x14ac:dyDescent="0.25">
      <c r="A634" s="41">
        <f t="shared" ref="A634" si="2268">A586</f>
        <v>5</v>
      </c>
      <c r="B634" s="42"/>
      <c r="C634" s="42"/>
      <c r="D634" s="43"/>
      <c r="E634" s="64" t="str">
        <f t="shared" ref="E634" si="2269">E586</f>
        <v>既有污水處理設施抽水肥(含清潔孔開挖與復原)</v>
      </c>
      <c r="F634" s="21"/>
      <c r="G634" s="21"/>
      <c r="H634" s="21"/>
      <c r="I634" s="21"/>
      <c r="J634" s="21"/>
      <c r="K634" s="21"/>
      <c r="L634" s="21"/>
      <c r="M634" s="21"/>
      <c r="N634" s="21"/>
      <c r="O634" s="21"/>
      <c r="P634" s="21"/>
      <c r="Q634" s="21"/>
      <c r="R634" s="21"/>
      <c r="S634" s="21"/>
      <c r="T634" s="22"/>
      <c r="U634" s="47" t="str">
        <f t="shared" ref="U634" si="2270">U586</f>
        <v>式</v>
      </c>
      <c r="V634" s="48"/>
      <c r="W634" s="48"/>
      <c r="X634" s="49"/>
      <c r="Y634" s="65">
        <f t="shared" ref="Y634" si="2271">Y586</f>
        <v>1</v>
      </c>
      <c r="Z634" s="66"/>
      <c r="AA634" s="66"/>
      <c r="AB634" s="66"/>
      <c r="AC634" s="66"/>
      <c r="AD634" s="67"/>
      <c r="AE634" s="60">
        <f t="shared" ref="AE634" si="2272">AE586</f>
        <v>10000</v>
      </c>
      <c r="AF634" s="61"/>
      <c r="AG634" s="61"/>
      <c r="AH634" s="61"/>
      <c r="AI634" s="61"/>
      <c r="AJ634" s="62"/>
      <c r="AK634" s="55">
        <v>0</v>
      </c>
      <c r="AL634" s="55"/>
      <c r="AM634" s="55"/>
      <c r="AN634" s="55"/>
      <c r="AO634" s="55"/>
      <c r="AP634" s="55"/>
      <c r="AQ634" s="53">
        <f t="shared" si="2261"/>
        <v>0</v>
      </c>
      <c r="AR634" s="53"/>
      <c r="AS634" s="53"/>
      <c r="AT634" s="53"/>
      <c r="AU634" s="53"/>
      <c r="AV634" s="53"/>
      <c r="AW634" s="55">
        <f t="shared" si="2250"/>
        <v>1</v>
      </c>
      <c r="AX634" s="55"/>
      <c r="AY634" s="55"/>
      <c r="AZ634" s="55"/>
      <c r="BA634" s="55"/>
      <c r="BB634" s="55"/>
      <c r="BC634" s="55">
        <f t="shared" si="2262"/>
        <v>10000</v>
      </c>
      <c r="BD634" s="55"/>
      <c r="BE634" s="55"/>
      <c r="BF634" s="55"/>
      <c r="BG634" s="55"/>
      <c r="BH634" s="56"/>
      <c r="BI634" s="16">
        <f t="shared" si="2244"/>
        <v>10000</v>
      </c>
    </row>
    <row r="635" spans="1:69" ht="21.6" customHeight="1" x14ac:dyDescent="0.25">
      <c r="A635" s="41">
        <f t="shared" ref="A635" si="2273">A587</f>
        <v>6</v>
      </c>
      <c r="B635" s="42"/>
      <c r="C635" s="42"/>
      <c r="D635" s="43"/>
      <c r="E635" s="64" t="str">
        <f t="shared" ref="E635" si="2274">E587</f>
        <v>地坪與蹲便台階增築</v>
      </c>
      <c r="F635" s="21"/>
      <c r="G635" s="21"/>
      <c r="H635" s="21"/>
      <c r="I635" s="21"/>
      <c r="J635" s="21"/>
      <c r="K635" s="21"/>
      <c r="L635" s="21"/>
      <c r="M635" s="21"/>
      <c r="N635" s="21"/>
      <c r="O635" s="21"/>
      <c r="P635" s="21"/>
      <c r="Q635" s="21"/>
      <c r="R635" s="21"/>
      <c r="S635" s="21"/>
      <c r="T635" s="22"/>
      <c r="U635" s="47" t="str">
        <f t="shared" ref="U635" si="2275">U587</f>
        <v>式</v>
      </c>
      <c r="V635" s="48"/>
      <c r="W635" s="48"/>
      <c r="X635" s="49"/>
      <c r="Y635" s="65">
        <f t="shared" ref="Y635" si="2276">Y587</f>
        <v>1</v>
      </c>
      <c r="Z635" s="66"/>
      <c r="AA635" s="66"/>
      <c r="AB635" s="66"/>
      <c r="AC635" s="66"/>
      <c r="AD635" s="67"/>
      <c r="AE635" s="60">
        <f t="shared" ref="AE635" si="2277">AE587</f>
        <v>35000</v>
      </c>
      <c r="AF635" s="61"/>
      <c r="AG635" s="61"/>
      <c r="AH635" s="61"/>
      <c r="AI635" s="61"/>
      <c r="AJ635" s="62"/>
      <c r="AK635" s="55">
        <v>0</v>
      </c>
      <c r="AL635" s="55"/>
      <c r="AM635" s="55"/>
      <c r="AN635" s="55"/>
      <c r="AO635" s="55"/>
      <c r="AP635" s="55"/>
      <c r="AQ635" s="53">
        <v>0</v>
      </c>
      <c r="AR635" s="53"/>
      <c r="AS635" s="53"/>
      <c r="AT635" s="53"/>
      <c r="AU635" s="53"/>
      <c r="AV635" s="53"/>
      <c r="AW635" s="55">
        <f t="shared" si="2250"/>
        <v>1</v>
      </c>
      <c r="AX635" s="55"/>
      <c r="AY635" s="55"/>
      <c r="AZ635" s="55"/>
      <c r="BA635" s="55"/>
      <c r="BB635" s="55"/>
      <c r="BC635" s="55">
        <f t="shared" si="2262"/>
        <v>35000</v>
      </c>
      <c r="BD635" s="55"/>
      <c r="BE635" s="55"/>
      <c r="BF635" s="55"/>
      <c r="BG635" s="55"/>
      <c r="BH635" s="56"/>
      <c r="BI635" s="16">
        <f t="shared" si="2244"/>
        <v>35000</v>
      </c>
    </row>
    <row r="636" spans="1:69" ht="21.6" customHeight="1" x14ac:dyDescent="0.25">
      <c r="A636" s="41">
        <f t="shared" ref="A636" si="2278">A588</f>
        <v>7</v>
      </c>
      <c r="B636" s="42"/>
      <c r="C636" s="42"/>
      <c r="D636" s="43"/>
      <c r="E636" s="64" t="str">
        <f t="shared" ref="E636" si="2279">E588</f>
        <v>砌1/2B磚牆</v>
      </c>
      <c r="F636" s="21"/>
      <c r="G636" s="21"/>
      <c r="H636" s="21"/>
      <c r="I636" s="21"/>
      <c r="J636" s="21"/>
      <c r="K636" s="21"/>
      <c r="L636" s="21"/>
      <c r="M636" s="21"/>
      <c r="N636" s="21"/>
      <c r="O636" s="21"/>
      <c r="P636" s="21"/>
      <c r="Q636" s="21"/>
      <c r="R636" s="21"/>
      <c r="S636" s="21"/>
      <c r="T636" s="22"/>
      <c r="U636" s="47" t="str">
        <f t="shared" ref="U636" si="2280">U588</f>
        <v>M2</v>
      </c>
      <c r="V636" s="48"/>
      <c r="W636" s="48"/>
      <c r="X636" s="49"/>
      <c r="Y636" s="65">
        <f t="shared" ref="Y636" si="2281">Y588</f>
        <v>13</v>
      </c>
      <c r="Z636" s="66"/>
      <c r="AA636" s="66"/>
      <c r="AB636" s="66"/>
      <c r="AC636" s="66"/>
      <c r="AD636" s="67"/>
      <c r="AE636" s="60">
        <f t="shared" ref="AE636" si="2282">AE588</f>
        <v>1500</v>
      </c>
      <c r="AF636" s="61"/>
      <c r="AG636" s="61"/>
      <c r="AH636" s="61"/>
      <c r="AI636" s="61"/>
      <c r="AJ636" s="62"/>
      <c r="AK636" s="55">
        <v>0</v>
      </c>
      <c r="AL636" s="55"/>
      <c r="AM636" s="55"/>
      <c r="AN636" s="55"/>
      <c r="AO636" s="55"/>
      <c r="AP636" s="55"/>
      <c r="AQ636" s="53">
        <f>AK636*AE636</f>
        <v>0</v>
      </c>
      <c r="AR636" s="53"/>
      <c r="AS636" s="53"/>
      <c r="AT636" s="53"/>
      <c r="AU636" s="53"/>
      <c r="AV636" s="53"/>
      <c r="AW636" s="55">
        <f t="shared" si="2250"/>
        <v>13</v>
      </c>
      <c r="AX636" s="55"/>
      <c r="AY636" s="55"/>
      <c r="AZ636" s="55"/>
      <c r="BA636" s="55"/>
      <c r="BB636" s="55"/>
      <c r="BC636" s="55">
        <f>AE636*AW636</f>
        <v>19500</v>
      </c>
      <c r="BD636" s="55"/>
      <c r="BE636" s="55"/>
      <c r="BF636" s="55"/>
      <c r="BG636" s="55"/>
      <c r="BH636" s="56"/>
      <c r="BI636" s="16">
        <f t="shared" si="2244"/>
        <v>19500</v>
      </c>
    </row>
    <row r="637" spans="1:69" ht="51.75" customHeight="1" x14ac:dyDescent="0.25">
      <c r="A637" s="41">
        <f t="shared" ref="A637" si="2283">A589</f>
        <v>8</v>
      </c>
      <c r="B637" s="42"/>
      <c r="C637" s="42"/>
      <c r="D637" s="43"/>
      <c r="E637" s="64" t="str">
        <f t="shared" ref="E637" si="2284">E589</f>
        <v>施工範圍內樓板穿管處與既有無用穿管及孔洞需以水泥砂漿封閉並刷防水層；樓板防水層試水</v>
      </c>
      <c r="F637" s="21"/>
      <c r="G637" s="21"/>
      <c r="H637" s="21"/>
      <c r="I637" s="21"/>
      <c r="J637" s="21"/>
      <c r="K637" s="21"/>
      <c r="L637" s="21"/>
      <c r="M637" s="21"/>
      <c r="N637" s="21"/>
      <c r="O637" s="21"/>
      <c r="P637" s="21"/>
      <c r="Q637" s="21"/>
      <c r="R637" s="21"/>
      <c r="S637" s="21"/>
      <c r="T637" s="22"/>
      <c r="U637" s="47" t="str">
        <f t="shared" ref="U637" si="2285">U589</f>
        <v>式</v>
      </c>
      <c r="V637" s="48"/>
      <c r="W637" s="48"/>
      <c r="X637" s="49"/>
      <c r="Y637" s="65">
        <f t="shared" ref="Y637" si="2286">Y589</f>
        <v>1</v>
      </c>
      <c r="Z637" s="66"/>
      <c r="AA637" s="66"/>
      <c r="AB637" s="66"/>
      <c r="AC637" s="66"/>
      <c r="AD637" s="67"/>
      <c r="AE637" s="60">
        <f t="shared" ref="AE637" si="2287">AE589</f>
        <v>9000</v>
      </c>
      <c r="AF637" s="61"/>
      <c r="AG637" s="61"/>
      <c r="AH637" s="61"/>
      <c r="AI637" s="61"/>
      <c r="AJ637" s="62"/>
      <c r="AK637" s="55">
        <v>0</v>
      </c>
      <c r="AL637" s="55"/>
      <c r="AM637" s="55"/>
      <c r="AN637" s="55"/>
      <c r="AO637" s="55"/>
      <c r="AP637" s="55"/>
      <c r="AQ637" s="53">
        <f t="shared" ref="AQ637:AQ641" si="2288">AK637*AE637</f>
        <v>0</v>
      </c>
      <c r="AR637" s="53"/>
      <c r="AS637" s="53"/>
      <c r="AT637" s="53"/>
      <c r="AU637" s="53"/>
      <c r="AV637" s="53"/>
      <c r="AW637" s="55">
        <f t="shared" si="2250"/>
        <v>0</v>
      </c>
      <c r="AX637" s="55"/>
      <c r="AY637" s="55"/>
      <c r="AZ637" s="55"/>
      <c r="BA637" s="55"/>
      <c r="BB637" s="55"/>
      <c r="BC637" s="55">
        <f t="shared" ref="BC637:BC641" si="2289">AE637*AW637</f>
        <v>0</v>
      </c>
      <c r="BD637" s="55"/>
      <c r="BE637" s="55"/>
      <c r="BF637" s="55"/>
      <c r="BG637" s="55"/>
      <c r="BH637" s="56"/>
      <c r="BI637" s="16">
        <f t="shared" si="2244"/>
        <v>9000</v>
      </c>
    </row>
    <row r="638" spans="1:69" ht="21.6" customHeight="1" x14ac:dyDescent="0.25">
      <c r="A638" s="41">
        <f t="shared" ref="A638" si="2290">A590</f>
        <v>9</v>
      </c>
      <c r="B638" s="42"/>
      <c r="C638" s="42"/>
      <c r="D638" s="43"/>
      <c r="E638" s="64" t="str">
        <f t="shared" ref="E638" si="2291">E590</f>
        <v>地坪、牆面1:3水泥砂漿粉刷</v>
      </c>
      <c r="F638" s="21"/>
      <c r="G638" s="21"/>
      <c r="H638" s="21"/>
      <c r="I638" s="21"/>
      <c r="J638" s="21"/>
      <c r="K638" s="21"/>
      <c r="L638" s="21"/>
      <c r="M638" s="21"/>
      <c r="N638" s="21"/>
      <c r="O638" s="21"/>
      <c r="P638" s="21"/>
      <c r="Q638" s="21"/>
      <c r="R638" s="21"/>
      <c r="S638" s="21"/>
      <c r="T638" s="22"/>
      <c r="U638" s="47" t="str">
        <f t="shared" ref="U638" si="2292">U590</f>
        <v>M2</v>
      </c>
      <c r="V638" s="48"/>
      <c r="W638" s="48"/>
      <c r="X638" s="49"/>
      <c r="Y638" s="65">
        <f t="shared" ref="Y638" si="2293">Y590</f>
        <v>207</v>
      </c>
      <c r="Z638" s="66"/>
      <c r="AA638" s="66"/>
      <c r="AB638" s="66"/>
      <c r="AC638" s="66"/>
      <c r="AD638" s="67"/>
      <c r="AE638" s="60">
        <f t="shared" ref="AE638" si="2294">AE590</f>
        <v>800</v>
      </c>
      <c r="AF638" s="61"/>
      <c r="AG638" s="61"/>
      <c r="AH638" s="61"/>
      <c r="AI638" s="61"/>
      <c r="AJ638" s="62"/>
      <c r="AK638" s="55">
        <v>80</v>
      </c>
      <c r="AL638" s="55"/>
      <c r="AM638" s="55"/>
      <c r="AN638" s="55"/>
      <c r="AO638" s="55"/>
      <c r="AP638" s="55"/>
      <c r="AQ638" s="53">
        <f t="shared" si="2288"/>
        <v>64000</v>
      </c>
      <c r="AR638" s="53"/>
      <c r="AS638" s="53"/>
      <c r="AT638" s="53"/>
      <c r="AU638" s="53"/>
      <c r="AV638" s="53"/>
      <c r="AW638" s="55">
        <f t="shared" si="2250"/>
        <v>80</v>
      </c>
      <c r="AX638" s="55"/>
      <c r="AY638" s="55"/>
      <c r="AZ638" s="55"/>
      <c r="BA638" s="55"/>
      <c r="BB638" s="55"/>
      <c r="BC638" s="55">
        <f t="shared" si="2289"/>
        <v>64000</v>
      </c>
      <c r="BD638" s="55"/>
      <c r="BE638" s="55"/>
      <c r="BF638" s="55"/>
      <c r="BG638" s="55"/>
      <c r="BH638" s="56"/>
      <c r="BI638" s="16">
        <f t="shared" si="2244"/>
        <v>165600</v>
      </c>
    </row>
    <row r="639" spans="1:69" ht="21.95" customHeight="1" x14ac:dyDescent="0.25">
      <c r="A639" s="41">
        <f t="shared" ref="A639" si="2295">A591</f>
        <v>10</v>
      </c>
      <c r="B639" s="42"/>
      <c r="C639" s="42"/>
      <c r="D639" s="43"/>
      <c r="E639" s="44" t="str">
        <f t="shared" ref="E639" si="2296">E591</f>
        <v>地坪及牆面(H=1.5m)塗刷防水層</v>
      </c>
      <c r="F639" s="45"/>
      <c r="G639" s="45"/>
      <c r="H639" s="45"/>
      <c r="I639" s="45"/>
      <c r="J639" s="45"/>
      <c r="K639" s="45"/>
      <c r="L639" s="45"/>
      <c r="M639" s="45"/>
      <c r="N639" s="45"/>
      <c r="O639" s="45"/>
      <c r="P639" s="45"/>
      <c r="Q639" s="45"/>
      <c r="R639" s="45"/>
      <c r="S639" s="45"/>
      <c r="T639" s="46"/>
      <c r="U639" s="47" t="str">
        <f t="shared" ref="U639" si="2297">U591</f>
        <v>M2</v>
      </c>
      <c r="V639" s="48"/>
      <c r="W639" s="48"/>
      <c r="X639" s="49"/>
      <c r="Y639" s="50">
        <f t="shared" ref="Y639" si="2298">Y591</f>
        <v>113</v>
      </c>
      <c r="Z639" s="51"/>
      <c r="AA639" s="51"/>
      <c r="AB639" s="51"/>
      <c r="AC639" s="51"/>
      <c r="AD639" s="52"/>
      <c r="AE639" s="60">
        <f t="shared" ref="AE639" si="2299">AE591</f>
        <v>700</v>
      </c>
      <c r="AF639" s="61"/>
      <c r="AG639" s="61"/>
      <c r="AH639" s="61"/>
      <c r="AI639" s="61"/>
      <c r="AJ639" s="62"/>
      <c r="AK639" s="50">
        <v>0</v>
      </c>
      <c r="AL639" s="51"/>
      <c r="AM639" s="51"/>
      <c r="AN639" s="51"/>
      <c r="AO639" s="51"/>
      <c r="AP639" s="52"/>
      <c r="AQ639" s="60">
        <f t="shared" si="2288"/>
        <v>0</v>
      </c>
      <c r="AR639" s="61"/>
      <c r="AS639" s="61"/>
      <c r="AT639" s="61"/>
      <c r="AU639" s="61"/>
      <c r="AV639" s="62"/>
      <c r="AW639" s="50">
        <f t="shared" si="2250"/>
        <v>0</v>
      </c>
      <c r="AX639" s="51"/>
      <c r="AY639" s="51"/>
      <c r="AZ639" s="51"/>
      <c r="BA639" s="51"/>
      <c r="BB639" s="52"/>
      <c r="BC639" s="50">
        <f t="shared" si="2289"/>
        <v>0</v>
      </c>
      <c r="BD639" s="51"/>
      <c r="BE639" s="51"/>
      <c r="BF639" s="51"/>
      <c r="BG639" s="51"/>
      <c r="BH639" s="63"/>
      <c r="BI639" s="3">
        <f t="shared" si="2244"/>
        <v>79100</v>
      </c>
    </row>
    <row r="640" spans="1:69" ht="36" customHeight="1" x14ac:dyDescent="0.25">
      <c r="A640" s="41">
        <f t="shared" ref="A640" si="2300">A592</f>
        <v>11</v>
      </c>
      <c r="B640" s="42"/>
      <c r="C640" s="42"/>
      <c r="D640" s="43"/>
      <c r="E640" s="64" t="str">
        <f t="shared" ref="E640" si="2301">E592</f>
        <v>安裝不銹鋼方形地板落水頭(10cm*10cm,連工帶料)</v>
      </c>
      <c r="F640" s="21"/>
      <c r="G640" s="21"/>
      <c r="H640" s="21"/>
      <c r="I640" s="21"/>
      <c r="J640" s="21"/>
      <c r="K640" s="21"/>
      <c r="L640" s="21"/>
      <c r="M640" s="21"/>
      <c r="N640" s="21"/>
      <c r="O640" s="21"/>
      <c r="P640" s="21"/>
      <c r="Q640" s="21"/>
      <c r="R640" s="21"/>
      <c r="S640" s="21"/>
      <c r="T640" s="22"/>
      <c r="U640" s="47" t="str">
        <f t="shared" ref="U640" si="2302">U592</f>
        <v>組</v>
      </c>
      <c r="V640" s="48"/>
      <c r="W640" s="48"/>
      <c r="X640" s="49"/>
      <c r="Y640" s="71">
        <f t="shared" ref="Y640" si="2303">Y592</f>
        <v>9</v>
      </c>
      <c r="Z640" s="71"/>
      <c r="AA640" s="71"/>
      <c r="AB640" s="71"/>
      <c r="AC640" s="71"/>
      <c r="AD640" s="71"/>
      <c r="AE640" s="71">
        <f t="shared" ref="AE640" si="2304">AE592</f>
        <v>750</v>
      </c>
      <c r="AF640" s="71"/>
      <c r="AG640" s="71"/>
      <c r="AH640" s="71"/>
      <c r="AI640" s="71"/>
      <c r="AJ640" s="71"/>
      <c r="AK640" s="55">
        <v>0</v>
      </c>
      <c r="AL640" s="55"/>
      <c r="AM640" s="55"/>
      <c r="AN640" s="55"/>
      <c r="AO640" s="55"/>
      <c r="AP640" s="55"/>
      <c r="AQ640" s="53">
        <f t="shared" si="2288"/>
        <v>0</v>
      </c>
      <c r="AR640" s="53"/>
      <c r="AS640" s="53"/>
      <c r="AT640" s="53"/>
      <c r="AU640" s="53"/>
      <c r="AV640" s="53"/>
      <c r="AW640" s="55">
        <f t="shared" si="2250"/>
        <v>0</v>
      </c>
      <c r="AX640" s="55"/>
      <c r="AY640" s="55"/>
      <c r="AZ640" s="55"/>
      <c r="BA640" s="55"/>
      <c r="BB640" s="55"/>
      <c r="BC640" s="55">
        <f t="shared" si="2289"/>
        <v>0</v>
      </c>
      <c r="BD640" s="55"/>
      <c r="BE640" s="55"/>
      <c r="BF640" s="55"/>
      <c r="BG640" s="55"/>
      <c r="BH640" s="56"/>
      <c r="BI640" s="3">
        <f t="shared" si="2244"/>
        <v>6750</v>
      </c>
    </row>
    <row r="641" spans="1:61" s="19" customFormat="1" ht="36.75" customHeight="1" x14ac:dyDescent="0.25">
      <c r="A641" s="41">
        <f t="shared" ref="A641" si="2305">A593</f>
        <v>12</v>
      </c>
      <c r="B641" s="42"/>
      <c r="C641" s="42"/>
      <c r="D641" s="43"/>
      <c r="E641" s="64" t="str">
        <f t="shared" ref="E641" si="2306">E593</f>
        <v>地坪貼止滑石英磚30cm*30cm，本色水泥勾縫(連工帶料)</v>
      </c>
      <c r="F641" s="21"/>
      <c r="G641" s="21"/>
      <c r="H641" s="21"/>
      <c r="I641" s="21"/>
      <c r="J641" s="21"/>
      <c r="K641" s="21"/>
      <c r="L641" s="21"/>
      <c r="M641" s="21"/>
      <c r="N641" s="21"/>
      <c r="O641" s="21"/>
      <c r="P641" s="21"/>
      <c r="Q641" s="21"/>
      <c r="R641" s="21"/>
      <c r="S641" s="21"/>
      <c r="T641" s="22"/>
      <c r="U641" s="47" t="str">
        <f t="shared" ref="U641" si="2307">U593</f>
        <v>M2</v>
      </c>
      <c r="V641" s="48"/>
      <c r="W641" s="48"/>
      <c r="X641" s="49"/>
      <c r="Y641" s="50">
        <f t="shared" ref="Y641" si="2308">Y593</f>
        <v>48</v>
      </c>
      <c r="Z641" s="51"/>
      <c r="AA641" s="51"/>
      <c r="AB641" s="51"/>
      <c r="AC641" s="51"/>
      <c r="AD641" s="52"/>
      <c r="AE641" s="53">
        <f t="shared" ref="AE641" si="2309">AE593</f>
        <v>1300</v>
      </c>
      <c r="AF641" s="53"/>
      <c r="AG641" s="53"/>
      <c r="AH641" s="53"/>
      <c r="AI641" s="53"/>
      <c r="AJ641" s="53"/>
      <c r="AK641" s="55">
        <v>0</v>
      </c>
      <c r="AL641" s="55"/>
      <c r="AM641" s="55"/>
      <c r="AN641" s="55"/>
      <c r="AO641" s="55"/>
      <c r="AP641" s="55"/>
      <c r="AQ641" s="53">
        <f t="shared" si="2288"/>
        <v>0</v>
      </c>
      <c r="AR641" s="53"/>
      <c r="AS641" s="53"/>
      <c r="AT641" s="53"/>
      <c r="AU641" s="53"/>
      <c r="AV641" s="53"/>
      <c r="AW641" s="55">
        <f t="shared" si="2250"/>
        <v>0</v>
      </c>
      <c r="AX641" s="55"/>
      <c r="AY641" s="55"/>
      <c r="AZ641" s="55"/>
      <c r="BA641" s="55"/>
      <c r="BB641" s="55"/>
      <c r="BC641" s="55">
        <f t="shared" si="2289"/>
        <v>0</v>
      </c>
      <c r="BD641" s="55"/>
      <c r="BE641" s="55"/>
      <c r="BF641" s="55"/>
      <c r="BG641" s="55"/>
      <c r="BH641" s="56"/>
      <c r="BI641" s="18">
        <f t="shared" si="2244"/>
        <v>62400</v>
      </c>
    </row>
    <row r="642" spans="1:61" s="19" customFormat="1" ht="35.25" customHeight="1" x14ac:dyDescent="0.25">
      <c r="A642" s="68">
        <f t="shared" ref="A642" si="2310">A594</f>
        <v>13</v>
      </c>
      <c r="B642" s="69"/>
      <c r="C642" s="69"/>
      <c r="D642" s="70"/>
      <c r="E642" s="64" t="str">
        <f t="shared" ref="E642" si="2311">E594</f>
        <v>地坪貼60cm*60cm止滑石英磚，本色水泥勾縫(連工帶料)</v>
      </c>
      <c r="F642" s="21"/>
      <c r="G642" s="21"/>
      <c r="H642" s="21"/>
      <c r="I642" s="21"/>
      <c r="J642" s="21"/>
      <c r="K642" s="21"/>
      <c r="L642" s="21"/>
      <c r="M642" s="21"/>
      <c r="N642" s="21"/>
      <c r="O642" s="21"/>
      <c r="P642" s="21"/>
      <c r="Q642" s="21"/>
      <c r="R642" s="21"/>
      <c r="S642" s="21"/>
      <c r="T642" s="22"/>
      <c r="U642" s="47" t="str">
        <f t="shared" ref="U642" si="2312">U594</f>
        <v>M2</v>
      </c>
      <c r="V642" s="48"/>
      <c r="W642" s="48"/>
      <c r="X642" s="49"/>
      <c r="Y642" s="65">
        <f t="shared" ref="Y642" si="2313">Y594</f>
        <v>2</v>
      </c>
      <c r="Z642" s="66"/>
      <c r="AA642" s="66"/>
      <c r="AB642" s="66"/>
      <c r="AC642" s="66"/>
      <c r="AD642" s="67"/>
      <c r="AE642" s="60">
        <f t="shared" ref="AE642" si="2314">AE594</f>
        <v>1700</v>
      </c>
      <c r="AF642" s="61"/>
      <c r="AG642" s="61"/>
      <c r="AH642" s="61"/>
      <c r="AI642" s="61"/>
      <c r="AJ642" s="62"/>
      <c r="AK642" s="55">
        <v>0</v>
      </c>
      <c r="AL642" s="55"/>
      <c r="AM642" s="55"/>
      <c r="AN642" s="55"/>
      <c r="AO642" s="55"/>
      <c r="AP642" s="55"/>
      <c r="AQ642" s="53">
        <f>AK642*AE642</f>
        <v>0</v>
      </c>
      <c r="AR642" s="53"/>
      <c r="AS642" s="53"/>
      <c r="AT642" s="53"/>
      <c r="AU642" s="53"/>
      <c r="AV642" s="53"/>
      <c r="AW642" s="55">
        <f t="shared" si="2250"/>
        <v>0</v>
      </c>
      <c r="AX642" s="55"/>
      <c r="AY642" s="55"/>
      <c r="AZ642" s="55"/>
      <c r="BA642" s="55"/>
      <c r="BB642" s="55"/>
      <c r="BC642" s="55">
        <f>AE642*AW642</f>
        <v>0</v>
      </c>
      <c r="BD642" s="55"/>
      <c r="BE642" s="55"/>
      <c r="BF642" s="55"/>
      <c r="BG642" s="55"/>
      <c r="BH642" s="56"/>
      <c r="BI642" s="18">
        <f t="shared" si="2244"/>
        <v>3400</v>
      </c>
    </row>
    <row r="643" spans="1:61" s="19" customFormat="1" ht="35.25" customHeight="1" x14ac:dyDescent="0.25">
      <c r="A643" s="68">
        <f t="shared" ref="A643" si="2315">A595</f>
        <v>14</v>
      </c>
      <c r="B643" s="69"/>
      <c r="C643" s="69"/>
      <c r="D643" s="70"/>
      <c r="E643" s="64" t="str">
        <f t="shared" ref="E643" si="2316">E595</f>
        <v>牆面貼數位噴印石英磚30*60cm，白色水泥抹縫(連工帶料)</v>
      </c>
      <c r="F643" s="21"/>
      <c r="G643" s="21"/>
      <c r="H643" s="21"/>
      <c r="I643" s="21"/>
      <c r="J643" s="21"/>
      <c r="K643" s="21"/>
      <c r="L643" s="21"/>
      <c r="M643" s="21"/>
      <c r="N643" s="21"/>
      <c r="O643" s="21"/>
      <c r="P643" s="21"/>
      <c r="Q643" s="21"/>
      <c r="R643" s="21"/>
      <c r="S643" s="21"/>
      <c r="T643" s="22"/>
      <c r="U643" s="47" t="str">
        <f t="shared" ref="U643" si="2317">U595</f>
        <v>M2</v>
      </c>
      <c r="V643" s="48"/>
      <c r="W643" s="48"/>
      <c r="X643" s="49"/>
      <c r="Y643" s="65">
        <f t="shared" ref="Y643" si="2318">Y595</f>
        <v>85</v>
      </c>
      <c r="Z643" s="66"/>
      <c r="AA643" s="66"/>
      <c r="AB643" s="66"/>
      <c r="AC643" s="66"/>
      <c r="AD643" s="67"/>
      <c r="AE643" s="60">
        <f t="shared" ref="AE643" si="2319">AE595</f>
        <v>1700</v>
      </c>
      <c r="AF643" s="61"/>
      <c r="AG643" s="61"/>
      <c r="AH643" s="61"/>
      <c r="AI643" s="61"/>
      <c r="AJ643" s="62"/>
      <c r="AK643" s="55">
        <v>0</v>
      </c>
      <c r="AL643" s="55"/>
      <c r="AM643" s="55"/>
      <c r="AN643" s="55"/>
      <c r="AO643" s="55"/>
      <c r="AP643" s="55"/>
      <c r="AQ643" s="53">
        <f t="shared" ref="AQ643:AQ649" si="2320">AK643*AE643</f>
        <v>0</v>
      </c>
      <c r="AR643" s="53"/>
      <c r="AS643" s="53"/>
      <c r="AT643" s="53"/>
      <c r="AU643" s="53"/>
      <c r="AV643" s="53"/>
      <c r="AW643" s="55">
        <f t="shared" si="2250"/>
        <v>0</v>
      </c>
      <c r="AX643" s="55"/>
      <c r="AY643" s="55"/>
      <c r="AZ643" s="55"/>
      <c r="BA643" s="55"/>
      <c r="BB643" s="55"/>
      <c r="BC643" s="55">
        <f t="shared" ref="BC643:BC649" si="2321">AE643*AW643</f>
        <v>0</v>
      </c>
      <c r="BD643" s="55"/>
      <c r="BE643" s="55"/>
      <c r="BF643" s="55"/>
      <c r="BG643" s="55"/>
      <c r="BH643" s="56"/>
      <c r="BI643" s="18">
        <f t="shared" si="2244"/>
        <v>144500</v>
      </c>
    </row>
    <row r="644" spans="1:61" ht="34.5" customHeight="1" x14ac:dyDescent="0.25">
      <c r="A644" s="41">
        <f t="shared" ref="A644" si="2322">A596</f>
        <v>15</v>
      </c>
      <c r="B644" s="42"/>
      <c r="C644" s="42"/>
      <c r="D644" s="43"/>
      <c r="E644" s="64" t="str">
        <f t="shared" ref="E644" si="2323">E596</f>
        <v>牆面貼地鐵磚10cm*20cm，白色水泥勾縫(連工帶料)</v>
      </c>
      <c r="F644" s="21"/>
      <c r="G644" s="21"/>
      <c r="H644" s="21"/>
      <c r="I644" s="21"/>
      <c r="J644" s="21"/>
      <c r="K644" s="21"/>
      <c r="L644" s="21"/>
      <c r="M644" s="21"/>
      <c r="N644" s="21"/>
      <c r="O644" s="21"/>
      <c r="P644" s="21"/>
      <c r="Q644" s="21"/>
      <c r="R644" s="21"/>
      <c r="S644" s="21"/>
      <c r="T644" s="22"/>
      <c r="U644" s="47" t="str">
        <f t="shared" ref="U644" si="2324">U596</f>
        <v>M2</v>
      </c>
      <c r="V644" s="48"/>
      <c r="W644" s="48"/>
      <c r="X644" s="49"/>
      <c r="Y644" s="65">
        <f t="shared" ref="Y644" si="2325">Y596</f>
        <v>13</v>
      </c>
      <c r="Z644" s="66"/>
      <c r="AA644" s="66"/>
      <c r="AB644" s="66"/>
      <c r="AC644" s="66"/>
      <c r="AD644" s="67"/>
      <c r="AE644" s="60">
        <f t="shared" ref="AE644" si="2326">AE596</f>
        <v>1500</v>
      </c>
      <c r="AF644" s="61"/>
      <c r="AG644" s="61"/>
      <c r="AH644" s="61"/>
      <c r="AI644" s="61"/>
      <c r="AJ644" s="62"/>
      <c r="AK644" s="55">
        <v>0</v>
      </c>
      <c r="AL644" s="55"/>
      <c r="AM644" s="55"/>
      <c r="AN644" s="55"/>
      <c r="AO644" s="55"/>
      <c r="AP644" s="55"/>
      <c r="AQ644" s="53">
        <f t="shared" si="2320"/>
        <v>0</v>
      </c>
      <c r="AR644" s="53"/>
      <c r="AS644" s="53"/>
      <c r="AT644" s="53"/>
      <c r="AU644" s="53"/>
      <c r="AV644" s="53"/>
      <c r="AW644" s="55">
        <f t="shared" si="2250"/>
        <v>0</v>
      </c>
      <c r="AX644" s="55"/>
      <c r="AY644" s="55"/>
      <c r="AZ644" s="55"/>
      <c r="BA644" s="55"/>
      <c r="BB644" s="55"/>
      <c r="BC644" s="55">
        <f t="shared" si="2321"/>
        <v>0</v>
      </c>
      <c r="BD644" s="55"/>
      <c r="BE644" s="55"/>
      <c r="BF644" s="55"/>
      <c r="BG644" s="55"/>
      <c r="BH644" s="56"/>
      <c r="BI644" s="16">
        <f t="shared" si="2244"/>
        <v>19500</v>
      </c>
    </row>
    <row r="645" spans="1:61" ht="21.6" customHeight="1" x14ac:dyDescent="0.25">
      <c r="A645" s="41">
        <f t="shared" ref="A645" si="2327">A597</f>
        <v>16</v>
      </c>
      <c r="B645" s="42"/>
      <c r="C645" s="42"/>
      <c r="D645" s="43"/>
      <c r="E645" s="64" t="str">
        <f t="shared" ref="E645" si="2328">E597</f>
        <v>安裝鋁合金陽角收邊條</v>
      </c>
      <c r="F645" s="21"/>
      <c r="G645" s="21"/>
      <c r="H645" s="21"/>
      <c r="I645" s="21"/>
      <c r="J645" s="21"/>
      <c r="K645" s="21"/>
      <c r="L645" s="21"/>
      <c r="M645" s="21"/>
      <c r="N645" s="21"/>
      <c r="O645" s="21"/>
      <c r="P645" s="21"/>
      <c r="Q645" s="21"/>
      <c r="R645" s="21"/>
      <c r="S645" s="21"/>
      <c r="T645" s="22"/>
      <c r="U645" s="47" t="str">
        <f t="shared" ref="U645" si="2329">U597</f>
        <v>M</v>
      </c>
      <c r="V645" s="48"/>
      <c r="W645" s="48"/>
      <c r="X645" s="49"/>
      <c r="Y645" s="65">
        <f t="shared" ref="Y645" si="2330">Y597</f>
        <v>30</v>
      </c>
      <c r="Z645" s="66"/>
      <c r="AA645" s="66"/>
      <c r="AB645" s="66"/>
      <c r="AC645" s="66"/>
      <c r="AD645" s="67"/>
      <c r="AE645" s="60">
        <f t="shared" ref="AE645" si="2331">AE597</f>
        <v>550</v>
      </c>
      <c r="AF645" s="61"/>
      <c r="AG645" s="61"/>
      <c r="AH645" s="61"/>
      <c r="AI645" s="61"/>
      <c r="AJ645" s="62"/>
      <c r="AK645" s="55">
        <v>0</v>
      </c>
      <c r="AL645" s="55"/>
      <c r="AM645" s="55"/>
      <c r="AN645" s="55"/>
      <c r="AO645" s="55"/>
      <c r="AP645" s="55"/>
      <c r="AQ645" s="53">
        <f t="shared" si="2320"/>
        <v>0</v>
      </c>
      <c r="AR645" s="53"/>
      <c r="AS645" s="53"/>
      <c r="AT645" s="53"/>
      <c r="AU645" s="53"/>
      <c r="AV645" s="53"/>
      <c r="AW645" s="55">
        <f t="shared" si="2250"/>
        <v>0</v>
      </c>
      <c r="AX645" s="55"/>
      <c r="AY645" s="55"/>
      <c r="AZ645" s="55"/>
      <c r="BA645" s="55"/>
      <c r="BB645" s="55"/>
      <c r="BC645" s="55">
        <f t="shared" si="2321"/>
        <v>0</v>
      </c>
      <c r="BD645" s="55"/>
      <c r="BE645" s="55"/>
      <c r="BF645" s="55"/>
      <c r="BG645" s="55"/>
      <c r="BH645" s="56"/>
      <c r="BI645" s="16">
        <f t="shared" si="2244"/>
        <v>16500</v>
      </c>
    </row>
    <row r="646" spans="1:61" ht="33" customHeight="1" x14ac:dyDescent="0.25">
      <c r="A646" s="41">
        <f t="shared" ref="A646" si="2332">A598</f>
        <v>17</v>
      </c>
      <c r="B646" s="42"/>
      <c r="C646" s="42"/>
      <c r="D646" s="43"/>
      <c r="E646" s="64" t="str">
        <f t="shared" ref="E646" si="2333">E598</f>
        <v>施做抿石子(1~2分霓虹石，抿石子專用泥)</v>
      </c>
      <c r="F646" s="21"/>
      <c r="G646" s="21"/>
      <c r="H646" s="21"/>
      <c r="I646" s="21"/>
      <c r="J646" s="21"/>
      <c r="K646" s="21"/>
      <c r="L646" s="21"/>
      <c r="M646" s="21"/>
      <c r="N646" s="21"/>
      <c r="O646" s="21"/>
      <c r="P646" s="21"/>
      <c r="Q646" s="21"/>
      <c r="R646" s="21"/>
      <c r="S646" s="21"/>
      <c r="T646" s="22"/>
      <c r="U646" s="47" t="str">
        <f t="shared" ref="U646" si="2334">U598</f>
        <v>M2</v>
      </c>
      <c r="V646" s="48"/>
      <c r="W646" s="48"/>
      <c r="X646" s="49"/>
      <c r="Y646" s="65">
        <f t="shared" ref="Y646" si="2335">Y598</f>
        <v>9</v>
      </c>
      <c r="Z646" s="66"/>
      <c r="AA646" s="66"/>
      <c r="AB646" s="66"/>
      <c r="AC646" s="66"/>
      <c r="AD646" s="67"/>
      <c r="AE646" s="60">
        <f t="shared" ref="AE646" si="2336">AE598</f>
        <v>1200</v>
      </c>
      <c r="AF646" s="61"/>
      <c r="AG646" s="61"/>
      <c r="AH646" s="61"/>
      <c r="AI646" s="61"/>
      <c r="AJ646" s="62"/>
      <c r="AK646" s="55">
        <v>0</v>
      </c>
      <c r="AL646" s="55"/>
      <c r="AM646" s="55"/>
      <c r="AN646" s="55"/>
      <c r="AO646" s="55"/>
      <c r="AP646" s="55"/>
      <c r="AQ646" s="53">
        <f t="shared" si="2320"/>
        <v>0</v>
      </c>
      <c r="AR646" s="53"/>
      <c r="AS646" s="53"/>
      <c r="AT646" s="53"/>
      <c r="AU646" s="53"/>
      <c r="AV646" s="53"/>
      <c r="AW646" s="55">
        <f t="shared" si="2250"/>
        <v>0</v>
      </c>
      <c r="AX646" s="55"/>
      <c r="AY646" s="55"/>
      <c r="AZ646" s="55"/>
      <c r="BA646" s="55"/>
      <c r="BB646" s="55"/>
      <c r="BC646" s="55">
        <f t="shared" si="2321"/>
        <v>0</v>
      </c>
      <c r="BD646" s="55"/>
      <c r="BE646" s="55"/>
      <c r="BF646" s="55"/>
      <c r="BG646" s="55"/>
      <c r="BH646" s="56"/>
      <c r="BI646" s="16">
        <f t="shared" si="2244"/>
        <v>10800</v>
      </c>
    </row>
    <row r="647" spans="1:61" ht="49.5" customHeight="1" x14ac:dyDescent="0.25">
      <c r="A647" s="41">
        <f t="shared" ref="A647" si="2337">A599</f>
        <v>18</v>
      </c>
      <c r="B647" s="42"/>
      <c r="C647" s="42"/>
      <c r="D647" s="43"/>
      <c r="E647" s="64" t="str">
        <f t="shared" ref="E647" si="2338">E599</f>
        <v>牆壁面貼圖案排版釉面馬賽克(方型馬賽克寬1.8cm，12色以上排版，含排版費，白色抺縫，連工帶料)</v>
      </c>
      <c r="F647" s="21"/>
      <c r="G647" s="21"/>
      <c r="H647" s="21"/>
      <c r="I647" s="21"/>
      <c r="J647" s="21"/>
      <c r="K647" s="21"/>
      <c r="L647" s="21"/>
      <c r="M647" s="21"/>
      <c r="N647" s="21"/>
      <c r="O647" s="21"/>
      <c r="P647" s="21"/>
      <c r="Q647" s="21"/>
      <c r="R647" s="21"/>
      <c r="S647" s="21"/>
      <c r="T647" s="22"/>
      <c r="U647" s="47" t="str">
        <f t="shared" ref="U647" si="2339">U599</f>
        <v>才</v>
      </c>
      <c r="V647" s="48"/>
      <c r="W647" s="48"/>
      <c r="X647" s="49"/>
      <c r="Y647" s="65">
        <f t="shared" ref="Y647" si="2340">Y599</f>
        <v>58</v>
      </c>
      <c r="Z647" s="66"/>
      <c r="AA647" s="66"/>
      <c r="AB647" s="66"/>
      <c r="AC647" s="66"/>
      <c r="AD647" s="67"/>
      <c r="AE647" s="60">
        <f t="shared" ref="AE647" si="2341">AE599</f>
        <v>750</v>
      </c>
      <c r="AF647" s="61"/>
      <c r="AG647" s="61"/>
      <c r="AH647" s="61"/>
      <c r="AI647" s="61"/>
      <c r="AJ647" s="62"/>
      <c r="AK647" s="55">
        <v>0</v>
      </c>
      <c r="AL647" s="55"/>
      <c r="AM647" s="55"/>
      <c r="AN647" s="55"/>
      <c r="AO647" s="55"/>
      <c r="AP647" s="55"/>
      <c r="AQ647" s="53">
        <f t="shared" si="2320"/>
        <v>0</v>
      </c>
      <c r="AR647" s="53"/>
      <c r="AS647" s="53"/>
      <c r="AT647" s="53"/>
      <c r="AU647" s="53"/>
      <c r="AV647" s="53"/>
      <c r="AW647" s="55">
        <f t="shared" si="2250"/>
        <v>0</v>
      </c>
      <c r="AX647" s="55"/>
      <c r="AY647" s="55"/>
      <c r="AZ647" s="55"/>
      <c r="BA647" s="55"/>
      <c r="BB647" s="55"/>
      <c r="BC647" s="55">
        <f t="shared" si="2321"/>
        <v>0</v>
      </c>
      <c r="BD647" s="55"/>
      <c r="BE647" s="55"/>
      <c r="BF647" s="55"/>
      <c r="BG647" s="55"/>
      <c r="BH647" s="56"/>
      <c r="BI647" s="16">
        <f t="shared" si="2244"/>
        <v>43500</v>
      </c>
    </row>
    <row r="648" spans="1:61" ht="34.5" customHeight="1" x14ac:dyDescent="0.25">
      <c r="A648" s="41">
        <f t="shared" ref="A648" si="2342">A600</f>
        <v>19</v>
      </c>
      <c r="B648" s="42"/>
      <c r="C648" s="42"/>
      <c r="D648" s="43"/>
      <c r="E648" s="64" t="str">
        <f t="shared" ref="E648" si="2343">E600</f>
        <v>牆面與平頂塗刷水泥漆(含清潔，批土整平，一底漆二度面漆)</v>
      </c>
      <c r="F648" s="21"/>
      <c r="G648" s="21"/>
      <c r="H648" s="21"/>
      <c r="I648" s="21"/>
      <c r="J648" s="21"/>
      <c r="K648" s="21"/>
      <c r="L648" s="21"/>
      <c r="M648" s="21"/>
      <c r="N648" s="21"/>
      <c r="O648" s="21"/>
      <c r="P648" s="21"/>
      <c r="Q648" s="21"/>
      <c r="R648" s="21"/>
      <c r="S648" s="21"/>
      <c r="T648" s="22"/>
      <c r="U648" s="47" t="str">
        <f t="shared" ref="U648" si="2344">U600</f>
        <v>M2</v>
      </c>
      <c r="V648" s="48"/>
      <c r="W648" s="48"/>
      <c r="X648" s="49"/>
      <c r="Y648" s="65">
        <f t="shared" ref="Y648" si="2345">Y600</f>
        <v>82</v>
      </c>
      <c r="Z648" s="66"/>
      <c r="AA648" s="66"/>
      <c r="AB648" s="66"/>
      <c r="AC648" s="66"/>
      <c r="AD648" s="67"/>
      <c r="AE648" s="60">
        <f t="shared" ref="AE648" si="2346">AE600</f>
        <v>200</v>
      </c>
      <c r="AF648" s="61"/>
      <c r="AG648" s="61"/>
      <c r="AH648" s="61"/>
      <c r="AI648" s="61"/>
      <c r="AJ648" s="62"/>
      <c r="AK648" s="55">
        <v>0</v>
      </c>
      <c r="AL648" s="55"/>
      <c r="AM648" s="55"/>
      <c r="AN648" s="55"/>
      <c r="AO648" s="55"/>
      <c r="AP648" s="55"/>
      <c r="AQ648" s="53">
        <f t="shared" si="2320"/>
        <v>0</v>
      </c>
      <c r="AR648" s="53"/>
      <c r="AS648" s="53"/>
      <c r="AT648" s="53"/>
      <c r="AU648" s="53"/>
      <c r="AV648" s="53"/>
      <c r="AW648" s="55">
        <f t="shared" si="2250"/>
        <v>0</v>
      </c>
      <c r="AX648" s="55"/>
      <c r="AY648" s="55"/>
      <c r="AZ648" s="55"/>
      <c r="BA648" s="55"/>
      <c r="BB648" s="55"/>
      <c r="BC648" s="55">
        <f t="shared" si="2321"/>
        <v>0</v>
      </c>
      <c r="BD648" s="55"/>
      <c r="BE648" s="55"/>
      <c r="BF648" s="55"/>
      <c r="BG648" s="55"/>
      <c r="BH648" s="56"/>
      <c r="BI648" s="16">
        <f t="shared" si="2244"/>
        <v>16400</v>
      </c>
    </row>
    <row r="649" spans="1:61" ht="21.6" customHeight="1" x14ac:dyDescent="0.25">
      <c r="A649" s="41">
        <f t="shared" ref="A649" si="2347">A601</f>
        <v>20</v>
      </c>
      <c r="B649" s="42"/>
      <c r="C649" s="42"/>
      <c r="D649" s="43"/>
      <c r="E649" s="64" t="str">
        <f t="shared" ref="E649" si="2348">E601</f>
        <v>安裝13mm熱固性樹脂板隔間含門片(頂面H=200cm以上)</v>
      </c>
      <c r="F649" s="21"/>
      <c r="G649" s="21"/>
      <c r="H649" s="21"/>
      <c r="I649" s="21"/>
      <c r="J649" s="21"/>
      <c r="K649" s="21"/>
      <c r="L649" s="21"/>
      <c r="M649" s="21"/>
      <c r="N649" s="21"/>
      <c r="O649" s="21"/>
      <c r="P649" s="21"/>
      <c r="Q649" s="21"/>
      <c r="R649" s="21"/>
      <c r="S649" s="21"/>
      <c r="T649" s="22"/>
      <c r="U649" s="47" t="str">
        <f t="shared" ref="U649" si="2349">U601</f>
        <v>M2</v>
      </c>
      <c r="V649" s="48"/>
      <c r="W649" s="48"/>
      <c r="X649" s="49"/>
      <c r="Y649" s="65">
        <f t="shared" ref="Y649" si="2350">Y601</f>
        <v>38</v>
      </c>
      <c r="Z649" s="66"/>
      <c r="AA649" s="66"/>
      <c r="AB649" s="66"/>
      <c r="AC649" s="66"/>
      <c r="AD649" s="67"/>
      <c r="AE649" s="60">
        <f t="shared" ref="AE649" si="2351">AE601</f>
        <v>3500</v>
      </c>
      <c r="AF649" s="61"/>
      <c r="AG649" s="61"/>
      <c r="AH649" s="61"/>
      <c r="AI649" s="61"/>
      <c r="AJ649" s="62"/>
      <c r="AK649" s="55">
        <v>0</v>
      </c>
      <c r="AL649" s="55"/>
      <c r="AM649" s="55"/>
      <c r="AN649" s="55"/>
      <c r="AO649" s="55"/>
      <c r="AP649" s="55"/>
      <c r="AQ649" s="53">
        <f t="shared" si="2320"/>
        <v>0</v>
      </c>
      <c r="AR649" s="53"/>
      <c r="AS649" s="53"/>
      <c r="AT649" s="53"/>
      <c r="AU649" s="53"/>
      <c r="AV649" s="53"/>
      <c r="AW649" s="55">
        <f t="shared" si="2250"/>
        <v>0</v>
      </c>
      <c r="AX649" s="55"/>
      <c r="AY649" s="55"/>
      <c r="AZ649" s="55"/>
      <c r="BA649" s="55"/>
      <c r="BB649" s="55"/>
      <c r="BC649" s="55">
        <f t="shared" si="2321"/>
        <v>0</v>
      </c>
      <c r="BD649" s="55"/>
      <c r="BE649" s="55"/>
      <c r="BF649" s="55"/>
      <c r="BG649" s="55"/>
      <c r="BH649" s="56"/>
      <c r="BI649" s="16">
        <f t="shared" si="2244"/>
        <v>133000</v>
      </c>
    </row>
    <row r="650" spans="1:61" s="19" customFormat="1" ht="21.95" customHeight="1" x14ac:dyDescent="0.25">
      <c r="A650" s="68">
        <f t="shared" ref="A650" si="2352">A602</f>
        <v>21</v>
      </c>
      <c r="B650" s="69"/>
      <c r="C650" s="69"/>
      <c r="D650" s="70"/>
      <c r="E650" s="64" t="str">
        <f t="shared" ref="E650" si="2353">E602</f>
        <v>廁間安裝不鏽鋼掛鈎與置物板</v>
      </c>
      <c r="F650" s="21"/>
      <c r="G650" s="21"/>
      <c r="H650" s="21"/>
      <c r="I650" s="21"/>
      <c r="J650" s="21"/>
      <c r="K650" s="21"/>
      <c r="L650" s="21"/>
      <c r="M650" s="21"/>
      <c r="N650" s="21"/>
      <c r="O650" s="21"/>
      <c r="P650" s="21"/>
      <c r="Q650" s="21"/>
      <c r="R650" s="21"/>
      <c r="S650" s="21"/>
      <c r="T650" s="22"/>
      <c r="U650" s="47" t="str">
        <f t="shared" ref="U650" si="2354">U602</f>
        <v>間</v>
      </c>
      <c r="V650" s="48"/>
      <c r="W650" s="48"/>
      <c r="X650" s="49"/>
      <c r="Y650" s="65">
        <f t="shared" ref="Y650" si="2355">Y602</f>
        <v>6</v>
      </c>
      <c r="Z650" s="66"/>
      <c r="AA650" s="66"/>
      <c r="AB650" s="66"/>
      <c r="AC650" s="66"/>
      <c r="AD650" s="67"/>
      <c r="AE650" s="60">
        <f t="shared" ref="AE650" si="2356">AE602</f>
        <v>1200</v>
      </c>
      <c r="AF650" s="61"/>
      <c r="AG650" s="61"/>
      <c r="AH650" s="61"/>
      <c r="AI650" s="61"/>
      <c r="AJ650" s="62"/>
      <c r="AK650" s="55">
        <v>0</v>
      </c>
      <c r="AL650" s="55"/>
      <c r="AM650" s="55"/>
      <c r="AN650" s="55"/>
      <c r="AO650" s="55"/>
      <c r="AP650" s="55"/>
      <c r="AQ650" s="53">
        <f>AK650*AE650</f>
        <v>0</v>
      </c>
      <c r="AR650" s="53"/>
      <c r="AS650" s="53"/>
      <c r="AT650" s="53"/>
      <c r="AU650" s="53"/>
      <c r="AV650" s="53"/>
      <c r="AW650" s="55">
        <f t="shared" si="2250"/>
        <v>0</v>
      </c>
      <c r="AX650" s="55"/>
      <c r="AY650" s="55"/>
      <c r="AZ650" s="55"/>
      <c r="BA650" s="55"/>
      <c r="BB650" s="55"/>
      <c r="BC650" s="55">
        <f>AE650*AW650</f>
        <v>0</v>
      </c>
      <c r="BD650" s="55"/>
      <c r="BE650" s="55"/>
      <c r="BF650" s="55"/>
      <c r="BG650" s="55"/>
      <c r="BH650" s="56"/>
      <c r="BI650" s="18">
        <f t="shared" si="2244"/>
        <v>7200</v>
      </c>
    </row>
    <row r="651" spans="1:61" s="19" customFormat="1" ht="21.95" customHeight="1" x14ac:dyDescent="0.25">
      <c r="A651" s="68">
        <f t="shared" ref="A651" si="2357">A603</f>
        <v>22</v>
      </c>
      <c r="B651" s="69"/>
      <c r="C651" s="69"/>
      <c r="D651" s="70"/>
      <c r="E651" s="64" t="str">
        <f t="shared" ref="E651" si="2358">E603</f>
        <v>新設砌磚洗手台</v>
      </c>
      <c r="F651" s="21"/>
      <c r="G651" s="21"/>
      <c r="H651" s="21"/>
      <c r="I651" s="21"/>
      <c r="J651" s="21"/>
      <c r="K651" s="21"/>
      <c r="L651" s="21"/>
      <c r="M651" s="21"/>
      <c r="N651" s="21"/>
      <c r="O651" s="21"/>
      <c r="P651" s="21"/>
      <c r="Q651" s="21"/>
      <c r="R651" s="21"/>
      <c r="S651" s="21"/>
      <c r="T651" s="22"/>
      <c r="U651" s="47" t="str">
        <f t="shared" ref="U651" si="2359">U603</f>
        <v>式</v>
      </c>
      <c r="V651" s="48"/>
      <c r="W651" s="48"/>
      <c r="X651" s="49"/>
      <c r="Y651" s="65">
        <f t="shared" ref="Y651" si="2360">Y603</f>
        <v>1</v>
      </c>
      <c r="Z651" s="66"/>
      <c r="AA651" s="66"/>
      <c r="AB651" s="66"/>
      <c r="AC651" s="66"/>
      <c r="AD651" s="67"/>
      <c r="AE651" s="60">
        <f t="shared" ref="AE651" si="2361">AE603</f>
        <v>54000</v>
      </c>
      <c r="AF651" s="61"/>
      <c r="AG651" s="61"/>
      <c r="AH651" s="61"/>
      <c r="AI651" s="61"/>
      <c r="AJ651" s="62"/>
      <c r="AK651" s="55">
        <v>0</v>
      </c>
      <c r="AL651" s="55"/>
      <c r="AM651" s="55"/>
      <c r="AN651" s="55"/>
      <c r="AO651" s="55"/>
      <c r="AP651" s="55"/>
      <c r="AQ651" s="53">
        <f t="shared" ref="AQ651:AQ665" si="2362">AK651*AE651</f>
        <v>0</v>
      </c>
      <c r="AR651" s="53"/>
      <c r="AS651" s="53"/>
      <c r="AT651" s="53"/>
      <c r="AU651" s="53"/>
      <c r="AV651" s="53"/>
      <c r="AW651" s="55">
        <f t="shared" si="2250"/>
        <v>0</v>
      </c>
      <c r="AX651" s="55"/>
      <c r="AY651" s="55"/>
      <c r="AZ651" s="55"/>
      <c r="BA651" s="55"/>
      <c r="BB651" s="55"/>
      <c r="BC651" s="55">
        <f t="shared" ref="BC651:BC665" si="2363">AE651*AW651</f>
        <v>0</v>
      </c>
      <c r="BD651" s="55"/>
      <c r="BE651" s="55"/>
      <c r="BF651" s="55"/>
      <c r="BG651" s="55"/>
      <c r="BH651" s="56"/>
      <c r="BI651" s="18">
        <f t="shared" si="2244"/>
        <v>54000</v>
      </c>
    </row>
    <row r="652" spans="1:61" ht="21.75" customHeight="1" x14ac:dyDescent="0.25">
      <c r="A652" s="41">
        <f t="shared" ref="A652" si="2364">A604</f>
        <v>23</v>
      </c>
      <c r="B652" s="42"/>
      <c r="C652" s="42"/>
      <c r="D652" s="43"/>
      <c r="E652" s="64" t="str">
        <f t="shared" ref="E652" si="2365">E604</f>
        <v>貼深色石材檯面(t=2cm，倒圓角)</v>
      </c>
      <c r="F652" s="21"/>
      <c r="G652" s="21"/>
      <c r="H652" s="21"/>
      <c r="I652" s="21"/>
      <c r="J652" s="21"/>
      <c r="K652" s="21"/>
      <c r="L652" s="21"/>
      <c r="M652" s="21"/>
      <c r="N652" s="21"/>
      <c r="O652" s="21"/>
      <c r="P652" s="21"/>
      <c r="Q652" s="21"/>
      <c r="R652" s="21"/>
      <c r="S652" s="21"/>
      <c r="T652" s="22"/>
      <c r="U652" s="47" t="str">
        <f t="shared" ref="U652" si="2366">U604</f>
        <v>才</v>
      </c>
      <c r="V652" s="48"/>
      <c r="W652" s="48"/>
      <c r="X652" s="49"/>
      <c r="Y652" s="65">
        <f t="shared" ref="Y652" si="2367">Y604</f>
        <v>4</v>
      </c>
      <c r="Z652" s="66"/>
      <c r="AA652" s="66"/>
      <c r="AB652" s="66"/>
      <c r="AC652" s="66"/>
      <c r="AD652" s="67"/>
      <c r="AE652" s="60">
        <f t="shared" ref="AE652" si="2368">AE604</f>
        <v>750</v>
      </c>
      <c r="AF652" s="61"/>
      <c r="AG652" s="61"/>
      <c r="AH652" s="61"/>
      <c r="AI652" s="61"/>
      <c r="AJ652" s="62"/>
      <c r="AK652" s="55">
        <v>0</v>
      </c>
      <c r="AL652" s="55"/>
      <c r="AM652" s="55"/>
      <c r="AN652" s="55"/>
      <c r="AO652" s="55"/>
      <c r="AP652" s="55"/>
      <c r="AQ652" s="53">
        <f t="shared" si="2362"/>
        <v>0</v>
      </c>
      <c r="AR652" s="53"/>
      <c r="AS652" s="53"/>
      <c r="AT652" s="53"/>
      <c r="AU652" s="53"/>
      <c r="AV652" s="53"/>
      <c r="AW652" s="55">
        <f t="shared" si="2250"/>
        <v>0</v>
      </c>
      <c r="AX652" s="55"/>
      <c r="AY652" s="55"/>
      <c r="AZ652" s="55"/>
      <c r="BA652" s="55"/>
      <c r="BB652" s="55"/>
      <c r="BC652" s="55">
        <f t="shared" si="2363"/>
        <v>0</v>
      </c>
      <c r="BD652" s="55"/>
      <c r="BE652" s="55"/>
      <c r="BF652" s="55"/>
      <c r="BG652" s="55"/>
      <c r="BH652" s="56"/>
      <c r="BI652" s="16">
        <f t="shared" si="2244"/>
        <v>3000</v>
      </c>
    </row>
    <row r="653" spans="1:61" ht="51" customHeight="1" x14ac:dyDescent="0.25">
      <c r="A653" s="41">
        <f t="shared" ref="A653" si="2369">A605</f>
        <v>24</v>
      </c>
      <c r="B653" s="42"/>
      <c r="C653" s="42"/>
      <c r="D653" s="43"/>
      <c r="E653" s="64" t="str">
        <f t="shared" ref="E653" si="2370">E605</f>
        <v>安裝輕鋼架、金屬烤漆透空網與耐燃一級貼皮天花板(含必要之側封板與窗簾盒批土刷漆)</v>
      </c>
      <c r="F653" s="21"/>
      <c r="G653" s="21"/>
      <c r="H653" s="21"/>
      <c r="I653" s="21"/>
      <c r="J653" s="21"/>
      <c r="K653" s="21"/>
      <c r="L653" s="21"/>
      <c r="M653" s="21"/>
      <c r="N653" s="21"/>
      <c r="O653" s="21"/>
      <c r="P653" s="21"/>
      <c r="Q653" s="21"/>
      <c r="R653" s="21"/>
      <c r="S653" s="21"/>
      <c r="T653" s="22"/>
      <c r="U653" s="47" t="str">
        <f t="shared" ref="U653" si="2371">U605</f>
        <v>式</v>
      </c>
      <c r="V653" s="48"/>
      <c r="W653" s="48"/>
      <c r="X653" s="49"/>
      <c r="Y653" s="65">
        <f t="shared" ref="Y653" si="2372">Y605</f>
        <v>1</v>
      </c>
      <c r="Z653" s="66"/>
      <c r="AA653" s="66"/>
      <c r="AB653" s="66"/>
      <c r="AC653" s="66"/>
      <c r="AD653" s="67"/>
      <c r="AE653" s="60">
        <f t="shared" ref="AE653" si="2373">AE605</f>
        <v>53000</v>
      </c>
      <c r="AF653" s="61"/>
      <c r="AG653" s="61"/>
      <c r="AH653" s="61"/>
      <c r="AI653" s="61"/>
      <c r="AJ653" s="62"/>
      <c r="AK653" s="55">
        <v>0</v>
      </c>
      <c r="AL653" s="55"/>
      <c r="AM653" s="55"/>
      <c r="AN653" s="55"/>
      <c r="AO653" s="55"/>
      <c r="AP653" s="55"/>
      <c r="AQ653" s="53">
        <f t="shared" si="2362"/>
        <v>0</v>
      </c>
      <c r="AR653" s="53"/>
      <c r="AS653" s="53"/>
      <c r="AT653" s="53"/>
      <c r="AU653" s="53"/>
      <c r="AV653" s="53"/>
      <c r="AW653" s="55">
        <f t="shared" si="2250"/>
        <v>0</v>
      </c>
      <c r="AX653" s="55"/>
      <c r="AY653" s="55"/>
      <c r="AZ653" s="55"/>
      <c r="BA653" s="55"/>
      <c r="BB653" s="55"/>
      <c r="BC653" s="55">
        <f t="shared" si="2363"/>
        <v>0</v>
      </c>
      <c r="BD653" s="55"/>
      <c r="BE653" s="55"/>
      <c r="BF653" s="55"/>
      <c r="BG653" s="55"/>
      <c r="BH653" s="56"/>
      <c r="BI653" s="16">
        <f t="shared" si="2244"/>
        <v>53000</v>
      </c>
    </row>
    <row r="654" spans="1:61" ht="21.6" customHeight="1" x14ac:dyDescent="0.25">
      <c r="A654" s="41">
        <f t="shared" ref="A654" si="2374">A606</f>
        <v>25</v>
      </c>
      <c r="B654" s="42"/>
      <c r="C654" s="42"/>
      <c r="D654" s="43"/>
      <c r="E654" s="64" t="str">
        <f t="shared" ref="E654" si="2375">E606</f>
        <v>廁所安裝衛生設備(連工帶料)</v>
      </c>
      <c r="F654" s="21"/>
      <c r="G654" s="21"/>
      <c r="H654" s="21"/>
      <c r="I654" s="21"/>
      <c r="J654" s="21"/>
      <c r="K654" s="21"/>
      <c r="L654" s="21"/>
      <c r="M654" s="21"/>
      <c r="N654" s="21"/>
      <c r="O654" s="21"/>
      <c r="P654" s="21"/>
      <c r="Q654" s="21"/>
      <c r="R654" s="21"/>
      <c r="S654" s="21"/>
      <c r="T654" s="22"/>
      <c r="U654" s="47" t="str">
        <f t="shared" ref="U654" si="2376">U606</f>
        <v>式</v>
      </c>
      <c r="V654" s="48"/>
      <c r="W654" s="48"/>
      <c r="X654" s="49"/>
      <c r="Y654" s="65">
        <f t="shared" ref="Y654" si="2377">Y606</f>
        <v>1</v>
      </c>
      <c r="Z654" s="66"/>
      <c r="AA654" s="66"/>
      <c r="AB654" s="66"/>
      <c r="AC654" s="66"/>
      <c r="AD654" s="67"/>
      <c r="AE654" s="60">
        <f t="shared" ref="AE654" si="2378">AE606</f>
        <v>90400</v>
      </c>
      <c r="AF654" s="61"/>
      <c r="AG654" s="61"/>
      <c r="AH654" s="61"/>
      <c r="AI654" s="61"/>
      <c r="AJ654" s="62"/>
      <c r="AK654" s="55">
        <v>0</v>
      </c>
      <c r="AL654" s="55"/>
      <c r="AM654" s="55"/>
      <c r="AN654" s="55"/>
      <c r="AO654" s="55"/>
      <c r="AP654" s="55"/>
      <c r="AQ654" s="53">
        <f t="shared" si="2362"/>
        <v>0</v>
      </c>
      <c r="AR654" s="53"/>
      <c r="AS654" s="53"/>
      <c r="AT654" s="53"/>
      <c r="AU654" s="53"/>
      <c r="AV654" s="53"/>
      <c r="AW654" s="55">
        <f t="shared" si="2250"/>
        <v>0</v>
      </c>
      <c r="AX654" s="55"/>
      <c r="AY654" s="55"/>
      <c r="AZ654" s="55"/>
      <c r="BA654" s="55"/>
      <c r="BB654" s="55"/>
      <c r="BC654" s="55">
        <f t="shared" si="2363"/>
        <v>0</v>
      </c>
      <c r="BD654" s="55"/>
      <c r="BE654" s="55"/>
      <c r="BF654" s="55"/>
      <c r="BG654" s="55"/>
      <c r="BH654" s="56"/>
      <c r="BI654" s="16">
        <f t="shared" si="2244"/>
        <v>90400</v>
      </c>
    </row>
    <row r="655" spans="1:61" ht="21.6" customHeight="1" x14ac:dyDescent="0.25">
      <c r="A655" s="41">
        <f t="shared" ref="A655" si="2379">A607</f>
        <v>26</v>
      </c>
      <c r="B655" s="42"/>
      <c r="C655" s="42"/>
      <c r="D655" s="43"/>
      <c r="E655" s="64" t="str">
        <f t="shared" ref="E655" si="2380">E607</f>
        <v>安裝開關、插座與燈具(連工帶料)</v>
      </c>
      <c r="F655" s="21"/>
      <c r="G655" s="21"/>
      <c r="H655" s="21"/>
      <c r="I655" s="21"/>
      <c r="J655" s="21"/>
      <c r="K655" s="21"/>
      <c r="L655" s="21"/>
      <c r="M655" s="21"/>
      <c r="N655" s="21"/>
      <c r="O655" s="21"/>
      <c r="P655" s="21"/>
      <c r="Q655" s="21"/>
      <c r="R655" s="21"/>
      <c r="S655" s="21"/>
      <c r="T655" s="22"/>
      <c r="U655" s="47" t="str">
        <f t="shared" ref="U655" si="2381">U607</f>
        <v>式</v>
      </c>
      <c r="V655" s="48"/>
      <c r="W655" s="48"/>
      <c r="X655" s="49"/>
      <c r="Y655" s="65">
        <f t="shared" ref="Y655" si="2382">Y607</f>
        <v>1</v>
      </c>
      <c r="Z655" s="66"/>
      <c r="AA655" s="66"/>
      <c r="AB655" s="66"/>
      <c r="AC655" s="66"/>
      <c r="AD655" s="67"/>
      <c r="AE655" s="60">
        <f t="shared" ref="AE655" si="2383">AE607</f>
        <v>28500</v>
      </c>
      <c r="AF655" s="61"/>
      <c r="AG655" s="61"/>
      <c r="AH655" s="61"/>
      <c r="AI655" s="61"/>
      <c r="AJ655" s="62"/>
      <c r="AK655" s="55">
        <v>0</v>
      </c>
      <c r="AL655" s="55"/>
      <c r="AM655" s="55"/>
      <c r="AN655" s="55"/>
      <c r="AO655" s="55"/>
      <c r="AP655" s="55"/>
      <c r="AQ655" s="53">
        <f t="shared" si="2362"/>
        <v>0</v>
      </c>
      <c r="AR655" s="53"/>
      <c r="AS655" s="53"/>
      <c r="AT655" s="53"/>
      <c r="AU655" s="53"/>
      <c r="AV655" s="53"/>
      <c r="AW655" s="55">
        <f t="shared" si="2250"/>
        <v>0</v>
      </c>
      <c r="AX655" s="55"/>
      <c r="AY655" s="55"/>
      <c r="AZ655" s="55"/>
      <c r="BA655" s="55"/>
      <c r="BB655" s="55"/>
      <c r="BC655" s="55">
        <f t="shared" si="2363"/>
        <v>0</v>
      </c>
      <c r="BD655" s="55"/>
      <c r="BE655" s="55"/>
      <c r="BF655" s="55"/>
      <c r="BG655" s="55"/>
      <c r="BH655" s="56"/>
      <c r="BI655" s="16">
        <f t="shared" si="2244"/>
        <v>28500</v>
      </c>
    </row>
    <row r="656" spans="1:61" ht="21.6" customHeight="1" x14ac:dyDescent="0.25">
      <c r="A656" s="41">
        <f t="shared" ref="A656" si="2384">A608</f>
        <v>27</v>
      </c>
      <c r="B656" s="42"/>
      <c r="C656" s="42"/>
      <c r="D656" s="43"/>
      <c r="E656" s="64" t="str">
        <f t="shared" ref="E656" si="2385">E608</f>
        <v>給排水系統配管與安裝(連工帶料)</v>
      </c>
      <c r="F656" s="21"/>
      <c r="G656" s="21"/>
      <c r="H656" s="21"/>
      <c r="I656" s="21"/>
      <c r="J656" s="21"/>
      <c r="K656" s="21"/>
      <c r="L656" s="21"/>
      <c r="M656" s="21"/>
      <c r="N656" s="21"/>
      <c r="O656" s="21"/>
      <c r="P656" s="21"/>
      <c r="Q656" s="21"/>
      <c r="R656" s="21"/>
      <c r="S656" s="21"/>
      <c r="T656" s="22"/>
      <c r="U656" s="47" t="str">
        <f t="shared" ref="U656" si="2386">U608</f>
        <v>式</v>
      </c>
      <c r="V656" s="48"/>
      <c r="W656" s="48"/>
      <c r="X656" s="49"/>
      <c r="Y656" s="65">
        <f t="shared" ref="Y656" si="2387">Y608</f>
        <v>1</v>
      </c>
      <c r="Z656" s="66"/>
      <c r="AA656" s="66"/>
      <c r="AB656" s="66"/>
      <c r="AC656" s="66"/>
      <c r="AD656" s="67"/>
      <c r="AE656" s="60">
        <f t="shared" ref="AE656" si="2388">AE608</f>
        <v>80500</v>
      </c>
      <c r="AF656" s="61"/>
      <c r="AG656" s="61"/>
      <c r="AH656" s="61"/>
      <c r="AI656" s="61"/>
      <c r="AJ656" s="62"/>
      <c r="AK656" s="55">
        <v>0</v>
      </c>
      <c r="AL656" s="55"/>
      <c r="AM656" s="55"/>
      <c r="AN656" s="55"/>
      <c r="AO656" s="55"/>
      <c r="AP656" s="55"/>
      <c r="AQ656" s="53">
        <f t="shared" si="2362"/>
        <v>0</v>
      </c>
      <c r="AR656" s="53"/>
      <c r="AS656" s="53"/>
      <c r="AT656" s="53"/>
      <c r="AU656" s="53"/>
      <c r="AV656" s="53"/>
      <c r="AW656" s="55">
        <f t="shared" si="2250"/>
        <v>0</v>
      </c>
      <c r="AX656" s="55"/>
      <c r="AY656" s="55"/>
      <c r="AZ656" s="55"/>
      <c r="BA656" s="55"/>
      <c r="BB656" s="55"/>
      <c r="BC656" s="55">
        <f t="shared" si="2363"/>
        <v>0</v>
      </c>
      <c r="BD656" s="55"/>
      <c r="BE656" s="55"/>
      <c r="BF656" s="55"/>
      <c r="BG656" s="55"/>
      <c r="BH656" s="56"/>
      <c r="BI656" s="16">
        <f t="shared" si="2244"/>
        <v>80500</v>
      </c>
    </row>
    <row r="657" spans="1:61" ht="66.75" customHeight="1" x14ac:dyDescent="0.25">
      <c r="A657" s="41">
        <f t="shared" ref="A657" si="2389">A609</f>
        <v>28</v>
      </c>
      <c r="B657" s="42"/>
      <c r="C657" s="42"/>
      <c r="D657" s="43"/>
      <c r="E657" s="44" t="str">
        <f t="shared" ref="E657" si="2390">E609</f>
        <v>施做緊急求救按鈕(含閃光與蜂嗚警報器、線材、五金配件, 各層樓每間廁所皆有求救鈕，連工帶料，責任施工)</v>
      </c>
      <c r="F657" s="45"/>
      <c r="G657" s="45"/>
      <c r="H657" s="45"/>
      <c r="I657" s="45"/>
      <c r="J657" s="45"/>
      <c r="K657" s="45"/>
      <c r="L657" s="45"/>
      <c r="M657" s="45"/>
      <c r="N657" s="45"/>
      <c r="O657" s="45"/>
      <c r="P657" s="45"/>
      <c r="Q657" s="45"/>
      <c r="R657" s="45"/>
      <c r="S657" s="45"/>
      <c r="T657" s="46"/>
      <c r="U657" s="47" t="str">
        <f t="shared" ref="U657" si="2391">U609</f>
        <v>式</v>
      </c>
      <c r="V657" s="48"/>
      <c r="W657" s="48"/>
      <c r="X657" s="49"/>
      <c r="Y657" s="50">
        <f t="shared" ref="Y657" si="2392">Y609</f>
        <v>1</v>
      </c>
      <c r="Z657" s="51"/>
      <c r="AA657" s="51"/>
      <c r="AB657" s="51"/>
      <c r="AC657" s="51"/>
      <c r="AD657" s="52"/>
      <c r="AE657" s="60">
        <f t="shared" ref="AE657" si="2393">AE609</f>
        <v>12500</v>
      </c>
      <c r="AF657" s="61"/>
      <c r="AG657" s="61"/>
      <c r="AH657" s="61"/>
      <c r="AI657" s="61"/>
      <c r="AJ657" s="62"/>
      <c r="AK657" s="50">
        <v>0</v>
      </c>
      <c r="AL657" s="51"/>
      <c r="AM657" s="51"/>
      <c r="AN657" s="51"/>
      <c r="AO657" s="51"/>
      <c r="AP657" s="52"/>
      <c r="AQ657" s="60">
        <f t="shared" si="2362"/>
        <v>0</v>
      </c>
      <c r="AR657" s="61"/>
      <c r="AS657" s="61"/>
      <c r="AT657" s="61"/>
      <c r="AU657" s="61"/>
      <c r="AV657" s="62"/>
      <c r="AW657" s="50">
        <f t="shared" si="2250"/>
        <v>0</v>
      </c>
      <c r="AX657" s="51"/>
      <c r="AY657" s="51"/>
      <c r="AZ657" s="51"/>
      <c r="BA657" s="51"/>
      <c r="BB657" s="52"/>
      <c r="BC657" s="50">
        <f t="shared" si="2363"/>
        <v>0</v>
      </c>
      <c r="BD657" s="51"/>
      <c r="BE657" s="51"/>
      <c r="BF657" s="51"/>
      <c r="BG657" s="51"/>
      <c r="BH657" s="63"/>
      <c r="BI657" s="3">
        <f t="shared" si="2244"/>
        <v>12500</v>
      </c>
    </row>
    <row r="658" spans="1:61" ht="34.5" customHeight="1" x14ac:dyDescent="0.25">
      <c r="A658" s="41">
        <f t="shared" ref="A658" si="2394">A610</f>
        <v>29</v>
      </c>
      <c r="B658" s="42"/>
      <c r="C658" s="42"/>
      <c r="D658" s="43"/>
      <c r="E658" s="64" t="str">
        <f t="shared" ref="E658" si="2395">E610</f>
        <v>施做拖布盆(砌磚粉刷貼磁磚，H=30cm)</v>
      </c>
      <c r="F658" s="21"/>
      <c r="G658" s="21"/>
      <c r="H658" s="21"/>
      <c r="I658" s="21"/>
      <c r="J658" s="21"/>
      <c r="K658" s="21"/>
      <c r="L658" s="21"/>
      <c r="M658" s="21"/>
      <c r="N658" s="21"/>
      <c r="O658" s="21"/>
      <c r="P658" s="21"/>
      <c r="Q658" s="21"/>
      <c r="R658" s="21"/>
      <c r="S658" s="21"/>
      <c r="T658" s="22"/>
      <c r="U658" s="47" t="str">
        <f t="shared" ref="U658" si="2396">U610</f>
        <v>式</v>
      </c>
      <c r="V658" s="48"/>
      <c r="W658" s="48"/>
      <c r="X658" s="49"/>
      <c r="Y658" s="65">
        <f t="shared" ref="Y658" si="2397">Y610</f>
        <v>1</v>
      </c>
      <c r="Z658" s="66"/>
      <c r="AA658" s="66"/>
      <c r="AB658" s="66"/>
      <c r="AC658" s="66"/>
      <c r="AD658" s="67"/>
      <c r="AE658" s="60">
        <f t="shared" ref="AE658" si="2398">AE610</f>
        <v>6000</v>
      </c>
      <c r="AF658" s="61"/>
      <c r="AG658" s="61"/>
      <c r="AH658" s="61"/>
      <c r="AI658" s="61"/>
      <c r="AJ658" s="62"/>
      <c r="AK658" s="55">
        <v>0</v>
      </c>
      <c r="AL658" s="55"/>
      <c r="AM658" s="55"/>
      <c r="AN658" s="55"/>
      <c r="AO658" s="55"/>
      <c r="AP658" s="55"/>
      <c r="AQ658" s="53">
        <f t="shared" si="2362"/>
        <v>0</v>
      </c>
      <c r="AR658" s="53"/>
      <c r="AS658" s="53"/>
      <c r="AT658" s="53"/>
      <c r="AU658" s="53"/>
      <c r="AV658" s="53"/>
      <c r="AW658" s="55">
        <f t="shared" si="2250"/>
        <v>0</v>
      </c>
      <c r="AX658" s="55"/>
      <c r="AY658" s="55"/>
      <c r="AZ658" s="55"/>
      <c r="BA658" s="55"/>
      <c r="BB658" s="55"/>
      <c r="BC658" s="55">
        <f t="shared" si="2363"/>
        <v>0</v>
      </c>
      <c r="BD658" s="55"/>
      <c r="BE658" s="55"/>
      <c r="BF658" s="55"/>
      <c r="BG658" s="55"/>
      <c r="BH658" s="56"/>
      <c r="BI658" s="16">
        <f t="shared" si="2244"/>
        <v>6000</v>
      </c>
    </row>
    <row r="659" spans="1:61" ht="34.5" customHeight="1" x14ac:dyDescent="0.25">
      <c r="A659" s="41">
        <f t="shared" ref="A659" si="2399">A611</f>
        <v>30</v>
      </c>
      <c r="B659" s="42"/>
      <c r="C659" s="42"/>
      <c r="D659" s="43"/>
      <c r="E659" s="44" t="str">
        <f t="shared" ref="E659" si="2400">E611</f>
        <v>安裝廁所指標系統、拖把夾(連工帶料，責任施工)</v>
      </c>
      <c r="F659" s="45"/>
      <c r="G659" s="45"/>
      <c r="H659" s="45"/>
      <c r="I659" s="45"/>
      <c r="J659" s="45"/>
      <c r="K659" s="45"/>
      <c r="L659" s="45"/>
      <c r="M659" s="45"/>
      <c r="N659" s="45"/>
      <c r="O659" s="45"/>
      <c r="P659" s="45"/>
      <c r="Q659" s="45"/>
      <c r="R659" s="45"/>
      <c r="S659" s="45"/>
      <c r="T659" s="46"/>
      <c r="U659" s="47" t="str">
        <f t="shared" ref="U659" si="2401">U611</f>
        <v>式</v>
      </c>
      <c r="V659" s="48"/>
      <c r="W659" s="48"/>
      <c r="X659" s="49"/>
      <c r="Y659" s="50">
        <f t="shared" ref="Y659" si="2402">Y611</f>
        <v>1</v>
      </c>
      <c r="Z659" s="51"/>
      <c r="AA659" s="51"/>
      <c r="AB659" s="51"/>
      <c r="AC659" s="51"/>
      <c r="AD659" s="52"/>
      <c r="AE659" s="60">
        <f t="shared" ref="AE659" si="2403">AE611</f>
        <v>16500</v>
      </c>
      <c r="AF659" s="61"/>
      <c r="AG659" s="61"/>
      <c r="AH659" s="61"/>
      <c r="AI659" s="61"/>
      <c r="AJ659" s="62"/>
      <c r="AK659" s="50">
        <v>0</v>
      </c>
      <c r="AL659" s="51"/>
      <c r="AM659" s="51"/>
      <c r="AN659" s="51"/>
      <c r="AO659" s="51"/>
      <c r="AP659" s="52"/>
      <c r="AQ659" s="60">
        <f t="shared" si="2362"/>
        <v>0</v>
      </c>
      <c r="AR659" s="61"/>
      <c r="AS659" s="61"/>
      <c r="AT659" s="61"/>
      <c r="AU659" s="61"/>
      <c r="AV659" s="62"/>
      <c r="AW659" s="50">
        <f t="shared" si="2250"/>
        <v>0</v>
      </c>
      <c r="AX659" s="51"/>
      <c r="AY659" s="51"/>
      <c r="AZ659" s="51"/>
      <c r="BA659" s="51"/>
      <c r="BB659" s="52"/>
      <c r="BC659" s="50">
        <f t="shared" si="2363"/>
        <v>0</v>
      </c>
      <c r="BD659" s="51"/>
      <c r="BE659" s="51"/>
      <c r="BF659" s="51"/>
      <c r="BG659" s="51"/>
      <c r="BH659" s="63"/>
      <c r="BI659" s="3">
        <f t="shared" si="2244"/>
        <v>16500</v>
      </c>
    </row>
    <row r="660" spans="1:61" ht="21.6" customHeight="1" x14ac:dyDescent="0.25">
      <c r="A660" s="41">
        <f t="shared" ref="A660" si="2404">A612</f>
        <v>31</v>
      </c>
      <c r="B660" s="42"/>
      <c r="C660" s="42"/>
      <c r="D660" s="43"/>
      <c r="E660" s="64" t="str">
        <f t="shared" ref="E660" si="2405">E612</f>
        <v>門窗與雜項工程</v>
      </c>
      <c r="F660" s="21"/>
      <c r="G660" s="21"/>
      <c r="H660" s="21"/>
      <c r="I660" s="21"/>
      <c r="J660" s="21"/>
      <c r="K660" s="21"/>
      <c r="L660" s="21"/>
      <c r="M660" s="21"/>
      <c r="N660" s="21"/>
      <c r="O660" s="21"/>
      <c r="P660" s="21"/>
      <c r="Q660" s="21"/>
      <c r="R660" s="21"/>
      <c r="S660" s="21"/>
      <c r="T660" s="22"/>
      <c r="U660" s="47" t="str">
        <f t="shared" ref="U660" si="2406">U612</f>
        <v>式</v>
      </c>
      <c r="V660" s="48"/>
      <c r="W660" s="48"/>
      <c r="X660" s="49"/>
      <c r="Y660" s="65">
        <f t="shared" ref="Y660" si="2407">Y612</f>
        <v>1</v>
      </c>
      <c r="Z660" s="66"/>
      <c r="AA660" s="66"/>
      <c r="AB660" s="66"/>
      <c r="AC660" s="66"/>
      <c r="AD660" s="67"/>
      <c r="AE660" s="60">
        <f t="shared" ref="AE660" si="2408">AE612</f>
        <v>63400</v>
      </c>
      <c r="AF660" s="61"/>
      <c r="AG660" s="61"/>
      <c r="AH660" s="61"/>
      <c r="AI660" s="61"/>
      <c r="AJ660" s="62"/>
      <c r="AK660" s="55">
        <v>0</v>
      </c>
      <c r="AL660" s="55"/>
      <c r="AM660" s="55"/>
      <c r="AN660" s="55"/>
      <c r="AO660" s="55"/>
      <c r="AP660" s="55"/>
      <c r="AQ660" s="53">
        <f t="shared" si="2362"/>
        <v>0</v>
      </c>
      <c r="AR660" s="53"/>
      <c r="AS660" s="53"/>
      <c r="AT660" s="53"/>
      <c r="AU660" s="53"/>
      <c r="AV660" s="53"/>
      <c r="AW660" s="55">
        <f t="shared" si="2250"/>
        <v>0</v>
      </c>
      <c r="AX660" s="55"/>
      <c r="AY660" s="55"/>
      <c r="AZ660" s="55"/>
      <c r="BA660" s="55"/>
      <c r="BB660" s="55"/>
      <c r="BC660" s="55">
        <f t="shared" si="2363"/>
        <v>0</v>
      </c>
      <c r="BD660" s="55"/>
      <c r="BE660" s="55"/>
      <c r="BF660" s="55"/>
      <c r="BG660" s="55"/>
      <c r="BH660" s="56"/>
      <c r="BI660" s="16">
        <f t="shared" si="2244"/>
        <v>63400</v>
      </c>
    </row>
    <row r="661" spans="1:61" ht="22.15" customHeight="1" x14ac:dyDescent="0.25">
      <c r="A661" s="41" t="str">
        <f t="shared" ref="A661" si="2409">A613</f>
        <v>貳</v>
      </c>
      <c r="B661" s="42"/>
      <c r="C661" s="42"/>
      <c r="D661" s="43"/>
      <c r="E661" s="44" t="str">
        <f t="shared" ref="E661" si="2410">E613</f>
        <v>職業安全衛生管理費(壹*1%)</v>
      </c>
      <c r="F661" s="45"/>
      <c r="G661" s="45"/>
      <c r="H661" s="45"/>
      <c r="I661" s="45"/>
      <c r="J661" s="45"/>
      <c r="K661" s="45"/>
      <c r="L661" s="45"/>
      <c r="M661" s="45"/>
      <c r="N661" s="45"/>
      <c r="O661" s="45"/>
      <c r="P661" s="45"/>
      <c r="Q661" s="45"/>
      <c r="R661" s="45"/>
      <c r="S661" s="45"/>
      <c r="T661" s="46"/>
      <c r="U661" s="47" t="str">
        <f t="shared" ref="U661" si="2411">U613</f>
        <v>式</v>
      </c>
      <c r="V661" s="48"/>
      <c r="W661" s="48"/>
      <c r="X661" s="49"/>
      <c r="Y661" s="50">
        <f t="shared" ref="Y661" si="2412">Y613</f>
        <v>1</v>
      </c>
      <c r="Z661" s="51"/>
      <c r="AA661" s="51"/>
      <c r="AB661" s="51"/>
      <c r="AC661" s="51"/>
      <c r="AD661" s="52"/>
      <c r="AE661" s="53">
        <f t="shared" ref="AE661" si="2413">AE613</f>
        <v>14220</v>
      </c>
      <c r="AF661" s="53"/>
      <c r="AG661" s="53"/>
      <c r="AH661" s="53"/>
      <c r="AI661" s="53"/>
      <c r="AJ661" s="53"/>
      <c r="AK661" s="54">
        <v>8.9999999999999993E-3</v>
      </c>
      <c r="AL661" s="54"/>
      <c r="AM661" s="54"/>
      <c r="AN661" s="54"/>
      <c r="AO661" s="54"/>
      <c r="AP661" s="54"/>
      <c r="AQ661" s="53">
        <f t="shared" si="2362"/>
        <v>127.97999999999999</v>
      </c>
      <c r="AR661" s="53"/>
      <c r="AS661" s="53"/>
      <c r="AT661" s="53"/>
      <c r="AU661" s="53"/>
      <c r="AV661" s="53"/>
      <c r="AW661" s="54">
        <f>AW613+AK661</f>
        <v>0.12599999999999997</v>
      </c>
      <c r="AX661" s="54"/>
      <c r="AY661" s="54"/>
      <c r="AZ661" s="54"/>
      <c r="BA661" s="54"/>
      <c r="BB661" s="54"/>
      <c r="BC661" s="55">
        <f t="shared" si="2363"/>
        <v>1791.7199999999996</v>
      </c>
      <c r="BD661" s="55"/>
      <c r="BE661" s="55"/>
      <c r="BF661" s="55"/>
      <c r="BG661" s="55"/>
      <c r="BH661" s="56"/>
      <c r="BI661" s="3">
        <f t="shared" si="2244"/>
        <v>14220</v>
      </c>
    </row>
    <row r="662" spans="1:61" ht="22.15" customHeight="1" x14ac:dyDescent="0.25">
      <c r="A662" s="41" t="str">
        <f t="shared" ref="A662" si="2414">A614</f>
        <v>參</v>
      </c>
      <c r="B662" s="42"/>
      <c r="C662" s="42"/>
      <c r="D662" s="43"/>
      <c r="E662" s="44" t="str">
        <f t="shared" ref="E662" si="2415">E614</f>
        <v>公共工程品質管制作業費(壹*1%)</v>
      </c>
      <c r="F662" s="45"/>
      <c r="G662" s="45"/>
      <c r="H662" s="45"/>
      <c r="I662" s="45"/>
      <c r="J662" s="45"/>
      <c r="K662" s="45"/>
      <c r="L662" s="45"/>
      <c r="M662" s="45"/>
      <c r="N662" s="45"/>
      <c r="O662" s="45"/>
      <c r="P662" s="45"/>
      <c r="Q662" s="45"/>
      <c r="R662" s="45"/>
      <c r="S662" s="45"/>
      <c r="T662" s="46"/>
      <c r="U662" s="47" t="str">
        <f t="shared" ref="U662" si="2416">U614</f>
        <v>式</v>
      </c>
      <c r="V662" s="48"/>
      <c r="W662" s="48"/>
      <c r="X662" s="49"/>
      <c r="Y662" s="50">
        <f t="shared" ref="Y662" si="2417">Y614</f>
        <v>1</v>
      </c>
      <c r="Z662" s="51"/>
      <c r="AA662" s="51"/>
      <c r="AB662" s="51"/>
      <c r="AC662" s="51"/>
      <c r="AD662" s="52"/>
      <c r="AE662" s="53">
        <f t="shared" ref="AE662" si="2418">AE614</f>
        <v>14220</v>
      </c>
      <c r="AF662" s="53"/>
      <c r="AG662" s="53"/>
      <c r="AH662" s="53"/>
      <c r="AI662" s="53"/>
      <c r="AJ662" s="53"/>
      <c r="AK662" s="54">
        <v>8.9999999999999993E-3</v>
      </c>
      <c r="AL662" s="54"/>
      <c r="AM662" s="54"/>
      <c r="AN662" s="54"/>
      <c r="AO662" s="54"/>
      <c r="AP662" s="54"/>
      <c r="AQ662" s="53">
        <f t="shared" si="2362"/>
        <v>127.97999999999999</v>
      </c>
      <c r="AR662" s="53"/>
      <c r="AS662" s="53"/>
      <c r="AT662" s="53"/>
      <c r="AU662" s="53"/>
      <c r="AV662" s="53"/>
      <c r="AW662" s="54">
        <f t="shared" ref="AW662:AW665" si="2419">AW614+AK662</f>
        <v>0.12599999999999997</v>
      </c>
      <c r="AX662" s="54"/>
      <c r="AY662" s="54"/>
      <c r="AZ662" s="54"/>
      <c r="BA662" s="54"/>
      <c r="BB662" s="54"/>
      <c r="BC662" s="55">
        <f t="shared" si="2363"/>
        <v>1791.7199999999996</v>
      </c>
      <c r="BD662" s="55"/>
      <c r="BE662" s="55"/>
      <c r="BF662" s="55"/>
      <c r="BG662" s="55"/>
      <c r="BH662" s="56"/>
      <c r="BI662" s="3">
        <f t="shared" si="2244"/>
        <v>14220</v>
      </c>
    </row>
    <row r="663" spans="1:61" ht="22.15" customHeight="1" x14ac:dyDescent="0.25">
      <c r="A663" s="41" t="str">
        <f t="shared" ref="A663" si="2420">A615</f>
        <v>肆</v>
      </c>
      <c r="B663" s="42"/>
      <c r="C663" s="42"/>
      <c r="D663" s="43"/>
      <c r="E663" s="44" t="str">
        <f t="shared" ref="E663" si="2421">E615</f>
        <v>包商利潤及管理費(約壹*7%)</v>
      </c>
      <c r="F663" s="45"/>
      <c r="G663" s="45"/>
      <c r="H663" s="45"/>
      <c r="I663" s="45"/>
      <c r="J663" s="45"/>
      <c r="K663" s="45"/>
      <c r="L663" s="45"/>
      <c r="M663" s="45"/>
      <c r="N663" s="45"/>
      <c r="O663" s="45"/>
      <c r="P663" s="45"/>
      <c r="Q663" s="45"/>
      <c r="R663" s="45"/>
      <c r="S663" s="45"/>
      <c r="T663" s="46"/>
      <c r="U663" s="47" t="str">
        <f t="shared" ref="U663" si="2422">U615</f>
        <v>式</v>
      </c>
      <c r="V663" s="48"/>
      <c r="W663" s="48"/>
      <c r="X663" s="49"/>
      <c r="Y663" s="50">
        <f t="shared" ref="Y663" si="2423">Y615</f>
        <v>1</v>
      </c>
      <c r="Z663" s="51"/>
      <c r="AA663" s="51"/>
      <c r="AB663" s="51"/>
      <c r="AC663" s="51"/>
      <c r="AD663" s="52"/>
      <c r="AE663" s="53">
        <f t="shared" ref="AE663" si="2424">AE615</f>
        <v>99540</v>
      </c>
      <c r="AF663" s="53"/>
      <c r="AG663" s="53"/>
      <c r="AH663" s="53"/>
      <c r="AI663" s="53"/>
      <c r="AJ663" s="53"/>
      <c r="AK663" s="54">
        <v>8.9999999999999993E-3</v>
      </c>
      <c r="AL663" s="54"/>
      <c r="AM663" s="54"/>
      <c r="AN663" s="54"/>
      <c r="AO663" s="54"/>
      <c r="AP663" s="54"/>
      <c r="AQ663" s="53">
        <f t="shared" si="2362"/>
        <v>895.8599999999999</v>
      </c>
      <c r="AR663" s="53"/>
      <c r="AS663" s="53"/>
      <c r="AT663" s="53"/>
      <c r="AU663" s="53"/>
      <c r="AV663" s="53"/>
      <c r="AW663" s="54">
        <f t="shared" si="2419"/>
        <v>0.12599999999999997</v>
      </c>
      <c r="AX663" s="54"/>
      <c r="AY663" s="54"/>
      <c r="AZ663" s="54"/>
      <c r="BA663" s="54"/>
      <c r="BB663" s="54"/>
      <c r="BC663" s="55">
        <f t="shared" si="2363"/>
        <v>12542.039999999997</v>
      </c>
      <c r="BD663" s="55"/>
      <c r="BE663" s="55"/>
      <c r="BF663" s="55"/>
      <c r="BG663" s="55"/>
      <c r="BH663" s="56"/>
      <c r="BI663" s="3">
        <f t="shared" si="2244"/>
        <v>99540</v>
      </c>
    </row>
    <row r="664" spans="1:61" ht="22.15" customHeight="1" x14ac:dyDescent="0.25">
      <c r="A664" s="41" t="str">
        <f t="shared" ref="A664" si="2425">A616</f>
        <v>伍</v>
      </c>
      <c r="B664" s="42"/>
      <c r="C664" s="42"/>
      <c r="D664" s="43"/>
      <c r="E664" s="44" t="str">
        <f t="shared" ref="E664" si="2426">E616</f>
        <v>營造綜合保險費</v>
      </c>
      <c r="F664" s="45"/>
      <c r="G664" s="45"/>
      <c r="H664" s="45"/>
      <c r="I664" s="45"/>
      <c r="J664" s="45"/>
      <c r="K664" s="45"/>
      <c r="L664" s="45"/>
      <c r="M664" s="45"/>
      <c r="N664" s="45"/>
      <c r="O664" s="45"/>
      <c r="P664" s="45"/>
      <c r="Q664" s="45"/>
      <c r="R664" s="45"/>
      <c r="S664" s="45"/>
      <c r="T664" s="46"/>
      <c r="U664" s="47" t="str">
        <f t="shared" ref="U664" si="2427">U616</f>
        <v>式</v>
      </c>
      <c r="V664" s="48"/>
      <c r="W664" s="48"/>
      <c r="X664" s="49"/>
      <c r="Y664" s="50">
        <f t="shared" ref="Y664" si="2428">Y616</f>
        <v>1</v>
      </c>
      <c r="Z664" s="51"/>
      <c r="AA664" s="51"/>
      <c r="AB664" s="51"/>
      <c r="AC664" s="51"/>
      <c r="AD664" s="52"/>
      <c r="AE664" s="53">
        <f t="shared" ref="AE664" si="2429">AE616</f>
        <v>4650</v>
      </c>
      <c r="AF664" s="53"/>
      <c r="AG664" s="53"/>
      <c r="AH664" s="53"/>
      <c r="AI664" s="53"/>
      <c r="AJ664" s="53"/>
      <c r="AK664" s="55">
        <v>0</v>
      </c>
      <c r="AL664" s="55"/>
      <c r="AM664" s="55"/>
      <c r="AN664" s="55"/>
      <c r="AO664" s="55"/>
      <c r="AP664" s="55"/>
      <c r="AQ664" s="53">
        <f t="shared" si="2362"/>
        <v>0</v>
      </c>
      <c r="AR664" s="53"/>
      <c r="AS664" s="53"/>
      <c r="AT664" s="53"/>
      <c r="AU664" s="53"/>
      <c r="AV664" s="53"/>
      <c r="AW664" s="55">
        <f t="shared" si="2419"/>
        <v>1</v>
      </c>
      <c r="AX664" s="55"/>
      <c r="AY664" s="55"/>
      <c r="AZ664" s="55"/>
      <c r="BA664" s="55"/>
      <c r="BB664" s="55"/>
      <c r="BC664" s="55">
        <f t="shared" si="2363"/>
        <v>4650</v>
      </c>
      <c r="BD664" s="55"/>
      <c r="BE664" s="55"/>
      <c r="BF664" s="55"/>
      <c r="BG664" s="55"/>
      <c r="BH664" s="56"/>
      <c r="BI664" s="3">
        <f t="shared" si="2244"/>
        <v>4650</v>
      </c>
    </row>
    <row r="665" spans="1:61" ht="22.15" customHeight="1" x14ac:dyDescent="0.25">
      <c r="A665" s="41" t="str">
        <f t="shared" ref="A665" si="2430">A617</f>
        <v>陸</v>
      </c>
      <c r="B665" s="42"/>
      <c r="C665" s="42"/>
      <c r="D665" s="43"/>
      <c r="E665" s="44" t="str">
        <f t="shared" ref="E665" si="2431">E617</f>
        <v>營業稅((壹~伍)*5%)</v>
      </c>
      <c r="F665" s="45"/>
      <c r="G665" s="45"/>
      <c r="H665" s="45"/>
      <c r="I665" s="45"/>
      <c r="J665" s="45"/>
      <c r="K665" s="45"/>
      <c r="L665" s="45"/>
      <c r="M665" s="45"/>
      <c r="N665" s="45"/>
      <c r="O665" s="45"/>
      <c r="P665" s="45"/>
      <c r="Q665" s="45"/>
      <c r="R665" s="45"/>
      <c r="S665" s="45"/>
      <c r="T665" s="46"/>
      <c r="U665" s="47" t="str">
        <f t="shared" ref="U665" si="2432">U617</f>
        <v>式</v>
      </c>
      <c r="V665" s="48"/>
      <c r="W665" s="48"/>
      <c r="X665" s="49"/>
      <c r="Y665" s="50">
        <f t="shared" ref="Y665" si="2433">Y617</f>
        <v>1</v>
      </c>
      <c r="Z665" s="51"/>
      <c r="AA665" s="51"/>
      <c r="AB665" s="51"/>
      <c r="AC665" s="51"/>
      <c r="AD665" s="52"/>
      <c r="AE665" s="53">
        <f t="shared" ref="AE665" si="2434">AE617</f>
        <v>77731</v>
      </c>
      <c r="AF665" s="53"/>
      <c r="AG665" s="53"/>
      <c r="AH665" s="53"/>
      <c r="AI665" s="53"/>
      <c r="AJ665" s="53"/>
      <c r="AK665" s="54">
        <v>8.9999999999999993E-3</v>
      </c>
      <c r="AL665" s="54"/>
      <c r="AM665" s="54"/>
      <c r="AN665" s="54"/>
      <c r="AO665" s="54"/>
      <c r="AP665" s="54"/>
      <c r="AQ665" s="53">
        <f t="shared" si="2362"/>
        <v>699.57899999999995</v>
      </c>
      <c r="AR665" s="53"/>
      <c r="AS665" s="53"/>
      <c r="AT665" s="53"/>
      <c r="AU665" s="53"/>
      <c r="AV665" s="53"/>
      <c r="AW665" s="54">
        <f t="shared" si="2419"/>
        <v>0.12599999999999997</v>
      </c>
      <c r="AX665" s="54"/>
      <c r="AY665" s="54"/>
      <c r="AZ665" s="54"/>
      <c r="BA665" s="54"/>
      <c r="BB665" s="54"/>
      <c r="BC665" s="55">
        <f t="shared" si="2363"/>
        <v>9794.1059999999979</v>
      </c>
      <c r="BD665" s="55"/>
      <c r="BE665" s="55"/>
      <c r="BF665" s="55"/>
      <c r="BG665" s="55"/>
      <c r="BH665" s="56"/>
      <c r="BI665" s="3">
        <v>77731</v>
      </c>
    </row>
    <row r="666" spans="1:61" ht="21.95" customHeight="1" x14ac:dyDescent="0.25">
      <c r="A666" s="30"/>
      <c r="B666" s="31"/>
      <c r="C666" s="31"/>
      <c r="D666" s="32"/>
      <c r="E666" s="57" t="s">
        <v>76</v>
      </c>
      <c r="F666" s="58"/>
      <c r="G666" s="58"/>
      <c r="H666" s="58"/>
      <c r="I666" s="58"/>
      <c r="J666" s="58"/>
      <c r="K666" s="58"/>
      <c r="L666" s="58"/>
      <c r="M666" s="58"/>
      <c r="N666" s="58"/>
      <c r="O666" s="58"/>
      <c r="P666" s="58"/>
      <c r="Q666" s="58"/>
      <c r="R666" s="58"/>
      <c r="S666" s="58"/>
      <c r="T666" s="59"/>
      <c r="U666" s="47"/>
      <c r="V666" s="48"/>
      <c r="W666" s="48"/>
      <c r="X666" s="49"/>
      <c r="Y666" s="50"/>
      <c r="Z666" s="51"/>
      <c r="AA666" s="51"/>
      <c r="AB666" s="51"/>
      <c r="AC666" s="51"/>
      <c r="AD666" s="52"/>
      <c r="AE666" s="60"/>
      <c r="AF666" s="61"/>
      <c r="AG666" s="61"/>
      <c r="AH666" s="61"/>
      <c r="AI666" s="61"/>
      <c r="AJ666" s="62"/>
      <c r="AK666" s="50"/>
      <c r="AL666" s="51"/>
      <c r="AM666" s="51"/>
      <c r="AN666" s="51"/>
      <c r="AO666" s="51"/>
      <c r="AP666" s="52"/>
      <c r="AQ666" s="60">
        <f>SUM(AQ630:AQ665)</f>
        <v>65851.399000000005</v>
      </c>
      <c r="AR666" s="61"/>
      <c r="AS666" s="61"/>
      <c r="AT666" s="61"/>
      <c r="AU666" s="61"/>
      <c r="AV666" s="62"/>
      <c r="AW666" s="50"/>
      <c r="AX666" s="51"/>
      <c r="AY666" s="51"/>
      <c r="AZ666" s="51"/>
      <c r="BA666" s="51"/>
      <c r="BB666" s="52"/>
      <c r="BC666" s="50">
        <f>SUM(BC630:BC665)</f>
        <v>388413.58599999989</v>
      </c>
      <c r="BD666" s="51"/>
      <c r="BE666" s="51"/>
      <c r="BF666" s="51"/>
      <c r="BG666" s="51"/>
      <c r="BH666" s="63"/>
      <c r="BI666" s="17">
        <f>SUM(BI629:BI665)</f>
        <v>1632355</v>
      </c>
    </row>
    <row r="667" spans="1:61" ht="21.95" customHeight="1" x14ac:dyDescent="0.25">
      <c r="A667" s="20"/>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2"/>
      <c r="AK667" s="23"/>
      <c r="AL667" s="24"/>
      <c r="AM667" s="24"/>
      <c r="AN667" s="24"/>
      <c r="AO667" s="24"/>
      <c r="AP667" s="25"/>
      <c r="AQ667" s="26"/>
      <c r="AR667" s="27"/>
      <c r="AS667" s="27"/>
      <c r="AT667" s="27"/>
      <c r="AU667" s="27"/>
      <c r="AV667" s="28"/>
      <c r="AW667" s="23"/>
      <c r="AX667" s="24"/>
      <c r="AY667" s="24"/>
      <c r="AZ667" s="24"/>
      <c r="BA667" s="24"/>
      <c r="BB667" s="25"/>
      <c r="BC667" s="23"/>
      <c r="BD667" s="24"/>
      <c r="BE667" s="24"/>
      <c r="BF667" s="24"/>
      <c r="BG667" s="24"/>
      <c r="BH667" s="29"/>
      <c r="BI667" s="15">
        <f>Y667*AE667</f>
        <v>0</v>
      </c>
    </row>
    <row r="668" spans="1:61" ht="21.95" customHeight="1" x14ac:dyDescent="0.25">
      <c r="A668" s="20" t="s">
        <v>11</v>
      </c>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2"/>
      <c r="AK668" s="23"/>
      <c r="AL668" s="24"/>
      <c r="AM668" s="24"/>
      <c r="AN668" s="24"/>
      <c r="AO668" s="24"/>
      <c r="AP668" s="25"/>
      <c r="AQ668" s="26">
        <f>BC666/BI666</f>
        <v>0.237946761580661</v>
      </c>
      <c r="AR668" s="27"/>
      <c r="AS668" s="27"/>
      <c r="AT668" s="27"/>
      <c r="AU668" s="27"/>
      <c r="AV668" s="28"/>
      <c r="AW668" s="23"/>
      <c r="AX668" s="24"/>
      <c r="AY668" s="24"/>
      <c r="AZ668" s="24"/>
      <c r="BA668" s="24"/>
      <c r="BB668" s="25"/>
      <c r="BC668" s="23"/>
      <c r="BD668" s="24"/>
      <c r="BE668" s="24"/>
      <c r="BF668" s="24"/>
      <c r="BG668" s="24"/>
      <c r="BH668" s="29"/>
      <c r="BI668" s="15">
        <f>AQ668</f>
        <v>0.237946761580661</v>
      </c>
    </row>
    <row r="669" spans="1:61" ht="18.75" customHeight="1" x14ac:dyDescent="0.25">
      <c r="A669" s="30" t="s">
        <v>15</v>
      </c>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2"/>
      <c r="AE669" s="33" t="s">
        <v>14</v>
      </c>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4"/>
    </row>
    <row r="670" spans="1:61" x14ac:dyDescent="0.25">
      <c r="A670" s="35"/>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9"/>
    </row>
    <row r="671" spans="1:61" x14ac:dyDescent="0.25">
      <c r="A671" s="35"/>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9"/>
    </row>
    <row r="672" spans="1:61" ht="17.25" thickBot="1" x14ac:dyDescent="0.3">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40"/>
    </row>
    <row r="673" spans="1:69" ht="27.75" x14ac:dyDescent="0.25">
      <c r="A673" s="73" t="s">
        <v>78</v>
      </c>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row>
    <row r="674" spans="1:69" ht="27.75" x14ac:dyDescent="0.25">
      <c r="A674" s="74" t="s">
        <v>12</v>
      </c>
      <c r="B674" s="74"/>
      <c r="C674" s="74"/>
      <c r="D674" s="74"/>
      <c r="E674" s="74"/>
      <c r="F674" s="74"/>
      <c r="G674" s="74"/>
      <c r="H674" s="74"/>
      <c r="I674" s="74"/>
      <c r="J674" s="75" t="s">
        <v>81</v>
      </c>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c r="BL674" s="76"/>
      <c r="BM674" s="76"/>
      <c r="BN674" s="76"/>
      <c r="BO674" s="76"/>
      <c r="BP674" s="76"/>
      <c r="BQ674" s="76"/>
    </row>
    <row r="675" spans="1:69" ht="17.25" thickBot="1" x14ac:dyDescent="0.3">
      <c r="A675" s="77" t="s">
        <v>10</v>
      </c>
      <c r="B675" s="77"/>
      <c r="C675" s="77"/>
      <c r="D675" s="77"/>
      <c r="E675" s="77"/>
      <c r="F675" s="77"/>
      <c r="G675" s="77"/>
      <c r="H675" s="77"/>
      <c r="I675" s="78" t="s">
        <v>82</v>
      </c>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9" t="s">
        <v>9</v>
      </c>
      <c r="AP675" s="79"/>
      <c r="AQ675" s="79"/>
      <c r="AR675" s="79"/>
      <c r="AS675" s="79"/>
      <c r="AT675" s="79"/>
      <c r="AU675" s="79"/>
      <c r="AV675" s="79"/>
      <c r="AW675" s="80">
        <f>AW627+1</f>
        <v>46169</v>
      </c>
      <c r="AX675" s="80"/>
      <c r="AY675" s="80"/>
      <c r="AZ675" s="80"/>
      <c r="BA675" s="80"/>
      <c r="BB675" s="80"/>
      <c r="BC675" s="80"/>
      <c r="BD675" s="80"/>
      <c r="BE675" s="80"/>
      <c r="BF675" s="80"/>
      <c r="BG675" s="80"/>
      <c r="BH675" s="80"/>
    </row>
    <row r="676" spans="1:69" ht="36" customHeight="1" x14ac:dyDescent="0.25">
      <c r="A676" s="81" t="s">
        <v>0</v>
      </c>
      <c r="B676" s="82"/>
      <c r="C676" s="82"/>
      <c r="D676" s="82"/>
      <c r="E676" s="82" t="s">
        <v>6</v>
      </c>
      <c r="F676" s="82"/>
      <c r="G676" s="82"/>
      <c r="H676" s="82"/>
      <c r="I676" s="82"/>
      <c r="J676" s="82"/>
      <c r="K676" s="82"/>
      <c r="L676" s="82"/>
      <c r="M676" s="82"/>
      <c r="N676" s="82"/>
      <c r="O676" s="82"/>
      <c r="P676" s="82"/>
      <c r="Q676" s="82"/>
      <c r="R676" s="82"/>
      <c r="S676" s="82"/>
      <c r="T676" s="82"/>
      <c r="U676" s="82" t="s">
        <v>7</v>
      </c>
      <c r="V676" s="82"/>
      <c r="W676" s="82"/>
      <c r="X676" s="82"/>
      <c r="Y676" s="83" t="s">
        <v>1</v>
      </c>
      <c r="Z676" s="83"/>
      <c r="AA676" s="83"/>
      <c r="AB676" s="83"/>
      <c r="AC676" s="83"/>
      <c r="AD676" s="83"/>
      <c r="AE676" s="82" t="s">
        <v>8</v>
      </c>
      <c r="AF676" s="82"/>
      <c r="AG676" s="82"/>
      <c r="AH676" s="82"/>
      <c r="AI676" s="82"/>
      <c r="AJ676" s="82"/>
      <c r="AK676" s="83" t="s">
        <v>2</v>
      </c>
      <c r="AL676" s="83"/>
      <c r="AM676" s="83"/>
      <c r="AN676" s="83"/>
      <c r="AO676" s="83"/>
      <c r="AP676" s="83"/>
      <c r="AQ676" s="84" t="s">
        <v>3</v>
      </c>
      <c r="AR676" s="84"/>
      <c r="AS676" s="84"/>
      <c r="AT676" s="84"/>
      <c r="AU676" s="84"/>
      <c r="AV676" s="84"/>
      <c r="AW676" s="83" t="s">
        <v>4</v>
      </c>
      <c r="AX676" s="83"/>
      <c r="AY676" s="83"/>
      <c r="AZ676" s="83"/>
      <c r="BA676" s="83"/>
      <c r="BB676" s="83"/>
      <c r="BC676" s="84" t="s">
        <v>5</v>
      </c>
      <c r="BD676" s="84"/>
      <c r="BE676" s="84"/>
      <c r="BF676" s="84"/>
      <c r="BG676" s="84"/>
      <c r="BH676" s="85"/>
      <c r="BI676" s="1"/>
    </row>
    <row r="677" spans="1:69" ht="21.95" customHeight="1" x14ac:dyDescent="0.25">
      <c r="A677" s="41" t="str">
        <f t="shared" ref="A677" si="2435">A629</f>
        <v>壹</v>
      </c>
      <c r="B677" s="42"/>
      <c r="C677" s="42"/>
      <c r="D677" s="43"/>
      <c r="E677" s="64" t="str">
        <f t="shared" ref="E677" si="2436">E629</f>
        <v>直接工程費</v>
      </c>
      <c r="F677" s="21"/>
      <c r="G677" s="21"/>
      <c r="H677" s="21"/>
      <c r="I677" s="21"/>
      <c r="J677" s="21"/>
      <c r="K677" s="21"/>
      <c r="L677" s="21"/>
      <c r="M677" s="21"/>
      <c r="N677" s="21"/>
      <c r="O677" s="21"/>
      <c r="P677" s="21"/>
      <c r="Q677" s="21"/>
      <c r="R677" s="21"/>
      <c r="S677" s="21"/>
      <c r="T677" s="22"/>
      <c r="U677" s="47"/>
      <c r="V677" s="48"/>
      <c r="W677" s="48"/>
      <c r="X677" s="49"/>
      <c r="Y677" s="71"/>
      <c r="Z677" s="71"/>
      <c r="AA677" s="71"/>
      <c r="AB677" s="71"/>
      <c r="AC677" s="71"/>
      <c r="AD677" s="71"/>
      <c r="AE677" s="71"/>
      <c r="AF677" s="71"/>
      <c r="AG677" s="71"/>
      <c r="AH677" s="71"/>
      <c r="AI677" s="71"/>
      <c r="AJ677" s="71"/>
      <c r="AK677" s="71"/>
      <c r="AL677" s="71"/>
      <c r="AM677" s="71"/>
      <c r="AN677" s="71"/>
      <c r="AO677" s="71"/>
      <c r="AP677" s="71"/>
      <c r="AQ677" s="71"/>
      <c r="AR677" s="71"/>
      <c r="AS677" s="71"/>
      <c r="AT677" s="71"/>
      <c r="AU677" s="71"/>
      <c r="AV677" s="71"/>
      <c r="AW677" s="71"/>
      <c r="AX677" s="71"/>
      <c r="AY677" s="71"/>
      <c r="AZ677" s="71"/>
      <c r="BA677" s="71"/>
      <c r="BB677" s="71"/>
      <c r="BC677" s="71"/>
      <c r="BD677" s="71"/>
      <c r="BE677" s="71"/>
      <c r="BF677" s="71"/>
      <c r="BG677" s="71"/>
      <c r="BH677" s="72"/>
      <c r="BI677" s="3">
        <f t="shared" ref="BI677:BI712" si="2437">Y677*AE677</f>
        <v>0</v>
      </c>
    </row>
    <row r="678" spans="1:69" s="19" customFormat="1" ht="32.25" customHeight="1" x14ac:dyDescent="0.25">
      <c r="A678" s="41">
        <f t="shared" ref="A678" si="2438">A630</f>
        <v>1</v>
      </c>
      <c r="B678" s="42"/>
      <c r="C678" s="42"/>
      <c r="D678" s="43"/>
      <c r="E678" s="64" t="str">
        <f t="shared" ref="E678" si="2439">E630</f>
        <v>乙種施工圍籬、警示帶、安全警示燈等安全措施(租用)</v>
      </c>
      <c r="F678" s="21"/>
      <c r="G678" s="21"/>
      <c r="H678" s="21"/>
      <c r="I678" s="21"/>
      <c r="J678" s="21"/>
      <c r="K678" s="21"/>
      <c r="L678" s="21"/>
      <c r="M678" s="21"/>
      <c r="N678" s="21"/>
      <c r="O678" s="21"/>
      <c r="P678" s="21"/>
      <c r="Q678" s="21"/>
      <c r="R678" s="21"/>
      <c r="S678" s="21"/>
      <c r="T678" s="22"/>
      <c r="U678" s="47" t="str">
        <f t="shared" ref="U678" si="2440">U630</f>
        <v>式</v>
      </c>
      <c r="V678" s="48"/>
      <c r="W678" s="48"/>
      <c r="X678" s="49"/>
      <c r="Y678" s="50">
        <f t="shared" ref="Y678" si="2441">Y630</f>
        <v>1</v>
      </c>
      <c r="Z678" s="51"/>
      <c r="AA678" s="51"/>
      <c r="AB678" s="51"/>
      <c r="AC678" s="51"/>
      <c r="AD678" s="52"/>
      <c r="AE678" s="53">
        <f t="shared" ref="AE678" si="2442">AE630</f>
        <v>2200</v>
      </c>
      <c r="AF678" s="53"/>
      <c r="AG678" s="53"/>
      <c r="AH678" s="53"/>
      <c r="AI678" s="53"/>
      <c r="AJ678" s="53"/>
      <c r="AK678" s="55">
        <v>0</v>
      </c>
      <c r="AL678" s="55"/>
      <c r="AM678" s="55"/>
      <c r="AN678" s="55"/>
      <c r="AO678" s="55"/>
      <c r="AP678" s="55"/>
      <c r="AQ678" s="53">
        <f>AK678*AE678</f>
        <v>0</v>
      </c>
      <c r="AR678" s="53"/>
      <c r="AS678" s="53"/>
      <c r="AT678" s="53"/>
      <c r="AU678" s="53"/>
      <c r="AV678" s="53"/>
      <c r="AW678" s="55">
        <f t="shared" ref="AW678:AW708" si="2443">AW630+AK678</f>
        <v>1</v>
      </c>
      <c r="AX678" s="55"/>
      <c r="AY678" s="55"/>
      <c r="AZ678" s="55"/>
      <c r="BA678" s="55"/>
      <c r="BB678" s="55"/>
      <c r="BC678" s="55">
        <f>AE678*AW678</f>
        <v>2200</v>
      </c>
      <c r="BD678" s="55"/>
      <c r="BE678" s="55"/>
      <c r="BF678" s="55"/>
      <c r="BG678" s="55"/>
      <c r="BH678" s="56"/>
      <c r="BI678" s="18">
        <f t="shared" si="2437"/>
        <v>2200</v>
      </c>
    </row>
    <row r="679" spans="1:69" s="19" customFormat="1" ht="21.95" customHeight="1" x14ac:dyDescent="0.25">
      <c r="A679" s="68">
        <f t="shared" ref="A679" si="2444">A631</f>
        <v>2</v>
      </c>
      <c r="B679" s="69"/>
      <c r="C679" s="69"/>
      <c r="D679" s="70"/>
      <c r="E679" s="64" t="str">
        <f t="shared" ref="E679" si="2445">E631</f>
        <v>工程告示牌與職安衛告示牌(租用)</v>
      </c>
      <c r="F679" s="21"/>
      <c r="G679" s="21"/>
      <c r="H679" s="21"/>
      <c r="I679" s="21"/>
      <c r="J679" s="21"/>
      <c r="K679" s="21"/>
      <c r="L679" s="21"/>
      <c r="M679" s="21"/>
      <c r="N679" s="21"/>
      <c r="O679" s="21"/>
      <c r="P679" s="21"/>
      <c r="Q679" s="21"/>
      <c r="R679" s="21"/>
      <c r="S679" s="21"/>
      <c r="T679" s="22"/>
      <c r="U679" s="47" t="str">
        <f t="shared" ref="U679" si="2446">U631</f>
        <v>式</v>
      </c>
      <c r="V679" s="48"/>
      <c r="W679" s="48"/>
      <c r="X679" s="49"/>
      <c r="Y679" s="65">
        <f t="shared" ref="Y679" si="2447">Y631</f>
        <v>1</v>
      </c>
      <c r="Z679" s="66"/>
      <c r="AA679" s="66"/>
      <c r="AB679" s="66"/>
      <c r="AC679" s="66"/>
      <c r="AD679" s="67"/>
      <c r="AE679" s="60">
        <f t="shared" ref="AE679" si="2448">AE631</f>
        <v>6000</v>
      </c>
      <c r="AF679" s="61"/>
      <c r="AG679" s="61"/>
      <c r="AH679" s="61"/>
      <c r="AI679" s="61"/>
      <c r="AJ679" s="62"/>
      <c r="AK679" s="55">
        <v>0</v>
      </c>
      <c r="AL679" s="55"/>
      <c r="AM679" s="55"/>
      <c r="AN679" s="55"/>
      <c r="AO679" s="55"/>
      <c r="AP679" s="55"/>
      <c r="AQ679" s="53">
        <f>AK679*AE679</f>
        <v>0</v>
      </c>
      <c r="AR679" s="53"/>
      <c r="AS679" s="53"/>
      <c r="AT679" s="53"/>
      <c r="AU679" s="53"/>
      <c r="AV679" s="53"/>
      <c r="AW679" s="55">
        <f t="shared" si="2443"/>
        <v>1</v>
      </c>
      <c r="AX679" s="55"/>
      <c r="AY679" s="55"/>
      <c r="AZ679" s="55"/>
      <c r="BA679" s="55"/>
      <c r="BB679" s="55"/>
      <c r="BC679" s="55">
        <f>AE679*AW679</f>
        <v>6000</v>
      </c>
      <c r="BD679" s="55"/>
      <c r="BE679" s="55"/>
      <c r="BF679" s="55"/>
      <c r="BG679" s="55"/>
      <c r="BH679" s="56"/>
      <c r="BI679" s="18">
        <f t="shared" si="2437"/>
        <v>6000</v>
      </c>
    </row>
    <row r="680" spans="1:69" s="19" customFormat="1" ht="34.5" customHeight="1" x14ac:dyDescent="0.25">
      <c r="A680" s="68">
        <f t="shared" ref="A680" si="2449">A632</f>
        <v>3</v>
      </c>
      <c r="B680" s="69"/>
      <c r="C680" s="69"/>
      <c r="D680" s="70"/>
      <c r="E680" s="64" t="str">
        <f t="shared" ref="E680" si="2450">E632</f>
        <v>施工動線開闢與損壞復原，既有設備管線遷移與復原；測量與放樣</v>
      </c>
      <c r="F680" s="21"/>
      <c r="G680" s="21"/>
      <c r="H680" s="21"/>
      <c r="I680" s="21"/>
      <c r="J680" s="21"/>
      <c r="K680" s="21"/>
      <c r="L680" s="21"/>
      <c r="M680" s="21"/>
      <c r="N680" s="21"/>
      <c r="O680" s="21"/>
      <c r="P680" s="21"/>
      <c r="Q680" s="21"/>
      <c r="R680" s="21"/>
      <c r="S680" s="21"/>
      <c r="T680" s="22"/>
      <c r="U680" s="47" t="str">
        <f t="shared" ref="U680" si="2451">U632</f>
        <v>式</v>
      </c>
      <c r="V680" s="48"/>
      <c r="W680" s="48"/>
      <c r="X680" s="49"/>
      <c r="Y680" s="65">
        <f t="shared" ref="Y680" si="2452">Y632</f>
        <v>1</v>
      </c>
      <c r="Z680" s="66"/>
      <c r="AA680" s="66"/>
      <c r="AB680" s="66"/>
      <c r="AC680" s="66"/>
      <c r="AD680" s="67"/>
      <c r="AE680" s="60">
        <f t="shared" ref="AE680" si="2453">AE632</f>
        <v>9000</v>
      </c>
      <c r="AF680" s="61"/>
      <c r="AG680" s="61"/>
      <c r="AH680" s="61"/>
      <c r="AI680" s="61"/>
      <c r="AJ680" s="62"/>
      <c r="AK680" s="55">
        <v>0</v>
      </c>
      <c r="AL680" s="55"/>
      <c r="AM680" s="55"/>
      <c r="AN680" s="55"/>
      <c r="AO680" s="55"/>
      <c r="AP680" s="55"/>
      <c r="AQ680" s="53">
        <f t="shared" ref="AQ680:AQ682" si="2454">AK680*AE680</f>
        <v>0</v>
      </c>
      <c r="AR680" s="53"/>
      <c r="AS680" s="53"/>
      <c r="AT680" s="53"/>
      <c r="AU680" s="53"/>
      <c r="AV680" s="53"/>
      <c r="AW680" s="55">
        <f t="shared" si="2443"/>
        <v>0.7</v>
      </c>
      <c r="AX680" s="55"/>
      <c r="AY680" s="55"/>
      <c r="AZ680" s="55"/>
      <c r="BA680" s="55"/>
      <c r="BB680" s="55"/>
      <c r="BC680" s="55">
        <f t="shared" ref="BC680:BC683" si="2455">AE680*AW680</f>
        <v>6300</v>
      </c>
      <c r="BD680" s="55"/>
      <c r="BE680" s="55"/>
      <c r="BF680" s="55"/>
      <c r="BG680" s="55"/>
      <c r="BH680" s="56"/>
      <c r="BI680" s="18">
        <f t="shared" si="2437"/>
        <v>9000</v>
      </c>
    </row>
    <row r="681" spans="1:69" ht="66.75" customHeight="1" x14ac:dyDescent="0.25">
      <c r="A681" s="41">
        <f t="shared" ref="A681" si="2456">A633</f>
        <v>4</v>
      </c>
      <c r="B681" s="42"/>
      <c r="C681" s="42"/>
      <c r="D681" s="43"/>
      <c r="E681" s="64" t="str">
        <f t="shared" ref="E681" si="2457">E633</f>
        <v>既有牆面、地坪、磁磚、衛生設備、給排水設施、搗擺及天花板等拆除(含切割)及運棄(含合法證明);環境保護與清潔</v>
      </c>
      <c r="F681" s="21"/>
      <c r="G681" s="21"/>
      <c r="H681" s="21"/>
      <c r="I681" s="21"/>
      <c r="J681" s="21"/>
      <c r="K681" s="21"/>
      <c r="L681" s="21"/>
      <c r="M681" s="21"/>
      <c r="N681" s="21"/>
      <c r="O681" s="21"/>
      <c r="P681" s="21"/>
      <c r="Q681" s="21"/>
      <c r="R681" s="21"/>
      <c r="S681" s="21"/>
      <c r="T681" s="22"/>
      <c r="U681" s="47" t="str">
        <f t="shared" ref="U681" si="2458">U633</f>
        <v>式</v>
      </c>
      <c r="V681" s="48"/>
      <c r="W681" s="48"/>
      <c r="X681" s="49"/>
      <c r="Y681" s="65">
        <f t="shared" ref="Y681" si="2459">Y633</f>
        <v>1</v>
      </c>
      <c r="Z681" s="66"/>
      <c r="AA681" s="66"/>
      <c r="AB681" s="66"/>
      <c r="AC681" s="66"/>
      <c r="AD681" s="67"/>
      <c r="AE681" s="60">
        <f t="shared" ref="AE681" si="2460">AE633</f>
        <v>214844</v>
      </c>
      <c r="AF681" s="61"/>
      <c r="AG681" s="61"/>
      <c r="AH681" s="61"/>
      <c r="AI681" s="61"/>
      <c r="AJ681" s="62"/>
      <c r="AK681" s="55">
        <v>0</v>
      </c>
      <c r="AL681" s="55"/>
      <c r="AM681" s="55"/>
      <c r="AN681" s="55"/>
      <c r="AO681" s="55"/>
      <c r="AP681" s="55"/>
      <c r="AQ681" s="53">
        <f t="shared" si="2454"/>
        <v>0</v>
      </c>
      <c r="AR681" s="53"/>
      <c r="AS681" s="53"/>
      <c r="AT681" s="53"/>
      <c r="AU681" s="53"/>
      <c r="AV681" s="53"/>
      <c r="AW681" s="55">
        <f t="shared" si="2443"/>
        <v>1</v>
      </c>
      <c r="AX681" s="55"/>
      <c r="AY681" s="55"/>
      <c r="AZ681" s="55"/>
      <c r="BA681" s="55"/>
      <c r="BB681" s="55"/>
      <c r="BC681" s="55">
        <f t="shared" si="2455"/>
        <v>214844</v>
      </c>
      <c r="BD681" s="55"/>
      <c r="BE681" s="55"/>
      <c r="BF681" s="55"/>
      <c r="BG681" s="55"/>
      <c r="BH681" s="56"/>
      <c r="BI681" s="16">
        <f t="shared" si="2437"/>
        <v>214844</v>
      </c>
    </row>
    <row r="682" spans="1:69" ht="34.5" customHeight="1" x14ac:dyDescent="0.25">
      <c r="A682" s="41">
        <f t="shared" ref="A682" si="2461">A634</f>
        <v>5</v>
      </c>
      <c r="B682" s="42"/>
      <c r="C682" s="42"/>
      <c r="D682" s="43"/>
      <c r="E682" s="64" t="str">
        <f t="shared" ref="E682" si="2462">E634</f>
        <v>既有污水處理設施抽水肥(含清潔孔開挖與復原)</v>
      </c>
      <c r="F682" s="21"/>
      <c r="G682" s="21"/>
      <c r="H682" s="21"/>
      <c r="I682" s="21"/>
      <c r="J682" s="21"/>
      <c r="K682" s="21"/>
      <c r="L682" s="21"/>
      <c r="M682" s="21"/>
      <c r="N682" s="21"/>
      <c r="O682" s="21"/>
      <c r="P682" s="21"/>
      <c r="Q682" s="21"/>
      <c r="R682" s="21"/>
      <c r="S682" s="21"/>
      <c r="T682" s="22"/>
      <c r="U682" s="47" t="str">
        <f t="shared" ref="U682" si="2463">U634</f>
        <v>式</v>
      </c>
      <c r="V682" s="48"/>
      <c r="W682" s="48"/>
      <c r="X682" s="49"/>
      <c r="Y682" s="65">
        <f t="shared" ref="Y682" si="2464">Y634</f>
        <v>1</v>
      </c>
      <c r="Z682" s="66"/>
      <c r="AA682" s="66"/>
      <c r="AB682" s="66"/>
      <c r="AC682" s="66"/>
      <c r="AD682" s="67"/>
      <c r="AE682" s="60">
        <f t="shared" ref="AE682" si="2465">AE634</f>
        <v>10000</v>
      </c>
      <c r="AF682" s="61"/>
      <c r="AG682" s="61"/>
      <c r="AH682" s="61"/>
      <c r="AI682" s="61"/>
      <c r="AJ682" s="62"/>
      <c r="AK682" s="55">
        <v>0</v>
      </c>
      <c r="AL682" s="55"/>
      <c r="AM682" s="55"/>
      <c r="AN682" s="55"/>
      <c r="AO682" s="55"/>
      <c r="AP682" s="55"/>
      <c r="AQ682" s="53">
        <f t="shared" si="2454"/>
        <v>0</v>
      </c>
      <c r="AR682" s="53"/>
      <c r="AS682" s="53"/>
      <c r="AT682" s="53"/>
      <c r="AU682" s="53"/>
      <c r="AV682" s="53"/>
      <c r="AW682" s="55">
        <f t="shared" si="2443"/>
        <v>1</v>
      </c>
      <c r="AX682" s="55"/>
      <c r="AY682" s="55"/>
      <c r="AZ682" s="55"/>
      <c r="BA682" s="55"/>
      <c r="BB682" s="55"/>
      <c r="BC682" s="55">
        <f t="shared" si="2455"/>
        <v>10000</v>
      </c>
      <c r="BD682" s="55"/>
      <c r="BE682" s="55"/>
      <c r="BF682" s="55"/>
      <c r="BG682" s="55"/>
      <c r="BH682" s="56"/>
      <c r="BI682" s="16">
        <f t="shared" si="2437"/>
        <v>10000</v>
      </c>
    </row>
    <row r="683" spans="1:69" ht="21.6" customHeight="1" x14ac:dyDescent="0.25">
      <c r="A683" s="41">
        <f t="shared" ref="A683" si="2466">A635</f>
        <v>6</v>
      </c>
      <c r="B683" s="42"/>
      <c r="C683" s="42"/>
      <c r="D683" s="43"/>
      <c r="E683" s="64" t="str">
        <f t="shared" ref="E683" si="2467">E635</f>
        <v>地坪與蹲便台階增築</v>
      </c>
      <c r="F683" s="21"/>
      <c r="G683" s="21"/>
      <c r="H683" s="21"/>
      <c r="I683" s="21"/>
      <c r="J683" s="21"/>
      <c r="K683" s="21"/>
      <c r="L683" s="21"/>
      <c r="M683" s="21"/>
      <c r="N683" s="21"/>
      <c r="O683" s="21"/>
      <c r="P683" s="21"/>
      <c r="Q683" s="21"/>
      <c r="R683" s="21"/>
      <c r="S683" s="21"/>
      <c r="T683" s="22"/>
      <c r="U683" s="47" t="str">
        <f t="shared" ref="U683" si="2468">U635</f>
        <v>式</v>
      </c>
      <c r="V683" s="48"/>
      <c r="W683" s="48"/>
      <c r="X683" s="49"/>
      <c r="Y683" s="65">
        <f t="shared" ref="Y683" si="2469">Y635</f>
        <v>1</v>
      </c>
      <c r="Z683" s="66"/>
      <c r="AA683" s="66"/>
      <c r="AB683" s="66"/>
      <c r="AC683" s="66"/>
      <c r="AD683" s="67"/>
      <c r="AE683" s="60">
        <f t="shared" ref="AE683" si="2470">AE635</f>
        <v>35000</v>
      </c>
      <c r="AF683" s="61"/>
      <c r="AG683" s="61"/>
      <c r="AH683" s="61"/>
      <c r="AI683" s="61"/>
      <c r="AJ683" s="62"/>
      <c r="AK683" s="55">
        <v>0</v>
      </c>
      <c r="AL683" s="55"/>
      <c r="AM683" s="55"/>
      <c r="AN683" s="55"/>
      <c r="AO683" s="55"/>
      <c r="AP683" s="55"/>
      <c r="AQ683" s="53">
        <v>0</v>
      </c>
      <c r="AR683" s="53"/>
      <c r="AS683" s="53"/>
      <c r="AT683" s="53"/>
      <c r="AU683" s="53"/>
      <c r="AV683" s="53"/>
      <c r="AW683" s="55">
        <f t="shared" si="2443"/>
        <v>1</v>
      </c>
      <c r="AX683" s="55"/>
      <c r="AY683" s="55"/>
      <c r="AZ683" s="55"/>
      <c r="BA683" s="55"/>
      <c r="BB683" s="55"/>
      <c r="BC683" s="55">
        <f t="shared" si="2455"/>
        <v>35000</v>
      </c>
      <c r="BD683" s="55"/>
      <c r="BE683" s="55"/>
      <c r="BF683" s="55"/>
      <c r="BG683" s="55"/>
      <c r="BH683" s="56"/>
      <c r="BI683" s="16">
        <f t="shared" si="2437"/>
        <v>35000</v>
      </c>
    </row>
    <row r="684" spans="1:69" ht="21.6" customHeight="1" x14ac:dyDescent="0.25">
      <c r="A684" s="41">
        <f t="shared" ref="A684" si="2471">A636</f>
        <v>7</v>
      </c>
      <c r="B684" s="42"/>
      <c r="C684" s="42"/>
      <c r="D684" s="43"/>
      <c r="E684" s="64" t="str">
        <f t="shared" ref="E684" si="2472">E636</f>
        <v>砌1/2B磚牆</v>
      </c>
      <c r="F684" s="21"/>
      <c r="G684" s="21"/>
      <c r="H684" s="21"/>
      <c r="I684" s="21"/>
      <c r="J684" s="21"/>
      <c r="K684" s="21"/>
      <c r="L684" s="21"/>
      <c r="M684" s="21"/>
      <c r="N684" s="21"/>
      <c r="O684" s="21"/>
      <c r="P684" s="21"/>
      <c r="Q684" s="21"/>
      <c r="R684" s="21"/>
      <c r="S684" s="21"/>
      <c r="T684" s="22"/>
      <c r="U684" s="47" t="str">
        <f t="shared" ref="U684" si="2473">U636</f>
        <v>M2</v>
      </c>
      <c r="V684" s="48"/>
      <c r="W684" s="48"/>
      <c r="X684" s="49"/>
      <c r="Y684" s="65">
        <f t="shared" ref="Y684" si="2474">Y636</f>
        <v>13</v>
      </c>
      <c r="Z684" s="66"/>
      <c r="AA684" s="66"/>
      <c r="AB684" s="66"/>
      <c r="AC684" s="66"/>
      <c r="AD684" s="67"/>
      <c r="AE684" s="60">
        <f t="shared" ref="AE684" si="2475">AE636</f>
        <v>1500</v>
      </c>
      <c r="AF684" s="61"/>
      <c r="AG684" s="61"/>
      <c r="AH684" s="61"/>
      <c r="AI684" s="61"/>
      <c r="AJ684" s="62"/>
      <c r="AK684" s="55">
        <v>0</v>
      </c>
      <c r="AL684" s="55"/>
      <c r="AM684" s="55"/>
      <c r="AN684" s="55"/>
      <c r="AO684" s="55"/>
      <c r="AP684" s="55"/>
      <c r="AQ684" s="53">
        <f>AK684*AE684</f>
        <v>0</v>
      </c>
      <c r="AR684" s="53"/>
      <c r="AS684" s="53"/>
      <c r="AT684" s="53"/>
      <c r="AU684" s="53"/>
      <c r="AV684" s="53"/>
      <c r="AW684" s="55">
        <f t="shared" si="2443"/>
        <v>13</v>
      </c>
      <c r="AX684" s="55"/>
      <c r="AY684" s="55"/>
      <c r="AZ684" s="55"/>
      <c r="BA684" s="55"/>
      <c r="BB684" s="55"/>
      <c r="BC684" s="55">
        <f>AE684*AW684</f>
        <v>19500</v>
      </c>
      <c r="BD684" s="55"/>
      <c r="BE684" s="55"/>
      <c r="BF684" s="55"/>
      <c r="BG684" s="55"/>
      <c r="BH684" s="56"/>
      <c r="BI684" s="16">
        <f t="shared" si="2437"/>
        <v>19500</v>
      </c>
    </row>
    <row r="685" spans="1:69" ht="51.75" customHeight="1" x14ac:dyDescent="0.25">
      <c r="A685" s="41">
        <f t="shared" ref="A685" si="2476">A637</f>
        <v>8</v>
      </c>
      <c r="B685" s="42"/>
      <c r="C685" s="42"/>
      <c r="D685" s="43"/>
      <c r="E685" s="64" t="str">
        <f t="shared" ref="E685" si="2477">E637</f>
        <v>施工範圍內樓板穿管處與既有無用穿管及孔洞需以水泥砂漿封閉並刷防水層；樓板防水層試水</v>
      </c>
      <c r="F685" s="21"/>
      <c r="G685" s="21"/>
      <c r="H685" s="21"/>
      <c r="I685" s="21"/>
      <c r="J685" s="21"/>
      <c r="K685" s="21"/>
      <c r="L685" s="21"/>
      <c r="M685" s="21"/>
      <c r="N685" s="21"/>
      <c r="O685" s="21"/>
      <c r="P685" s="21"/>
      <c r="Q685" s="21"/>
      <c r="R685" s="21"/>
      <c r="S685" s="21"/>
      <c r="T685" s="22"/>
      <c r="U685" s="47" t="str">
        <f t="shared" ref="U685" si="2478">U637</f>
        <v>式</v>
      </c>
      <c r="V685" s="48"/>
      <c r="W685" s="48"/>
      <c r="X685" s="49"/>
      <c r="Y685" s="65">
        <f t="shared" ref="Y685" si="2479">Y637</f>
        <v>1</v>
      </c>
      <c r="Z685" s="66"/>
      <c r="AA685" s="66"/>
      <c r="AB685" s="66"/>
      <c r="AC685" s="66"/>
      <c r="AD685" s="67"/>
      <c r="AE685" s="60">
        <f t="shared" ref="AE685" si="2480">AE637</f>
        <v>9000</v>
      </c>
      <c r="AF685" s="61"/>
      <c r="AG685" s="61"/>
      <c r="AH685" s="61"/>
      <c r="AI685" s="61"/>
      <c r="AJ685" s="62"/>
      <c r="AK685" s="55">
        <v>0</v>
      </c>
      <c r="AL685" s="55"/>
      <c r="AM685" s="55"/>
      <c r="AN685" s="55"/>
      <c r="AO685" s="55"/>
      <c r="AP685" s="55"/>
      <c r="AQ685" s="53">
        <f t="shared" ref="AQ685:AQ689" si="2481">AK685*AE685</f>
        <v>0</v>
      </c>
      <c r="AR685" s="53"/>
      <c r="AS685" s="53"/>
      <c r="AT685" s="53"/>
      <c r="AU685" s="53"/>
      <c r="AV685" s="53"/>
      <c r="AW685" s="55">
        <f t="shared" si="2443"/>
        <v>0</v>
      </c>
      <c r="AX685" s="55"/>
      <c r="AY685" s="55"/>
      <c r="AZ685" s="55"/>
      <c r="BA685" s="55"/>
      <c r="BB685" s="55"/>
      <c r="BC685" s="55">
        <f t="shared" ref="BC685:BC689" si="2482">AE685*AW685</f>
        <v>0</v>
      </c>
      <c r="BD685" s="55"/>
      <c r="BE685" s="55"/>
      <c r="BF685" s="55"/>
      <c r="BG685" s="55"/>
      <c r="BH685" s="56"/>
      <c r="BI685" s="16">
        <f t="shared" si="2437"/>
        <v>9000</v>
      </c>
    </row>
    <row r="686" spans="1:69" ht="21.6" customHeight="1" x14ac:dyDescent="0.25">
      <c r="A686" s="41">
        <f t="shared" ref="A686" si="2483">A638</f>
        <v>9</v>
      </c>
      <c r="B686" s="42"/>
      <c r="C686" s="42"/>
      <c r="D686" s="43"/>
      <c r="E686" s="64" t="str">
        <f t="shared" ref="E686" si="2484">E638</f>
        <v>地坪、牆面1:3水泥砂漿粉刷</v>
      </c>
      <c r="F686" s="21"/>
      <c r="G686" s="21"/>
      <c r="H686" s="21"/>
      <c r="I686" s="21"/>
      <c r="J686" s="21"/>
      <c r="K686" s="21"/>
      <c r="L686" s="21"/>
      <c r="M686" s="21"/>
      <c r="N686" s="21"/>
      <c r="O686" s="21"/>
      <c r="P686" s="21"/>
      <c r="Q686" s="21"/>
      <c r="R686" s="21"/>
      <c r="S686" s="21"/>
      <c r="T686" s="22"/>
      <c r="U686" s="47" t="str">
        <f t="shared" ref="U686" si="2485">U638</f>
        <v>M2</v>
      </c>
      <c r="V686" s="48"/>
      <c r="W686" s="48"/>
      <c r="X686" s="49"/>
      <c r="Y686" s="65">
        <f t="shared" ref="Y686" si="2486">Y638</f>
        <v>207</v>
      </c>
      <c r="Z686" s="66"/>
      <c r="AA686" s="66"/>
      <c r="AB686" s="66"/>
      <c r="AC686" s="66"/>
      <c r="AD686" s="67"/>
      <c r="AE686" s="60">
        <f t="shared" ref="AE686" si="2487">AE638</f>
        <v>800</v>
      </c>
      <c r="AF686" s="61"/>
      <c r="AG686" s="61"/>
      <c r="AH686" s="61"/>
      <c r="AI686" s="61"/>
      <c r="AJ686" s="62"/>
      <c r="AK686" s="55">
        <v>80</v>
      </c>
      <c r="AL686" s="55"/>
      <c r="AM686" s="55"/>
      <c r="AN686" s="55"/>
      <c r="AO686" s="55"/>
      <c r="AP686" s="55"/>
      <c r="AQ686" s="53">
        <f t="shared" si="2481"/>
        <v>64000</v>
      </c>
      <c r="AR686" s="53"/>
      <c r="AS686" s="53"/>
      <c r="AT686" s="53"/>
      <c r="AU686" s="53"/>
      <c r="AV686" s="53"/>
      <c r="AW686" s="55">
        <f t="shared" si="2443"/>
        <v>160</v>
      </c>
      <c r="AX686" s="55"/>
      <c r="AY686" s="55"/>
      <c r="AZ686" s="55"/>
      <c r="BA686" s="55"/>
      <c r="BB686" s="55"/>
      <c r="BC686" s="55">
        <f t="shared" si="2482"/>
        <v>128000</v>
      </c>
      <c r="BD686" s="55"/>
      <c r="BE686" s="55"/>
      <c r="BF686" s="55"/>
      <c r="BG686" s="55"/>
      <c r="BH686" s="56"/>
      <c r="BI686" s="16">
        <f t="shared" si="2437"/>
        <v>165600</v>
      </c>
    </row>
    <row r="687" spans="1:69" ht="21.95" customHeight="1" x14ac:dyDescent="0.25">
      <c r="A687" s="41">
        <f t="shared" ref="A687" si="2488">A639</f>
        <v>10</v>
      </c>
      <c r="B687" s="42"/>
      <c r="C687" s="42"/>
      <c r="D687" s="43"/>
      <c r="E687" s="44" t="str">
        <f t="shared" ref="E687" si="2489">E639</f>
        <v>地坪及牆面(H=1.5m)塗刷防水層</v>
      </c>
      <c r="F687" s="45"/>
      <c r="G687" s="45"/>
      <c r="H687" s="45"/>
      <c r="I687" s="45"/>
      <c r="J687" s="45"/>
      <c r="K687" s="45"/>
      <c r="L687" s="45"/>
      <c r="M687" s="45"/>
      <c r="N687" s="45"/>
      <c r="O687" s="45"/>
      <c r="P687" s="45"/>
      <c r="Q687" s="45"/>
      <c r="R687" s="45"/>
      <c r="S687" s="45"/>
      <c r="T687" s="46"/>
      <c r="U687" s="47" t="str">
        <f t="shared" ref="U687" si="2490">U639</f>
        <v>M2</v>
      </c>
      <c r="V687" s="48"/>
      <c r="W687" s="48"/>
      <c r="X687" s="49"/>
      <c r="Y687" s="50">
        <f t="shared" ref="Y687" si="2491">Y639</f>
        <v>113</v>
      </c>
      <c r="Z687" s="51"/>
      <c r="AA687" s="51"/>
      <c r="AB687" s="51"/>
      <c r="AC687" s="51"/>
      <c r="AD687" s="52"/>
      <c r="AE687" s="60">
        <f t="shared" ref="AE687" si="2492">AE639</f>
        <v>700</v>
      </c>
      <c r="AF687" s="61"/>
      <c r="AG687" s="61"/>
      <c r="AH687" s="61"/>
      <c r="AI687" s="61"/>
      <c r="AJ687" s="62"/>
      <c r="AK687" s="50">
        <v>0</v>
      </c>
      <c r="AL687" s="51"/>
      <c r="AM687" s="51"/>
      <c r="AN687" s="51"/>
      <c r="AO687" s="51"/>
      <c r="AP687" s="52"/>
      <c r="AQ687" s="60">
        <f t="shared" si="2481"/>
        <v>0</v>
      </c>
      <c r="AR687" s="61"/>
      <c r="AS687" s="61"/>
      <c r="AT687" s="61"/>
      <c r="AU687" s="61"/>
      <c r="AV687" s="62"/>
      <c r="AW687" s="50">
        <f t="shared" si="2443"/>
        <v>0</v>
      </c>
      <c r="AX687" s="51"/>
      <c r="AY687" s="51"/>
      <c r="AZ687" s="51"/>
      <c r="BA687" s="51"/>
      <c r="BB687" s="52"/>
      <c r="BC687" s="50">
        <f t="shared" si="2482"/>
        <v>0</v>
      </c>
      <c r="BD687" s="51"/>
      <c r="BE687" s="51"/>
      <c r="BF687" s="51"/>
      <c r="BG687" s="51"/>
      <c r="BH687" s="63"/>
      <c r="BI687" s="3">
        <f t="shared" si="2437"/>
        <v>79100</v>
      </c>
    </row>
    <row r="688" spans="1:69" ht="36" customHeight="1" x14ac:dyDescent="0.25">
      <c r="A688" s="41">
        <f t="shared" ref="A688" si="2493">A640</f>
        <v>11</v>
      </c>
      <c r="B688" s="42"/>
      <c r="C688" s="42"/>
      <c r="D688" s="43"/>
      <c r="E688" s="64" t="str">
        <f t="shared" ref="E688" si="2494">E640</f>
        <v>安裝不銹鋼方形地板落水頭(10cm*10cm,連工帶料)</v>
      </c>
      <c r="F688" s="21"/>
      <c r="G688" s="21"/>
      <c r="H688" s="21"/>
      <c r="I688" s="21"/>
      <c r="J688" s="21"/>
      <c r="K688" s="21"/>
      <c r="L688" s="21"/>
      <c r="M688" s="21"/>
      <c r="N688" s="21"/>
      <c r="O688" s="21"/>
      <c r="P688" s="21"/>
      <c r="Q688" s="21"/>
      <c r="R688" s="21"/>
      <c r="S688" s="21"/>
      <c r="T688" s="22"/>
      <c r="U688" s="47" t="str">
        <f t="shared" ref="U688" si="2495">U640</f>
        <v>組</v>
      </c>
      <c r="V688" s="48"/>
      <c r="W688" s="48"/>
      <c r="X688" s="49"/>
      <c r="Y688" s="71">
        <f t="shared" ref="Y688" si="2496">Y640</f>
        <v>9</v>
      </c>
      <c r="Z688" s="71"/>
      <c r="AA688" s="71"/>
      <c r="AB688" s="71"/>
      <c r="AC688" s="71"/>
      <c r="AD688" s="71"/>
      <c r="AE688" s="71">
        <f t="shared" ref="AE688" si="2497">AE640</f>
        <v>750</v>
      </c>
      <c r="AF688" s="71"/>
      <c r="AG688" s="71"/>
      <c r="AH688" s="71"/>
      <c r="AI688" s="71"/>
      <c r="AJ688" s="71"/>
      <c r="AK688" s="55">
        <v>0</v>
      </c>
      <c r="AL688" s="55"/>
      <c r="AM688" s="55"/>
      <c r="AN688" s="55"/>
      <c r="AO688" s="55"/>
      <c r="AP688" s="55"/>
      <c r="AQ688" s="53">
        <f t="shared" si="2481"/>
        <v>0</v>
      </c>
      <c r="AR688" s="53"/>
      <c r="AS688" s="53"/>
      <c r="AT688" s="53"/>
      <c r="AU688" s="53"/>
      <c r="AV688" s="53"/>
      <c r="AW688" s="55">
        <f t="shared" si="2443"/>
        <v>0</v>
      </c>
      <c r="AX688" s="55"/>
      <c r="AY688" s="55"/>
      <c r="AZ688" s="55"/>
      <c r="BA688" s="55"/>
      <c r="BB688" s="55"/>
      <c r="BC688" s="55">
        <f t="shared" si="2482"/>
        <v>0</v>
      </c>
      <c r="BD688" s="55"/>
      <c r="BE688" s="55"/>
      <c r="BF688" s="55"/>
      <c r="BG688" s="55"/>
      <c r="BH688" s="56"/>
      <c r="BI688" s="3">
        <f t="shared" si="2437"/>
        <v>6750</v>
      </c>
    </row>
    <row r="689" spans="1:61" s="19" customFormat="1" ht="36.75" customHeight="1" x14ac:dyDescent="0.25">
      <c r="A689" s="41">
        <f t="shared" ref="A689" si="2498">A641</f>
        <v>12</v>
      </c>
      <c r="B689" s="42"/>
      <c r="C689" s="42"/>
      <c r="D689" s="43"/>
      <c r="E689" s="64" t="str">
        <f t="shared" ref="E689" si="2499">E641</f>
        <v>地坪貼止滑石英磚30cm*30cm，本色水泥勾縫(連工帶料)</v>
      </c>
      <c r="F689" s="21"/>
      <c r="G689" s="21"/>
      <c r="H689" s="21"/>
      <c r="I689" s="21"/>
      <c r="J689" s="21"/>
      <c r="K689" s="21"/>
      <c r="L689" s="21"/>
      <c r="M689" s="21"/>
      <c r="N689" s="21"/>
      <c r="O689" s="21"/>
      <c r="P689" s="21"/>
      <c r="Q689" s="21"/>
      <c r="R689" s="21"/>
      <c r="S689" s="21"/>
      <c r="T689" s="22"/>
      <c r="U689" s="47" t="str">
        <f t="shared" ref="U689" si="2500">U641</f>
        <v>M2</v>
      </c>
      <c r="V689" s="48"/>
      <c r="W689" s="48"/>
      <c r="X689" s="49"/>
      <c r="Y689" s="50">
        <f t="shared" ref="Y689" si="2501">Y641</f>
        <v>48</v>
      </c>
      <c r="Z689" s="51"/>
      <c r="AA689" s="51"/>
      <c r="AB689" s="51"/>
      <c r="AC689" s="51"/>
      <c r="AD689" s="52"/>
      <c r="AE689" s="53">
        <f t="shared" ref="AE689" si="2502">AE641</f>
        <v>1300</v>
      </c>
      <c r="AF689" s="53"/>
      <c r="AG689" s="53"/>
      <c r="AH689" s="53"/>
      <c r="AI689" s="53"/>
      <c r="AJ689" s="53"/>
      <c r="AK689" s="55">
        <v>0</v>
      </c>
      <c r="AL689" s="55"/>
      <c r="AM689" s="55"/>
      <c r="AN689" s="55"/>
      <c r="AO689" s="55"/>
      <c r="AP689" s="55"/>
      <c r="AQ689" s="53">
        <f t="shared" si="2481"/>
        <v>0</v>
      </c>
      <c r="AR689" s="53"/>
      <c r="AS689" s="53"/>
      <c r="AT689" s="53"/>
      <c r="AU689" s="53"/>
      <c r="AV689" s="53"/>
      <c r="AW689" s="55">
        <f t="shared" si="2443"/>
        <v>0</v>
      </c>
      <c r="AX689" s="55"/>
      <c r="AY689" s="55"/>
      <c r="AZ689" s="55"/>
      <c r="BA689" s="55"/>
      <c r="BB689" s="55"/>
      <c r="BC689" s="55">
        <f t="shared" si="2482"/>
        <v>0</v>
      </c>
      <c r="BD689" s="55"/>
      <c r="BE689" s="55"/>
      <c r="BF689" s="55"/>
      <c r="BG689" s="55"/>
      <c r="BH689" s="56"/>
      <c r="BI689" s="18">
        <f t="shared" si="2437"/>
        <v>62400</v>
      </c>
    </row>
    <row r="690" spans="1:61" s="19" customFormat="1" ht="35.25" customHeight="1" x14ac:dyDescent="0.25">
      <c r="A690" s="68">
        <f t="shared" ref="A690" si="2503">A642</f>
        <v>13</v>
      </c>
      <c r="B690" s="69"/>
      <c r="C690" s="69"/>
      <c r="D690" s="70"/>
      <c r="E690" s="64" t="str">
        <f t="shared" ref="E690" si="2504">E642</f>
        <v>地坪貼60cm*60cm止滑石英磚，本色水泥勾縫(連工帶料)</v>
      </c>
      <c r="F690" s="21"/>
      <c r="G690" s="21"/>
      <c r="H690" s="21"/>
      <c r="I690" s="21"/>
      <c r="J690" s="21"/>
      <c r="K690" s="21"/>
      <c r="L690" s="21"/>
      <c r="M690" s="21"/>
      <c r="N690" s="21"/>
      <c r="O690" s="21"/>
      <c r="P690" s="21"/>
      <c r="Q690" s="21"/>
      <c r="R690" s="21"/>
      <c r="S690" s="21"/>
      <c r="T690" s="22"/>
      <c r="U690" s="47" t="str">
        <f t="shared" ref="U690" si="2505">U642</f>
        <v>M2</v>
      </c>
      <c r="V690" s="48"/>
      <c r="W690" s="48"/>
      <c r="X690" s="49"/>
      <c r="Y690" s="65">
        <f t="shared" ref="Y690" si="2506">Y642</f>
        <v>2</v>
      </c>
      <c r="Z690" s="66"/>
      <c r="AA690" s="66"/>
      <c r="AB690" s="66"/>
      <c r="AC690" s="66"/>
      <c r="AD690" s="67"/>
      <c r="AE690" s="60">
        <f t="shared" ref="AE690" si="2507">AE642</f>
        <v>1700</v>
      </c>
      <c r="AF690" s="61"/>
      <c r="AG690" s="61"/>
      <c r="AH690" s="61"/>
      <c r="AI690" s="61"/>
      <c r="AJ690" s="62"/>
      <c r="AK690" s="55">
        <v>0</v>
      </c>
      <c r="AL690" s="55"/>
      <c r="AM690" s="55"/>
      <c r="AN690" s="55"/>
      <c r="AO690" s="55"/>
      <c r="AP690" s="55"/>
      <c r="AQ690" s="53">
        <f>AK690*AE690</f>
        <v>0</v>
      </c>
      <c r="AR690" s="53"/>
      <c r="AS690" s="53"/>
      <c r="AT690" s="53"/>
      <c r="AU690" s="53"/>
      <c r="AV690" s="53"/>
      <c r="AW690" s="55">
        <f t="shared" si="2443"/>
        <v>0</v>
      </c>
      <c r="AX690" s="55"/>
      <c r="AY690" s="55"/>
      <c r="AZ690" s="55"/>
      <c r="BA690" s="55"/>
      <c r="BB690" s="55"/>
      <c r="BC690" s="55">
        <f>AE690*AW690</f>
        <v>0</v>
      </c>
      <c r="BD690" s="55"/>
      <c r="BE690" s="55"/>
      <c r="BF690" s="55"/>
      <c r="BG690" s="55"/>
      <c r="BH690" s="56"/>
      <c r="BI690" s="18">
        <f t="shared" si="2437"/>
        <v>3400</v>
      </c>
    </row>
    <row r="691" spans="1:61" s="19" customFormat="1" ht="35.25" customHeight="1" x14ac:dyDescent="0.25">
      <c r="A691" s="68">
        <f t="shared" ref="A691" si="2508">A643</f>
        <v>14</v>
      </c>
      <c r="B691" s="69"/>
      <c r="C691" s="69"/>
      <c r="D691" s="70"/>
      <c r="E691" s="64" t="str">
        <f t="shared" ref="E691" si="2509">E643</f>
        <v>牆面貼數位噴印石英磚30*60cm，白色水泥抹縫(連工帶料)</v>
      </c>
      <c r="F691" s="21"/>
      <c r="G691" s="21"/>
      <c r="H691" s="21"/>
      <c r="I691" s="21"/>
      <c r="J691" s="21"/>
      <c r="K691" s="21"/>
      <c r="L691" s="21"/>
      <c r="M691" s="21"/>
      <c r="N691" s="21"/>
      <c r="O691" s="21"/>
      <c r="P691" s="21"/>
      <c r="Q691" s="21"/>
      <c r="R691" s="21"/>
      <c r="S691" s="21"/>
      <c r="T691" s="22"/>
      <c r="U691" s="47" t="str">
        <f t="shared" ref="U691" si="2510">U643</f>
        <v>M2</v>
      </c>
      <c r="V691" s="48"/>
      <c r="W691" s="48"/>
      <c r="X691" s="49"/>
      <c r="Y691" s="65">
        <f t="shared" ref="Y691" si="2511">Y643</f>
        <v>85</v>
      </c>
      <c r="Z691" s="66"/>
      <c r="AA691" s="66"/>
      <c r="AB691" s="66"/>
      <c r="AC691" s="66"/>
      <c r="AD691" s="67"/>
      <c r="AE691" s="60">
        <f t="shared" ref="AE691" si="2512">AE643</f>
        <v>1700</v>
      </c>
      <c r="AF691" s="61"/>
      <c r="AG691" s="61"/>
      <c r="AH691" s="61"/>
      <c r="AI691" s="61"/>
      <c r="AJ691" s="62"/>
      <c r="AK691" s="55">
        <v>0</v>
      </c>
      <c r="AL691" s="55"/>
      <c r="AM691" s="55"/>
      <c r="AN691" s="55"/>
      <c r="AO691" s="55"/>
      <c r="AP691" s="55"/>
      <c r="AQ691" s="53">
        <f t="shared" ref="AQ691:AQ697" si="2513">AK691*AE691</f>
        <v>0</v>
      </c>
      <c r="AR691" s="53"/>
      <c r="AS691" s="53"/>
      <c r="AT691" s="53"/>
      <c r="AU691" s="53"/>
      <c r="AV691" s="53"/>
      <c r="AW691" s="55">
        <f t="shared" si="2443"/>
        <v>0</v>
      </c>
      <c r="AX691" s="55"/>
      <c r="AY691" s="55"/>
      <c r="AZ691" s="55"/>
      <c r="BA691" s="55"/>
      <c r="BB691" s="55"/>
      <c r="BC691" s="55">
        <f t="shared" ref="BC691:BC697" si="2514">AE691*AW691</f>
        <v>0</v>
      </c>
      <c r="BD691" s="55"/>
      <c r="BE691" s="55"/>
      <c r="BF691" s="55"/>
      <c r="BG691" s="55"/>
      <c r="BH691" s="56"/>
      <c r="BI691" s="18">
        <f t="shared" si="2437"/>
        <v>144500</v>
      </c>
    </row>
    <row r="692" spans="1:61" ht="34.5" customHeight="1" x14ac:dyDescent="0.25">
      <c r="A692" s="41">
        <f t="shared" ref="A692" si="2515">A644</f>
        <v>15</v>
      </c>
      <c r="B692" s="42"/>
      <c r="C692" s="42"/>
      <c r="D692" s="43"/>
      <c r="E692" s="64" t="str">
        <f t="shared" ref="E692" si="2516">E644</f>
        <v>牆面貼地鐵磚10cm*20cm，白色水泥勾縫(連工帶料)</v>
      </c>
      <c r="F692" s="21"/>
      <c r="G692" s="21"/>
      <c r="H692" s="21"/>
      <c r="I692" s="21"/>
      <c r="J692" s="21"/>
      <c r="K692" s="21"/>
      <c r="L692" s="21"/>
      <c r="M692" s="21"/>
      <c r="N692" s="21"/>
      <c r="O692" s="21"/>
      <c r="P692" s="21"/>
      <c r="Q692" s="21"/>
      <c r="R692" s="21"/>
      <c r="S692" s="21"/>
      <c r="T692" s="22"/>
      <c r="U692" s="47" t="str">
        <f t="shared" ref="U692" si="2517">U644</f>
        <v>M2</v>
      </c>
      <c r="V692" s="48"/>
      <c r="W692" s="48"/>
      <c r="X692" s="49"/>
      <c r="Y692" s="65">
        <f t="shared" ref="Y692" si="2518">Y644</f>
        <v>13</v>
      </c>
      <c r="Z692" s="66"/>
      <c r="AA692" s="66"/>
      <c r="AB692" s="66"/>
      <c r="AC692" s="66"/>
      <c r="AD692" s="67"/>
      <c r="AE692" s="60">
        <f t="shared" ref="AE692" si="2519">AE644</f>
        <v>1500</v>
      </c>
      <c r="AF692" s="61"/>
      <c r="AG692" s="61"/>
      <c r="AH692" s="61"/>
      <c r="AI692" s="61"/>
      <c r="AJ692" s="62"/>
      <c r="AK692" s="55">
        <v>0</v>
      </c>
      <c r="AL692" s="55"/>
      <c r="AM692" s="55"/>
      <c r="AN692" s="55"/>
      <c r="AO692" s="55"/>
      <c r="AP692" s="55"/>
      <c r="AQ692" s="53">
        <f t="shared" si="2513"/>
        <v>0</v>
      </c>
      <c r="AR692" s="53"/>
      <c r="AS692" s="53"/>
      <c r="AT692" s="53"/>
      <c r="AU692" s="53"/>
      <c r="AV692" s="53"/>
      <c r="AW692" s="55">
        <f t="shared" si="2443"/>
        <v>0</v>
      </c>
      <c r="AX692" s="55"/>
      <c r="AY692" s="55"/>
      <c r="AZ692" s="55"/>
      <c r="BA692" s="55"/>
      <c r="BB692" s="55"/>
      <c r="BC692" s="55">
        <f t="shared" si="2514"/>
        <v>0</v>
      </c>
      <c r="BD692" s="55"/>
      <c r="BE692" s="55"/>
      <c r="BF692" s="55"/>
      <c r="BG692" s="55"/>
      <c r="BH692" s="56"/>
      <c r="BI692" s="16">
        <f t="shared" si="2437"/>
        <v>19500</v>
      </c>
    </row>
    <row r="693" spans="1:61" ht="21.6" customHeight="1" x14ac:dyDescent="0.25">
      <c r="A693" s="41">
        <f t="shared" ref="A693" si="2520">A645</f>
        <v>16</v>
      </c>
      <c r="B693" s="42"/>
      <c r="C693" s="42"/>
      <c r="D693" s="43"/>
      <c r="E693" s="64" t="str">
        <f t="shared" ref="E693" si="2521">E645</f>
        <v>安裝鋁合金陽角收邊條</v>
      </c>
      <c r="F693" s="21"/>
      <c r="G693" s="21"/>
      <c r="H693" s="21"/>
      <c r="I693" s="21"/>
      <c r="J693" s="21"/>
      <c r="K693" s="21"/>
      <c r="L693" s="21"/>
      <c r="M693" s="21"/>
      <c r="N693" s="21"/>
      <c r="O693" s="21"/>
      <c r="P693" s="21"/>
      <c r="Q693" s="21"/>
      <c r="R693" s="21"/>
      <c r="S693" s="21"/>
      <c r="T693" s="22"/>
      <c r="U693" s="47" t="str">
        <f t="shared" ref="U693" si="2522">U645</f>
        <v>M</v>
      </c>
      <c r="V693" s="48"/>
      <c r="W693" s="48"/>
      <c r="X693" s="49"/>
      <c r="Y693" s="65">
        <f t="shared" ref="Y693" si="2523">Y645</f>
        <v>30</v>
      </c>
      <c r="Z693" s="66"/>
      <c r="AA693" s="66"/>
      <c r="AB693" s="66"/>
      <c r="AC693" s="66"/>
      <c r="AD693" s="67"/>
      <c r="AE693" s="60">
        <f t="shared" ref="AE693" si="2524">AE645</f>
        <v>550</v>
      </c>
      <c r="AF693" s="61"/>
      <c r="AG693" s="61"/>
      <c r="AH693" s="61"/>
      <c r="AI693" s="61"/>
      <c r="AJ693" s="62"/>
      <c r="AK693" s="55">
        <v>0</v>
      </c>
      <c r="AL693" s="55"/>
      <c r="AM693" s="55"/>
      <c r="AN693" s="55"/>
      <c r="AO693" s="55"/>
      <c r="AP693" s="55"/>
      <c r="AQ693" s="53">
        <f t="shared" si="2513"/>
        <v>0</v>
      </c>
      <c r="AR693" s="53"/>
      <c r="AS693" s="53"/>
      <c r="AT693" s="53"/>
      <c r="AU693" s="53"/>
      <c r="AV693" s="53"/>
      <c r="AW693" s="55">
        <f t="shared" si="2443"/>
        <v>0</v>
      </c>
      <c r="AX693" s="55"/>
      <c r="AY693" s="55"/>
      <c r="AZ693" s="55"/>
      <c r="BA693" s="55"/>
      <c r="BB693" s="55"/>
      <c r="BC693" s="55">
        <f t="shared" si="2514"/>
        <v>0</v>
      </c>
      <c r="BD693" s="55"/>
      <c r="BE693" s="55"/>
      <c r="BF693" s="55"/>
      <c r="BG693" s="55"/>
      <c r="BH693" s="56"/>
      <c r="BI693" s="16">
        <f t="shared" si="2437"/>
        <v>16500</v>
      </c>
    </row>
    <row r="694" spans="1:61" ht="33" customHeight="1" x14ac:dyDescent="0.25">
      <c r="A694" s="41">
        <f t="shared" ref="A694" si="2525">A646</f>
        <v>17</v>
      </c>
      <c r="B694" s="42"/>
      <c r="C694" s="42"/>
      <c r="D694" s="43"/>
      <c r="E694" s="64" t="str">
        <f t="shared" ref="E694" si="2526">E646</f>
        <v>施做抿石子(1~2分霓虹石，抿石子專用泥)</v>
      </c>
      <c r="F694" s="21"/>
      <c r="G694" s="21"/>
      <c r="H694" s="21"/>
      <c r="I694" s="21"/>
      <c r="J694" s="21"/>
      <c r="K694" s="21"/>
      <c r="L694" s="21"/>
      <c r="M694" s="21"/>
      <c r="N694" s="21"/>
      <c r="O694" s="21"/>
      <c r="P694" s="21"/>
      <c r="Q694" s="21"/>
      <c r="R694" s="21"/>
      <c r="S694" s="21"/>
      <c r="T694" s="22"/>
      <c r="U694" s="47" t="str">
        <f t="shared" ref="U694" si="2527">U646</f>
        <v>M2</v>
      </c>
      <c r="V694" s="48"/>
      <c r="W694" s="48"/>
      <c r="X694" s="49"/>
      <c r="Y694" s="65">
        <f t="shared" ref="Y694" si="2528">Y646</f>
        <v>9</v>
      </c>
      <c r="Z694" s="66"/>
      <c r="AA694" s="66"/>
      <c r="AB694" s="66"/>
      <c r="AC694" s="66"/>
      <c r="AD694" s="67"/>
      <c r="AE694" s="60">
        <f t="shared" ref="AE694" si="2529">AE646</f>
        <v>1200</v>
      </c>
      <c r="AF694" s="61"/>
      <c r="AG694" s="61"/>
      <c r="AH694" s="61"/>
      <c r="AI694" s="61"/>
      <c r="AJ694" s="62"/>
      <c r="AK694" s="55">
        <v>0</v>
      </c>
      <c r="AL694" s="55"/>
      <c r="AM694" s="55"/>
      <c r="AN694" s="55"/>
      <c r="AO694" s="55"/>
      <c r="AP694" s="55"/>
      <c r="AQ694" s="53">
        <f t="shared" si="2513"/>
        <v>0</v>
      </c>
      <c r="AR694" s="53"/>
      <c r="AS694" s="53"/>
      <c r="AT694" s="53"/>
      <c r="AU694" s="53"/>
      <c r="AV694" s="53"/>
      <c r="AW694" s="55">
        <f t="shared" si="2443"/>
        <v>0</v>
      </c>
      <c r="AX694" s="55"/>
      <c r="AY694" s="55"/>
      <c r="AZ694" s="55"/>
      <c r="BA694" s="55"/>
      <c r="BB694" s="55"/>
      <c r="BC694" s="55">
        <f t="shared" si="2514"/>
        <v>0</v>
      </c>
      <c r="BD694" s="55"/>
      <c r="BE694" s="55"/>
      <c r="BF694" s="55"/>
      <c r="BG694" s="55"/>
      <c r="BH694" s="56"/>
      <c r="BI694" s="16">
        <f t="shared" si="2437"/>
        <v>10800</v>
      </c>
    </row>
    <row r="695" spans="1:61" ht="49.5" customHeight="1" x14ac:dyDescent="0.25">
      <c r="A695" s="41">
        <f t="shared" ref="A695" si="2530">A647</f>
        <v>18</v>
      </c>
      <c r="B695" s="42"/>
      <c r="C695" s="42"/>
      <c r="D695" s="43"/>
      <c r="E695" s="64" t="str">
        <f t="shared" ref="E695" si="2531">E647</f>
        <v>牆壁面貼圖案排版釉面馬賽克(方型馬賽克寬1.8cm，12色以上排版，含排版費，白色抺縫，連工帶料)</v>
      </c>
      <c r="F695" s="21"/>
      <c r="G695" s="21"/>
      <c r="H695" s="21"/>
      <c r="I695" s="21"/>
      <c r="J695" s="21"/>
      <c r="K695" s="21"/>
      <c r="L695" s="21"/>
      <c r="M695" s="21"/>
      <c r="N695" s="21"/>
      <c r="O695" s="21"/>
      <c r="P695" s="21"/>
      <c r="Q695" s="21"/>
      <c r="R695" s="21"/>
      <c r="S695" s="21"/>
      <c r="T695" s="22"/>
      <c r="U695" s="47" t="str">
        <f t="shared" ref="U695" si="2532">U647</f>
        <v>才</v>
      </c>
      <c r="V695" s="48"/>
      <c r="W695" s="48"/>
      <c r="X695" s="49"/>
      <c r="Y695" s="65">
        <f t="shared" ref="Y695" si="2533">Y647</f>
        <v>58</v>
      </c>
      <c r="Z695" s="66"/>
      <c r="AA695" s="66"/>
      <c r="AB695" s="66"/>
      <c r="AC695" s="66"/>
      <c r="AD695" s="67"/>
      <c r="AE695" s="60">
        <f t="shared" ref="AE695" si="2534">AE647</f>
        <v>750</v>
      </c>
      <c r="AF695" s="61"/>
      <c r="AG695" s="61"/>
      <c r="AH695" s="61"/>
      <c r="AI695" s="61"/>
      <c r="AJ695" s="62"/>
      <c r="AK695" s="55">
        <v>0</v>
      </c>
      <c r="AL695" s="55"/>
      <c r="AM695" s="55"/>
      <c r="AN695" s="55"/>
      <c r="AO695" s="55"/>
      <c r="AP695" s="55"/>
      <c r="AQ695" s="53">
        <f t="shared" si="2513"/>
        <v>0</v>
      </c>
      <c r="AR695" s="53"/>
      <c r="AS695" s="53"/>
      <c r="AT695" s="53"/>
      <c r="AU695" s="53"/>
      <c r="AV695" s="53"/>
      <c r="AW695" s="55">
        <f t="shared" si="2443"/>
        <v>0</v>
      </c>
      <c r="AX695" s="55"/>
      <c r="AY695" s="55"/>
      <c r="AZ695" s="55"/>
      <c r="BA695" s="55"/>
      <c r="BB695" s="55"/>
      <c r="BC695" s="55">
        <f t="shared" si="2514"/>
        <v>0</v>
      </c>
      <c r="BD695" s="55"/>
      <c r="BE695" s="55"/>
      <c r="BF695" s="55"/>
      <c r="BG695" s="55"/>
      <c r="BH695" s="56"/>
      <c r="BI695" s="16">
        <f t="shared" si="2437"/>
        <v>43500</v>
      </c>
    </row>
    <row r="696" spans="1:61" ht="34.5" customHeight="1" x14ac:dyDescent="0.25">
      <c r="A696" s="41">
        <f t="shared" ref="A696" si="2535">A648</f>
        <v>19</v>
      </c>
      <c r="B696" s="42"/>
      <c r="C696" s="42"/>
      <c r="D696" s="43"/>
      <c r="E696" s="64" t="str">
        <f t="shared" ref="E696" si="2536">E648</f>
        <v>牆面與平頂塗刷水泥漆(含清潔，批土整平，一底漆二度面漆)</v>
      </c>
      <c r="F696" s="21"/>
      <c r="G696" s="21"/>
      <c r="H696" s="21"/>
      <c r="I696" s="21"/>
      <c r="J696" s="21"/>
      <c r="K696" s="21"/>
      <c r="L696" s="21"/>
      <c r="M696" s="21"/>
      <c r="N696" s="21"/>
      <c r="O696" s="21"/>
      <c r="P696" s="21"/>
      <c r="Q696" s="21"/>
      <c r="R696" s="21"/>
      <c r="S696" s="21"/>
      <c r="T696" s="22"/>
      <c r="U696" s="47" t="str">
        <f t="shared" ref="U696" si="2537">U648</f>
        <v>M2</v>
      </c>
      <c r="V696" s="48"/>
      <c r="W696" s="48"/>
      <c r="X696" s="49"/>
      <c r="Y696" s="65">
        <f t="shared" ref="Y696" si="2538">Y648</f>
        <v>82</v>
      </c>
      <c r="Z696" s="66"/>
      <c r="AA696" s="66"/>
      <c r="AB696" s="66"/>
      <c r="AC696" s="66"/>
      <c r="AD696" s="67"/>
      <c r="AE696" s="60">
        <f t="shared" ref="AE696" si="2539">AE648</f>
        <v>200</v>
      </c>
      <c r="AF696" s="61"/>
      <c r="AG696" s="61"/>
      <c r="AH696" s="61"/>
      <c r="AI696" s="61"/>
      <c r="AJ696" s="62"/>
      <c r="AK696" s="55">
        <v>0</v>
      </c>
      <c r="AL696" s="55"/>
      <c r="AM696" s="55"/>
      <c r="AN696" s="55"/>
      <c r="AO696" s="55"/>
      <c r="AP696" s="55"/>
      <c r="AQ696" s="53">
        <f t="shared" si="2513"/>
        <v>0</v>
      </c>
      <c r="AR696" s="53"/>
      <c r="AS696" s="53"/>
      <c r="AT696" s="53"/>
      <c r="AU696" s="53"/>
      <c r="AV696" s="53"/>
      <c r="AW696" s="55">
        <f t="shared" si="2443"/>
        <v>0</v>
      </c>
      <c r="AX696" s="55"/>
      <c r="AY696" s="55"/>
      <c r="AZ696" s="55"/>
      <c r="BA696" s="55"/>
      <c r="BB696" s="55"/>
      <c r="BC696" s="55">
        <f t="shared" si="2514"/>
        <v>0</v>
      </c>
      <c r="BD696" s="55"/>
      <c r="BE696" s="55"/>
      <c r="BF696" s="55"/>
      <c r="BG696" s="55"/>
      <c r="BH696" s="56"/>
      <c r="BI696" s="16">
        <f t="shared" si="2437"/>
        <v>16400</v>
      </c>
    </row>
    <row r="697" spans="1:61" ht="21.6" customHeight="1" x14ac:dyDescent="0.25">
      <c r="A697" s="41">
        <f t="shared" ref="A697" si="2540">A649</f>
        <v>20</v>
      </c>
      <c r="B697" s="42"/>
      <c r="C697" s="42"/>
      <c r="D697" s="43"/>
      <c r="E697" s="64" t="str">
        <f t="shared" ref="E697" si="2541">E649</f>
        <v>安裝13mm熱固性樹脂板隔間含門片(頂面H=200cm以上)</v>
      </c>
      <c r="F697" s="21"/>
      <c r="G697" s="21"/>
      <c r="H697" s="21"/>
      <c r="I697" s="21"/>
      <c r="J697" s="21"/>
      <c r="K697" s="21"/>
      <c r="L697" s="21"/>
      <c r="M697" s="21"/>
      <c r="N697" s="21"/>
      <c r="O697" s="21"/>
      <c r="P697" s="21"/>
      <c r="Q697" s="21"/>
      <c r="R697" s="21"/>
      <c r="S697" s="21"/>
      <c r="T697" s="22"/>
      <c r="U697" s="47" t="str">
        <f t="shared" ref="U697" si="2542">U649</f>
        <v>M2</v>
      </c>
      <c r="V697" s="48"/>
      <c r="W697" s="48"/>
      <c r="X697" s="49"/>
      <c r="Y697" s="65">
        <f t="shared" ref="Y697" si="2543">Y649</f>
        <v>38</v>
      </c>
      <c r="Z697" s="66"/>
      <c r="AA697" s="66"/>
      <c r="AB697" s="66"/>
      <c r="AC697" s="66"/>
      <c r="AD697" s="67"/>
      <c r="AE697" s="60">
        <f t="shared" ref="AE697" si="2544">AE649</f>
        <v>3500</v>
      </c>
      <c r="AF697" s="61"/>
      <c r="AG697" s="61"/>
      <c r="AH697" s="61"/>
      <c r="AI697" s="61"/>
      <c r="AJ697" s="62"/>
      <c r="AK697" s="55">
        <v>0</v>
      </c>
      <c r="AL697" s="55"/>
      <c r="AM697" s="55"/>
      <c r="AN697" s="55"/>
      <c r="AO697" s="55"/>
      <c r="AP697" s="55"/>
      <c r="AQ697" s="53">
        <f t="shared" si="2513"/>
        <v>0</v>
      </c>
      <c r="AR697" s="53"/>
      <c r="AS697" s="53"/>
      <c r="AT697" s="53"/>
      <c r="AU697" s="53"/>
      <c r="AV697" s="53"/>
      <c r="AW697" s="55">
        <f t="shared" si="2443"/>
        <v>0</v>
      </c>
      <c r="AX697" s="55"/>
      <c r="AY697" s="55"/>
      <c r="AZ697" s="55"/>
      <c r="BA697" s="55"/>
      <c r="BB697" s="55"/>
      <c r="BC697" s="55">
        <f t="shared" si="2514"/>
        <v>0</v>
      </c>
      <c r="BD697" s="55"/>
      <c r="BE697" s="55"/>
      <c r="BF697" s="55"/>
      <c r="BG697" s="55"/>
      <c r="BH697" s="56"/>
      <c r="BI697" s="16">
        <f t="shared" si="2437"/>
        <v>133000</v>
      </c>
    </row>
    <row r="698" spans="1:61" s="19" customFormat="1" ht="21.95" customHeight="1" x14ac:dyDescent="0.25">
      <c r="A698" s="68">
        <f t="shared" ref="A698" si="2545">A650</f>
        <v>21</v>
      </c>
      <c r="B698" s="69"/>
      <c r="C698" s="69"/>
      <c r="D698" s="70"/>
      <c r="E698" s="64" t="str">
        <f t="shared" ref="E698" si="2546">E650</f>
        <v>廁間安裝不鏽鋼掛鈎與置物板</v>
      </c>
      <c r="F698" s="21"/>
      <c r="G698" s="21"/>
      <c r="H698" s="21"/>
      <c r="I698" s="21"/>
      <c r="J698" s="21"/>
      <c r="K698" s="21"/>
      <c r="L698" s="21"/>
      <c r="M698" s="21"/>
      <c r="N698" s="21"/>
      <c r="O698" s="21"/>
      <c r="P698" s="21"/>
      <c r="Q698" s="21"/>
      <c r="R698" s="21"/>
      <c r="S698" s="21"/>
      <c r="T698" s="22"/>
      <c r="U698" s="47" t="str">
        <f t="shared" ref="U698" si="2547">U650</f>
        <v>間</v>
      </c>
      <c r="V698" s="48"/>
      <c r="W698" s="48"/>
      <c r="X698" s="49"/>
      <c r="Y698" s="65">
        <f t="shared" ref="Y698" si="2548">Y650</f>
        <v>6</v>
      </c>
      <c r="Z698" s="66"/>
      <c r="AA698" s="66"/>
      <c r="AB698" s="66"/>
      <c r="AC698" s="66"/>
      <c r="AD698" s="67"/>
      <c r="AE698" s="60">
        <f t="shared" ref="AE698" si="2549">AE650</f>
        <v>1200</v>
      </c>
      <c r="AF698" s="61"/>
      <c r="AG698" s="61"/>
      <c r="AH698" s="61"/>
      <c r="AI698" s="61"/>
      <c r="AJ698" s="62"/>
      <c r="AK698" s="55">
        <v>0</v>
      </c>
      <c r="AL698" s="55"/>
      <c r="AM698" s="55"/>
      <c r="AN698" s="55"/>
      <c r="AO698" s="55"/>
      <c r="AP698" s="55"/>
      <c r="AQ698" s="53">
        <f>AK698*AE698</f>
        <v>0</v>
      </c>
      <c r="AR698" s="53"/>
      <c r="AS698" s="53"/>
      <c r="AT698" s="53"/>
      <c r="AU698" s="53"/>
      <c r="AV698" s="53"/>
      <c r="AW698" s="55">
        <f t="shared" si="2443"/>
        <v>0</v>
      </c>
      <c r="AX698" s="55"/>
      <c r="AY698" s="55"/>
      <c r="AZ698" s="55"/>
      <c r="BA698" s="55"/>
      <c r="BB698" s="55"/>
      <c r="BC698" s="55">
        <f>AE698*AW698</f>
        <v>0</v>
      </c>
      <c r="BD698" s="55"/>
      <c r="BE698" s="55"/>
      <c r="BF698" s="55"/>
      <c r="BG698" s="55"/>
      <c r="BH698" s="56"/>
      <c r="BI698" s="18">
        <f t="shared" si="2437"/>
        <v>7200</v>
      </c>
    </row>
    <row r="699" spans="1:61" s="19" customFormat="1" ht="21.95" customHeight="1" x14ac:dyDescent="0.25">
      <c r="A699" s="68">
        <f t="shared" ref="A699" si="2550">A651</f>
        <v>22</v>
      </c>
      <c r="B699" s="69"/>
      <c r="C699" s="69"/>
      <c r="D699" s="70"/>
      <c r="E699" s="64" t="str">
        <f t="shared" ref="E699" si="2551">E651</f>
        <v>新設砌磚洗手台</v>
      </c>
      <c r="F699" s="21"/>
      <c r="G699" s="21"/>
      <c r="H699" s="21"/>
      <c r="I699" s="21"/>
      <c r="J699" s="21"/>
      <c r="K699" s="21"/>
      <c r="L699" s="21"/>
      <c r="M699" s="21"/>
      <c r="N699" s="21"/>
      <c r="O699" s="21"/>
      <c r="P699" s="21"/>
      <c r="Q699" s="21"/>
      <c r="R699" s="21"/>
      <c r="S699" s="21"/>
      <c r="T699" s="22"/>
      <c r="U699" s="47" t="str">
        <f t="shared" ref="U699" si="2552">U651</f>
        <v>式</v>
      </c>
      <c r="V699" s="48"/>
      <c r="W699" s="48"/>
      <c r="X699" s="49"/>
      <c r="Y699" s="65">
        <f t="shared" ref="Y699" si="2553">Y651</f>
        <v>1</v>
      </c>
      <c r="Z699" s="66"/>
      <c r="AA699" s="66"/>
      <c r="AB699" s="66"/>
      <c r="AC699" s="66"/>
      <c r="AD699" s="67"/>
      <c r="AE699" s="60">
        <f t="shared" ref="AE699" si="2554">AE651</f>
        <v>54000</v>
      </c>
      <c r="AF699" s="61"/>
      <c r="AG699" s="61"/>
      <c r="AH699" s="61"/>
      <c r="AI699" s="61"/>
      <c r="AJ699" s="62"/>
      <c r="AK699" s="55">
        <v>0</v>
      </c>
      <c r="AL699" s="55"/>
      <c r="AM699" s="55"/>
      <c r="AN699" s="55"/>
      <c r="AO699" s="55"/>
      <c r="AP699" s="55"/>
      <c r="AQ699" s="53">
        <f t="shared" ref="AQ699:AQ713" si="2555">AK699*AE699</f>
        <v>0</v>
      </c>
      <c r="AR699" s="53"/>
      <c r="AS699" s="53"/>
      <c r="AT699" s="53"/>
      <c r="AU699" s="53"/>
      <c r="AV699" s="53"/>
      <c r="AW699" s="55">
        <f t="shared" si="2443"/>
        <v>0</v>
      </c>
      <c r="AX699" s="55"/>
      <c r="AY699" s="55"/>
      <c r="AZ699" s="55"/>
      <c r="BA699" s="55"/>
      <c r="BB699" s="55"/>
      <c r="BC699" s="55">
        <f t="shared" ref="BC699:BC713" si="2556">AE699*AW699</f>
        <v>0</v>
      </c>
      <c r="BD699" s="55"/>
      <c r="BE699" s="55"/>
      <c r="BF699" s="55"/>
      <c r="BG699" s="55"/>
      <c r="BH699" s="56"/>
      <c r="BI699" s="18">
        <f t="shared" si="2437"/>
        <v>54000</v>
      </c>
    </row>
    <row r="700" spans="1:61" ht="21.75" customHeight="1" x14ac:dyDescent="0.25">
      <c r="A700" s="41">
        <f t="shared" ref="A700" si="2557">A652</f>
        <v>23</v>
      </c>
      <c r="B700" s="42"/>
      <c r="C700" s="42"/>
      <c r="D700" s="43"/>
      <c r="E700" s="64" t="str">
        <f t="shared" ref="E700" si="2558">E652</f>
        <v>貼深色石材檯面(t=2cm，倒圓角)</v>
      </c>
      <c r="F700" s="21"/>
      <c r="G700" s="21"/>
      <c r="H700" s="21"/>
      <c r="I700" s="21"/>
      <c r="J700" s="21"/>
      <c r="K700" s="21"/>
      <c r="L700" s="21"/>
      <c r="M700" s="21"/>
      <c r="N700" s="21"/>
      <c r="O700" s="21"/>
      <c r="P700" s="21"/>
      <c r="Q700" s="21"/>
      <c r="R700" s="21"/>
      <c r="S700" s="21"/>
      <c r="T700" s="22"/>
      <c r="U700" s="47" t="str">
        <f t="shared" ref="U700" si="2559">U652</f>
        <v>才</v>
      </c>
      <c r="V700" s="48"/>
      <c r="W700" s="48"/>
      <c r="X700" s="49"/>
      <c r="Y700" s="65">
        <f t="shared" ref="Y700" si="2560">Y652</f>
        <v>4</v>
      </c>
      <c r="Z700" s="66"/>
      <c r="AA700" s="66"/>
      <c r="AB700" s="66"/>
      <c r="AC700" s="66"/>
      <c r="AD700" s="67"/>
      <c r="AE700" s="60">
        <f t="shared" ref="AE700" si="2561">AE652</f>
        <v>750</v>
      </c>
      <c r="AF700" s="61"/>
      <c r="AG700" s="61"/>
      <c r="AH700" s="61"/>
      <c r="AI700" s="61"/>
      <c r="AJ700" s="62"/>
      <c r="AK700" s="55">
        <v>0</v>
      </c>
      <c r="AL700" s="55"/>
      <c r="AM700" s="55"/>
      <c r="AN700" s="55"/>
      <c r="AO700" s="55"/>
      <c r="AP700" s="55"/>
      <c r="AQ700" s="53">
        <f t="shared" si="2555"/>
        <v>0</v>
      </c>
      <c r="AR700" s="53"/>
      <c r="AS700" s="53"/>
      <c r="AT700" s="53"/>
      <c r="AU700" s="53"/>
      <c r="AV700" s="53"/>
      <c r="AW700" s="55">
        <f t="shared" si="2443"/>
        <v>0</v>
      </c>
      <c r="AX700" s="55"/>
      <c r="AY700" s="55"/>
      <c r="AZ700" s="55"/>
      <c r="BA700" s="55"/>
      <c r="BB700" s="55"/>
      <c r="BC700" s="55">
        <f t="shared" si="2556"/>
        <v>0</v>
      </c>
      <c r="BD700" s="55"/>
      <c r="BE700" s="55"/>
      <c r="BF700" s="55"/>
      <c r="BG700" s="55"/>
      <c r="BH700" s="56"/>
      <c r="BI700" s="16">
        <f t="shared" si="2437"/>
        <v>3000</v>
      </c>
    </row>
    <row r="701" spans="1:61" ht="51" customHeight="1" x14ac:dyDescent="0.25">
      <c r="A701" s="41">
        <f t="shared" ref="A701" si="2562">A653</f>
        <v>24</v>
      </c>
      <c r="B701" s="42"/>
      <c r="C701" s="42"/>
      <c r="D701" s="43"/>
      <c r="E701" s="64" t="str">
        <f t="shared" ref="E701" si="2563">E653</f>
        <v>安裝輕鋼架、金屬烤漆透空網與耐燃一級貼皮天花板(含必要之側封板與窗簾盒批土刷漆)</v>
      </c>
      <c r="F701" s="21"/>
      <c r="G701" s="21"/>
      <c r="H701" s="21"/>
      <c r="I701" s="21"/>
      <c r="J701" s="21"/>
      <c r="K701" s="21"/>
      <c r="L701" s="21"/>
      <c r="M701" s="21"/>
      <c r="N701" s="21"/>
      <c r="O701" s="21"/>
      <c r="P701" s="21"/>
      <c r="Q701" s="21"/>
      <c r="R701" s="21"/>
      <c r="S701" s="21"/>
      <c r="T701" s="22"/>
      <c r="U701" s="47" t="str">
        <f t="shared" ref="U701" si="2564">U653</f>
        <v>式</v>
      </c>
      <c r="V701" s="48"/>
      <c r="W701" s="48"/>
      <c r="X701" s="49"/>
      <c r="Y701" s="65">
        <f t="shared" ref="Y701" si="2565">Y653</f>
        <v>1</v>
      </c>
      <c r="Z701" s="66"/>
      <c r="AA701" s="66"/>
      <c r="AB701" s="66"/>
      <c r="AC701" s="66"/>
      <c r="AD701" s="67"/>
      <c r="AE701" s="60">
        <f t="shared" ref="AE701" si="2566">AE653</f>
        <v>53000</v>
      </c>
      <c r="AF701" s="61"/>
      <c r="AG701" s="61"/>
      <c r="AH701" s="61"/>
      <c r="AI701" s="61"/>
      <c r="AJ701" s="62"/>
      <c r="AK701" s="55">
        <v>0</v>
      </c>
      <c r="AL701" s="55"/>
      <c r="AM701" s="55"/>
      <c r="AN701" s="55"/>
      <c r="AO701" s="55"/>
      <c r="AP701" s="55"/>
      <c r="AQ701" s="53">
        <f t="shared" si="2555"/>
        <v>0</v>
      </c>
      <c r="AR701" s="53"/>
      <c r="AS701" s="53"/>
      <c r="AT701" s="53"/>
      <c r="AU701" s="53"/>
      <c r="AV701" s="53"/>
      <c r="AW701" s="55">
        <f t="shared" si="2443"/>
        <v>0</v>
      </c>
      <c r="AX701" s="55"/>
      <c r="AY701" s="55"/>
      <c r="AZ701" s="55"/>
      <c r="BA701" s="55"/>
      <c r="BB701" s="55"/>
      <c r="BC701" s="55">
        <f t="shared" si="2556"/>
        <v>0</v>
      </c>
      <c r="BD701" s="55"/>
      <c r="BE701" s="55"/>
      <c r="BF701" s="55"/>
      <c r="BG701" s="55"/>
      <c r="BH701" s="56"/>
      <c r="BI701" s="16">
        <f t="shared" si="2437"/>
        <v>53000</v>
      </c>
    </row>
    <row r="702" spans="1:61" ht="21.6" customHeight="1" x14ac:dyDescent="0.25">
      <c r="A702" s="41">
        <f t="shared" ref="A702" si="2567">A654</f>
        <v>25</v>
      </c>
      <c r="B702" s="42"/>
      <c r="C702" s="42"/>
      <c r="D702" s="43"/>
      <c r="E702" s="64" t="str">
        <f t="shared" ref="E702" si="2568">E654</f>
        <v>廁所安裝衛生設備(連工帶料)</v>
      </c>
      <c r="F702" s="21"/>
      <c r="G702" s="21"/>
      <c r="H702" s="21"/>
      <c r="I702" s="21"/>
      <c r="J702" s="21"/>
      <c r="K702" s="21"/>
      <c r="L702" s="21"/>
      <c r="M702" s="21"/>
      <c r="N702" s="21"/>
      <c r="O702" s="21"/>
      <c r="P702" s="21"/>
      <c r="Q702" s="21"/>
      <c r="R702" s="21"/>
      <c r="S702" s="21"/>
      <c r="T702" s="22"/>
      <c r="U702" s="47" t="str">
        <f t="shared" ref="U702" si="2569">U654</f>
        <v>式</v>
      </c>
      <c r="V702" s="48"/>
      <c r="W702" s="48"/>
      <c r="X702" s="49"/>
      <c r="Y702" s="65">
        <f t="shared" ref="Y702" si="2570">Y654</f>
        <v>1</v>
      </c>
      <c r="Z702" s="66"/>
      <c r="AA702" s="66"/>
      <c r="AB702" s="66"/>
      <c r="AC702" s="66"/>
      <c r="AD702" s="67"/>
      <c r="AE702" s="60">
        <f t="shared" ref="AE702" si="2571">AE654</f>
        <v>90400</v>
      </c>
      <c r="AF702" s="61"/>
      <c r="AG702" s="61"/>
      <c r="AH702" s="61"/>
      <c r="AI702" s="61"/>
      <c r="AJ702" s="62"/>
      <c r="AK702" s="55">
        <v>0</v>
      </c>
      <c r="AL702" s="55"/>
      <c r="AM702" s="55"/>
      <c r="AN702" s="55"/>
      <c r="AO702" s="55"/>
      <c r="AP702" s="55"/>
      <c r="AQ702" s="53">
        <f t="shared" si="2555"/>
        <v>0</v>
      </c>
      <c r="AR702" s="53"/>
      <c r="AS702" s="53"/>
      <c r="AT702" s="53"/>
      <c r="AU702" s="53"/>
      <c r="AV702" s="53"/>
      <c r="AW702" s="55">
        <f t="shared" si="2443"/>
        <v>0</v>
      </c>
      <c r="AX702" s="55"/>
      <c r="AY702" s="55"/>
      <c r="AZ702" s="55"/>
      <c r="BA702" s="55"/>
      <c r="BB702" s="55"/>
      <c r="BC702" s="55">
        <f t="shared" si="2556"/>
        <v>0</v>
      </c>
      <c r="BD702" s="55"/>
      <c r="BE702" s="55"/>
      <c r="BF702" s="55"/>
      <c r="BG702" s="55"/>
      <c r="BH702" s="56"/>
      <c r="BI702" s="16">
        <f t="shared" si="2437"/>
        <v>90400</v>
      </c>
    </row>
    <row r="703" spans="1:61" ht="21.6" customHeight="1" x14ac:dyDescent="0.25">
      <c r="A703" s="41">
        <f t="shared" ref="A703" si="2572">A655</f>
        <v>26</v>
      </c>
      <c r="B703" s="42"/>
      <c r="C703" s="42"/>
      <c r="D703" s="43"/>
      <c r="E703" s="64" t="str">
        <f t="shared" ref="E703" si="2573">E655</f>
        <v>安裝開關、插座與燈具(連工帶料)</v>
      </c>
      <c r="F703" s="21"/>
      <c r="G703" s="21"/>
      <c r="H703" s="21"/>
      <c r="I703" s="21"/>
      <c r="J703" s="21"/>
      <c r="K703" s="21"/>
      <c r="L703" s="21"/>
      <c r="M703" s="21"/>
      <c r="N703" s="21"/>
      <c r="O703" s="21"/>
      <c r="P703" s="21"/>
      <c r="Q703" s="21"/>
      <c r="R703" s="21"/>
      <c r="S703" s="21"/>
      <c r="T703" s="22"/>
      <c r="U703" s="47" t="str">
        <f t="shared" ref="U703" si="2574">U655</f>
        <v>式</v>
      </c>
      <c r="V703" s="48"/>
      <c r="W703" s="48"/>
      <c r="X703" s="49"/>
      <c r="Y703" s="65">
        <f t="shared" ref="Y703" si="2575">Y655</f>
        <v>1</v>
      </c>
      <c r="Z703" s="66"/>
      <c r="AA703" s="66"/>
      <c r="AB703" s="66"/>
      <c r="AC703" s="66"/>
      <c r="AD703" s="67"/>
      <c r="AE703" s="60">
        <f t="shared" ref="AE703" si="2576">AE655</f>
        <v>28500</v>
      </c>
      <c r="AF703" s="61"/>
      <c r="AG703" s="61"/>
      <c r="AH703" s="61"/>
      <c r="AI703" s="61"/>
      <c r="AJ703" s="62"/>
      <c r="AK703" s="55">
        <v>0</v>
      </c>
      <c r="AL703" s="55"/>
      <c r="AM703" s="55"/>
      <c r="AN703" s="55"/>
      <c r="AO703" s="55"/>
      <c r="AP703" s="55"/>
      <c r="AQ703" s="53">
        <f t="shared" si="2555"/>
        <v>0</v>
      </c>
      <c r="AR703" s="53"/>
      <c r="AS703" s="53"/>
      <c r="AT703" s="53"/>
      <c r="AU703" s="53"/>
      <c r="AV703" s="53"/>
      <c r="AW703" s="55">
        <f t="shared" si="2443"/>
        <v>0</v>
      </c>
      <c r="AX703" s="55"/>
      <c r="AY703" s="55"/>
      <c r="AZ703" s="55"/>
      <c r="BA703" s="55"/>
      <c r="BB703" s="55"/>
      <c r="BC703" s="55">
        <f t="shared" si="2556"/>
        <v>0</v>
      </c>
      <c r="BD703" s="55"/>
      <c r="BE703" s="55"/>
      <c r="BF703" s="55"/>
      <c r="BG703" s="55"/>
      <c r="BH703" s="56"/>
      <c r="BI703" s="16">
        <f t="shared" si="2437"/>
        <v>28500</v>
      </c>
    </row>
    <row r="704" spans="1:61" ht="21.6" customHeight="1" x14ac:dyDescent="0.25">
      <c r="A704" s="41">
        <f t="shared" ref="A704" si="2577">A656</f>
        <v>27</v>
      </c>
      <c r="B704" s="42"/>
      <c r="C704" s="42"/>
      <c r="D704" s="43"/>
      <c r="E704" s="64" t="str">
        <f t="shared" ref="E704" si="2578">E656</f>
        <v>給排水系統配管與安裝(連工帶料)</v>
      </c>
      <c r="F704" s="21"/>
      <c r="G704" s="21"/>
      <c r="H704" s="21"/>
      <c r="I704" s="21"/>
      <c r="J704" s="21"/>
      <c r="K704" s="21"/>
      <c r="L704" s="21"/>
      <c r="M704" s="21"/>
      <c r="N704" s="21"/>
      <c r="O704" s="21"/>
      <c r="P704" s="21"/>
      <c r="Q704" s="21"/>
      <c r="R704" s="21"/>
      <c r="S704" s="21"/>
      <c r="T704" s="22"/>
      <c r="U704" s="47" t="str">
        <f t="shared" ref="U704" si="2579">U656</f>
        <v>式</v>
      </c>
      <c r="V704" s="48"/>
      <c r="W704" s="48"/>
      <c r="X704" s="49"/>
      <c r="Y704" s="65">
        <f t="shared" ref="Y704" si="2580">Y656</f>
        <v>1</v>
      </c>
      <c r="Z704" s="66"/>
      <c r="AA704" s="66"/>
      <c r="AB704" s="66"/>
      <c r="AC704" s="66"/>
      <c r="AD704" s="67"/>
      <c r="AE704" s="60">
        <f t="shared" ref="AE704" si="2581">AE656</f>
        <v>80500</v>
      </c>
      <c r="AF704" s="61"/>
      <c r="AG704" s="61"/>
      <c r="AH704" s="61"/>
      <c r="AI704" s="61"/>
      <c r="AJ704" s="62"/>
      <c r="AK704" s="55">
        <v>0</v>
      </c>
      <c r="AL704" s="55"/>
      <c r="AM704" s="55"/>
      <c r="AN704" s="55"/>
      <c r="AO704" s="55"/>
      <c r="AP704" s="55"/>
      <c r="AQ704" s="53">
        <f t="shared" si="2555"/>
        <v>0</v>
      </c>
      <c r="AR704" s="53"/>
      <c r="AS704" s="53"/>
      <c r="AT704" s="53"/>
      <c r="AU704" s="53"/>
      <c r="AV704" s="53"/>
      <c r="AW704" s="55">
        <f t="shared" si="2443"/>
        <v>0</v>
      </c>
      <c r="AX704" s="55"/>
      <c r="AY704" s="55"/>
      <c r="AZ704" s="55"/>
      <c r="BA704" s="55"/>
      <c r="BB704" s="55"/>
      <c r="BC704" s="55">
        <f t="shared" si="2556"/>
        <v>0</v>
      </c>
      <c r="BD704" s="55"/>
      <c r="BE704" s="55"/>
      <c r="BF704" s="55"/>
      <c r="BG704" s="55"/>
      <c r="BH704" s="56"/>
      <c r="BI704" s="16">
        <f t="shared" si="2437"/>
        <v>80500</v>
      </c>
    </row>
    <row r="705" spans="1:61" ht="66.75" customHeight="1" x14ac:dyDescent="0.25">
      <c r="A705" s="41">
        <f t="shared" ref="A705" si="2582">A657</f>
        <v>28</v>
      </c>
      <c r="B705" s="42"/>
      <c r="C705" s="42"/>
      <c r="D705" s="43"/>
      <c r="E705" s="44" t="str">
        <f t="shared" ref="E705" si="2583">E657</f>
        <v>施做緊急求救按鈕(含閃光與蜂嗚警報器、線材、五金配件, 各層樓每間廁所皆有求救鈕，連工帶料，責任施工)</v>
      </c>
      <c r="F705" s="45"/>
      <c r="G705" s="45"/>
      <c r="H705" s="45"/>
      <c r="I705" s="45"/>
      <c r="J705" s="45"/>
      <c r="K705" s="45"/>
      <c r="L705" s="45"/>
      <c r="M705" s="45"/>
      <c r="N705" s="45"/>
      <c r="O705" s="45"/>
      <c r="P705" s="45"/>
      <c r="Q705" s="45"/>
      <c r="R705" s="45"/>
      <c r="S705" s="45"/>
      <c r="T705" s="46"/>
      <c r="U705" s="47" t="str">
        <f t="shared" ref="U705" si="2584">U657</f>
        <v>式</v>
      </c>
      <c r="V705" s="48"/>
      <c r="W705" s="48"/>
      <c r="X705" s="49"/>
      <c r="Y705" s="50">
        <f t="shared" ref="Y705" si="2585">Y657</f>
        <v>1</v>
      </c>
      <c r="Z705" s="51"/>
      <c r="AA705" s="51"/>
      <c r="AB705" s="51"/>
      <c r="AC705" s="51"/>
      <c r="AD705" s="52"/>
      <c r="AE705" s="60">
        <f t="shared" ref="AE705" si="2586">AE657</f>
        <v>12500</v>
      </c>
      <c r="AF705" s="61"/>
      <c r="AG705" s="61"/>
      <c r="AH705" s="61"/>
      <c r="AI705" s="61"/>
      <c r="AJ705" s="62"/>
      <c r="AK705" s="50">
        <v>0</v>
      </c>
      <c r="AL705" s="51"/>
      <c r="AM705" s="51"/>
      <c r="AN705" s="51"/>
      <c r="AO705" s="51"/>
      <c r="AP705" s="52"/>
      <c r="AQ705" s="60">
        <f t="shared" si="2555"/>
        <v>0</v>
      </c>
      <c r="AR705" s="61"/>
      <c r="AS705" s="61"/>
      <c r="AT705" s="61"/>
      <c r="AU705" s="61"/>
      <c r="AV705" s="62"/>
      <c r="AW705" s="50">
        <f t="shared" si="2443"/>
        <v>0</v>
      </c>
      <c r="AX705" s="51"/>
      <c r="AY705" s="51"/>
      <c r="AZ705" s="51"/>
      <c r="BA705" s="51"/>
      <c r="BB705" s="52"/>
      <c r="BC705" s="50">
        <f t="shared" si="2556"/>
        <v>0</v>
      </c>
      <c r="BD705" s="51"/>
      <c r="BE705" s="51"/>
      <c r="BF705" s="51"/>
      <c r="BG705" s="51"/>
      <c r="BH705" s="63"/>
      <c r="BI705" s="3">
        <f t="shared" si="2437"/>
        <v>12500</v>
      </c>
    </row>
    <row r="706" spans="1:61" ht="34.5" customHeight="1" x14ac:dyDescent="0.25">
      <c r="A706" s="41">
        <f t="shared" ref="A706" si="2587">A658</f>
        <v>29</v>
      </c>
      <c r="B706" s="42"/>
      <c r="C706" s="42"/>
      <c r="D706" s="43"/>
      <c r="E706" s="64" t="str">
        <f t="shared" ref="E706" si="2588">E658</f>
        <v>施做拖布盆(砌磚粉刷貼磁磚，H=30cm)</v>
      </c>
      <c r="F706" s="21"/>
      <c r="G706" s="21"/>
      <c r="H706" s="21"/>
      <c r="I706" s="21"/>
      <c r="J706" s="21"/>
      <c r="K706" s="21"/>
      <c r="L706" s="21"/>
      <c r="M706" s="21"/>
      <c r="N706" s="21"/>
      <c r="O706" s="21"/>
      <c r="P706" s="21"/>
      <c r="Q706" s="21"/>
      <c r="R706" s="21"/>
      <c r="S706" s="21"/>
      <c r="T706" s="22"/>
      <c r="U706" s="47" t="str">
        <f t="shared" ref="U706" si="2589">U658</f>
        <v>式</v>
      </c>
      <c r="V706" s="48"/>
      <c r="W706" s="48"/>
      <c r="X706" s="49"/>
      <c r="Y706" s="65">
        <f t="shared" ref="Y706" si="2590">Y658</f>
        <v>1</v>
      </c>
      <c r="Z706" s="66"/>
      <c r="AA706" s="66"/>
      <c r="AB706" s="66"/>
      <c r="AC706" s="66"/>
      <c r="AD706" s="67"/>
      <c r="AE706" s="60">
        <f t="shared" ref="AE706" si="2591">AE658</f>
        <v>6000</v>
      </c>
      <c r="AF706" s="61"/>
      <c r="AG706" s="61"/>
      <c r="AH706" s="61"/>
      <c r="AI706" s="61"/>
      <c r="AJ706" s="62"/>
      <c r="AK706" s="55">
        <v>0</v>
      </c>
      <c r="AL706" s="55"/>
      <c r="AM706" s="55"/>
      <c r="AN706" s="55"/>
      <c r="AO706" s="55"/>
      <c r="AP706" s="55"/>
      <c r="AQ706" s="53">
        <f t="shared" si="2555"/>
        <v>0</v>
      </c>
      <c r="AR706" s="53"/>
      <c r="AS706" s="53"/>
      <c r="AT706" s="53"/>
      <c r="AU706" s="53"/>
      <c r="AV706" s="53"/>
      <c r="AW706" s="55">
        <f t="shared" si="2443"/>
        <v>0</v>
      </c>
      <c r="AX706" s="55"/>
      <c r="AY706" s="55"/>
      <c r="AZ706" s="55"/>
      <c r="BA706" s="55"/>
      <c r="BB706" s="55"/>
      <c r="BC706" s="55">
        <f t="shared" si="2556"/>
        <v>0</v>
      </c>
      <c r="BD706" s="55"/>
      <c r="BE706" s="55"/>
      <c r="BF706" s="55"/>
      <c r="BG706" s="55"/>
      <c r="BH706" s="56"/>
      <c r="BI706" s="16">
        <f t="shared" si="2437"/>
        <v>6000</v>
      </c>
    </row>
    <row r="707" spans="1:61" ht="34.5" customHeight="1" x14ac:dyDescent="0.25">
      <c r="A707" s="41">
        <f t="shared" ref="A707" si="2592">A659</f>
        <v>30</v>
      </c>
      <c r="B707" s="42"/>
      <c r="C707" s="42"/>
      <c r="D707" s="43"/>
      <c r="E707" s="44" t="str">
        <f t="shared" ref="E707" si="2593">E659</f>
        <v>安裝廁所指標系統、拖把夾(連工帶料，責任施工)</v>
      </c>
      <c r="F707" s="45"/>
      <c r="G707" s="45"/>
      <c r="H707" s="45"/>
      <c r="I707" s="45"/>
      <c r="J707" s="45"/>
      <c r="K707" s="45"/>
      <c r="L707" s="45"/>
      <c r="M707" s="45"/>
      <c r="N707" s="45"/>
      <c r="O707" s="45"/>
      <c r="P707" s="45"/>
      <c r="Q707" s="45"/>
      <c r="R707" s="45"/>
      <c r="S707" s="45"/>
      <c r="T707" s="46"/>
      <c r="U707" s="47" t="str">
        <f t="shared" ref="U707" si="2594">U659</f>
        <v>式</v>
      </c>
      <c r="V707" s="48"/>
      <c r="W707" s="48"/>
      <c r="X707" s="49"/>
      <c r="Y707" s="50">
        <f t="shared" ref="Y707" si="2595">Y659</f>
        <v>1</v>
      </c>
      <c r="Z707" s="51"/>
      <c r="AA707" s="51"/>
      <c r="AB707" s="51"/>
      <c r="AC707" s="51"/>
      <c r="AD707" s="52"/>
      <c r="AE707" s="60">
        <f t="shared" ref="AE707" si="2596">AE659</f>
        <v>16500</v>
      </c>
      <c r="AF707" s="61"/>
      <c r="AG707" s="61"/>
      <c r="AH707" s="61"/>
      <c r="AI707" s="61"/>
      <c r="AJ707" s="62"/>
      <c r="AK707" s="50">
        <v>0</v>
      </c>
      <c r="AL707" s="51"/>
      <c r="AM707" s="51"/>
      <c r="AN707" s="51"/>
      <c r="AO707" s="51"/>
      <c r="AP707" s="52"/>
      <c r="AQ707" s="60">
        <f t="shared" si="2555"/>
        <v>0</v>
      </c>
      <c r="AR707" s="61"/>
      <c r="AS707" s="61"/>
      <c r="AT707" s="61"/>
      <c r="AU707" s="61"/>
      <c r="AV707" s="62"/>
      <c r="AW707" s="50">
        <f t="shared" si="2443"/>
        <v>0</v>
      </c>
      <c r="AX707" s="51"/>
      <c r="AY707" s="51"/>
      <c r="AZ707" s="51"/>
      <c r="BA707" s="51"/>
      <c r="BB707" s="52"/>
      <c r="BC707" s="50">
        <f t="shared" si="2556"/>
        <v>0</v>
      </c>
      <c r="BD707" s="51"/>
      <c r="BE707" s="51"/>
      <c r="BF707" s="51"/>
      <c r="BG707" s="51"/>
      <c r="BH707" s="63"/>
      <c r="BI707" s="3">
        <f t="shared" si="2437"/>
        <v>16500</v>
      </c>
    </row>
    <row r="708" spans="1:61" ht="21.6" customHeight="1" x14ac:dyDescent="0.25">
      <c r="A708" s="41">
        <f t="shared" ref="A708" si="2597">A660</f>
        <v>31</v>
      </c>
      <c r="B708" s="42"/>
      <c r="C708" s="42"/>
      <c r="D708" s="43"/>
      <c r="E708" s="64" t="str">
        <f t="shared" ref="E708" si="2598">E660</f>
        <v>門窗與雜項工程</v>
      </c>
      <c r="F708" s="21"/>
      <c r="G708" s="21"/>
      <c r="H708" s="21"/>
      <c r="I708" s="21"/>
      <c r="J708" s="21"/>
      <c r="K708" s="21"/>
      <c r="L708" s="21"/>
      <c r="M708" s="21"/>
      <c r="N708" s="21"/>
      <c r="O708" s="21"/>
      <c r="P708" s="21"/>
      <c r="Q708" s="21"/>
      <c r="R708" s="21"/>
      <c r="S708" s="21"/>
      <c r="T708" s="22"/>
      <c r="U708" s="47" t="str">
        <f t="shared" ref="U708" si="2599">U660</f>
        <v>式</v>
      </c>
      <c r="V708" s="48"/>
      <c r="W708" s="48"/>
      <c r="X708" s="49"/>
      <c r="Y708" s="65">
        <f t="shared" ref="Y708" si="2600">Y660</f>
        <v>1</v>
      </c>
      <c r="Z708" s="66"/>
      <c r="AA708" s="66"/>
      <c r="AB708" s="66"/>
      <c r="AC708" s="66"/>
      <c r="AD708" s="67"/>
      <c r="AE708" s="60">
        <f t="shared" ref="AE708" si="2601">AE660</f>
        <v>63400</v>
      </c>
      <c r="AF708" s="61"/>
      <c r="AG708" s="61"/>
      <c r="AH708" s="61"/>
      <c r="AI708" s="61"/>
      <c r="AJ708" s="62"/>
      <c r="AK708" s="55">
        <v>0</v>
      </c>
      <c r="AL708" s="55"/>
      <c r="AM708" s="55"/>
      <c r="AN708" s="55"/>
      <c r="AO708" s="55"/>
      <c r="AP708" s="55"/>
      <c r="AQ708" s="53">
        <f t="shared" si="2555"/>
        <v>0</v>
      </c>
      <c r="AR708" s="53"/>
      <c r="AS708" s="53"/>
      <c r="AT708" s="53"/>
      <c r="AU708" s="53"/>
      <c r="AV708" s="53"/>
      <c r="AW708" s="55">
        <f t="shared" si="2443"/>
        <v>0</v>
      </c>
      <c r="AX708" s="55"/>
      <c r="AY708" s="55"/>
      <c r="AZ708" s="55"/>
      <c r="BA708" s="55"/>
      <c r="BB708" s="55"/>
      <c r="BC708" s="55">
        <f t="shared" si="2556"/>
        <v>0</v>
      </c>
      <c r="BD708" s="55"/>
      <c r="BE708" s="55"/>
      <c r="BF708" s="55"/>
      <c r="BG708" s="55"/>
      <c r="BH708" s="56"/>
      <c r="BI708" s="16">
        <f t="shared" si="2437"/>
        <v>63400</v>
      </c>
    </row>
    <row r="709" spans="1:61" ht="22.15" customHeight="1" x14ac:dyDescent="0.25">
      <c r="A709" s="41" t="str">
        <f t="shared" ref="A709" si="2602">A661</f>
        <v>貳</v>
      </c>
      <c r="B709" s="42"/>
      <c r="C709" s="42"/>
      <c r="D709" s="43"/>
      <c r="E709" s="44" t="str">
        <f t="shared" ref="E709" si="2603">E661</f>
        <v>職業安全衛生管理費(壹*1%)</v>
      </c>
      <c r="F709" s="45"/>
      <c r="G709" s="45"/>
      <c r="H709" s="45"/>
      <c r="I709" s="45"/>
      <c r="J709" s="45"/>
      <c r="K709" s="45"/>
      <c r="L709" s="45"/>
      <c r="M709" s="45"/>
      <c r="N709" s="45"/>
      <c r="O709" s="45"/>
      <c r="P709" s="45"/>
      <c r="Q709" s="45"/>
      <c r="R709" s="45"/>
      <c r="S709" s="45"/>
      <c r="T709" s="46"/>
      <c r="U709" s="47" t="str">
        <f t="shared" ref="U709" si="2604">U661</f>
        <v>式</v>
      </c>
      <c r="V709" s="48"/>
      <c r="W709" s="48"/>
      <c r="X709" s="49"/>
      <c r="Y709" s="50">
        <f t="shared" ref="Y709" si="2605">Y661</f>
        <v>1</v>
      </c>
      <c r="Z709" s="51"/>
      <c r="AA709" s="51"/>
      <c r="AB709" s="51"/>
      <c r="AC709" s="51"/>
      <c r="AD709" s="52"/>
      <c r="AE709" s="53">
        <f t="shared" ref="AE709" si="2606">AE661</f>
        <v>14220</v>
      </c>
      <c r="AF709" s="53"/>
      <c r="AG709" s="53"/>
      <c r="AH709" s="53"/>
      <c r="AI709" s="53"/>
      <c r="AJ709" s="53"/>
      <c r="AK709" s="54">
        <v>8.9999999999999993E-3</v>
      </c>
      <c r="AL709" s="54"/>
      <c r="AM709" s="54"/>
      <c r="AN709" s="54"/>
      <c r="AO709" s="54"/>
      <c r="AP709" s="54"/>
      <c r="AQ709" s="53">
        <f t="shared" si="2555"/>
        <v>127.97999999999999</v>
      </c>
      <c r="AR709" s="53"/>
      <c r="AS709" s="53"/>
      <c r="AT709" s="53"/>
      <c r="AU709" s="53"/>
      <c r="AV709" s="53"/>
      <c r="AW709" s="54">
        <f>AW661+AK709</f>
        <v>0.13499999999999998</v>
      </c>
      <c r="AX709" s="54"/>
      <c r="AY709" s="54"/>
      <c r="AZ709" s="54"/>
      <c r="BA709" s="54"/>
      <c r="BB709" s="54"/>
      <c r="BC709" s="55">
        <f t="shared" si="2556"/>
        <v>1919.6999999999998</v>
      </c>
      <c r="BD709" s="55"/>
      <c r="BE709" s="55"/>
      <c r="BF709" s="55"/>
      <c r="BG709" s="55"/>
      <c r="BH709" s="56"/>
      <c r="BI709" s="3">
        <f t="shared" si="2437"/>
        <v>14220</v>
      </c>
    </row>
    <row r="710" spans="1:61" ht="22.15" customHeight="1" x14ac:dyDescent="0.25">
      <c r="A710" s="41" t="str">
        <f t="shared" ref="A710" si="2607">A662</f>
        <v>參</v>
      </c>
      <c r="B710" s="42"/>
      <c r="C710" s="42"/>
      <c r="D710" s="43"/>
      <c r="E710" s="44" t="str">
        <f t="shared" ref="E710" si="2608">E662</f>
        <v>公共工程品質管制作業費(壹*1%)</v>
      </c>
      <c r="F710" s="45"/>
      <c r="G710" s="45"/>
      <c r="H710" s="45"/>
      <c r="I710" s="45"/>
      <c r="J710" s="45"/>
      <c r="K710" s="45"/>
      <c r="L710" s="45"/>
      <c r="M710" s="45"/>
      <c r="N710" s="45"/>
      <c r="O710" s="45"/>
      <c r="P710" s="45"/>
      <c r="Q710" s="45"/>
      <c r="R710" s="45"/>
      <c r="S710" s="45"/>
      <c r="T710" s="46"/>
      <c r="U710" s="47" t="str">
        <f t="shared" ref="U710" si="2609">U662</f>
        <v>式</v>
      </c>
      <c r="V710" s="48"/>
      <c r="W710" s="48"/>
      <c r="X710" s="49"/>
      <c r="Y710" s="50">
        <f t="shared" ref="Y710" si="2610">Y662</f>
        <v>1</v>
      </c>
      <c r="Z710" s="51"/>
      <c r="AA710" s="51"/>
      <c r="AB710" s="51"/>
      <c r="AC710" s="51"/>
      <c r="AD710" s="52"/>
      <c r="AE710" s="53">
        <f t="shared" ref="AE710" si="2611">AE662</f>
        <v>14220</v>
      </c>
      <c r="AF710" s="53"/>
      <c r="AG710" s="53"/>
      <c r="AH710" s="53"/>
      <c r="AI710" s="53"/>
      <c r="AJ710" s="53"/>
      <c r="AK710" s="54">
        <v>8.9999999999999993E-3</v>
      </c>
      <c r="AL710" s="54"/>
      <c r="AM710" s="54"/>
      <c r="AN710" s="54"/>
      <c r="AO710" s="54"/>
      <c r="AP710" s="54"/>
      <c r="AQ710" s="53">
        <f t="shared" si="2555"/>
        <v>127.97999999999999</v>
      </c>
      <c r="AR710" s="53"/>
      <c r="AS710" s="53"/>
      <c r="AT710" s="53"/>
      <c r="AU710" s="53"/>
      <c r="AV710" s="53"/>
      <c r="AW710" s="54">
        <f t="shared" ref="AW710:AW713" si="2612">AW662+AK710</f>
        <v>0.13499999999999998</v>
      </c>
      <c r="AX710" s="54"/>
      <c r="AY710" s="54"/>
      <c r="AZ710" s="54"/>
      <c r="BA710" s="54"/>
      <c r="BB710" s="54"/>
      <c r="BC710" s="55">
        <f t="shared" si="2556"/>
        <v>1919.6999999999998</v>
      </c>
      <c r="BD710" s="55"/>
      <c r="BE710" s="55"/>
      <c r="BF710" s="55"/>
      <c r="BG710" s="55"/>
      <c r="BH710" s="56"/>
      <c r="BI710" s="3">
        <f t="shared" si="2437"/>
        <v>14220</v>
      </c>
    </row>
    <row r="711" spans="1:61" ht="22.15" customHeight="1" x14ac:dyDescent="0.25">
      <c r="A711" s="41" t="str">
        <f t="shared" ref="A711" si="2613">A663</f>
        <v>肆</v>
      </c>
      <c r="B711" s="42"/>
      <c r="C711" s="42"/>
      <c r="D711" s="43"/>
      <c r="E711" s="44" t="str">
        <f t="shared" ref="E711" si="2614">E663</f>
        <v>包商利潤及管理費(約壹*7%)</v>
      </c>
      <c r="F711" s="45"/>
      <c r="G711" s="45"/>
      <c r="H711" s="45"/>
      <c r="I711" s="45"/>
      <c r="J711" s="45"/>
      <c r="K711" s="45"/>
      <c r="L711" s="45"/>
      <c r="M711" s="45"/>
      <c r="N711" s="45"/>
      <c r="O711" s="45"/>
      <c r="P711" s="45"/>
      <c r="Q711" s="45"/>
      <c r="R711" s="45"/>
      <c r="S711" s="45"/>
      <c r="T711" s="46"/>
      <c r="U711" s="47" t="str">
        <f t="shared" ref="U711" si="2615">U663</f>
        <v>式</v>
      </c>
      <c r="V711" s="48"/>
      <c r="W711" s="48"/>
      <c r="X711" s="49"/>
      <c r="Y711" s="50">
        <f t="shared" ref="Y711" si="2616">Y663</f>
        <v>1</v>
      </c>
      <c r="Z711" s="51"/>
      <c r="AA711" s="51"/>
      <c r="AB711" s="51"/>
      <c r="AC711" s="51"/>
      <c r="AD711" s="52"/>
      <c r="AE711" s="53">
        <f t="shared" ref="AE711" si="2617">AE663</f>
        <v>99540</v>
      </c>
      <c r="AF711" s="53"/>
      <c r="AG711" s="53"/>
      <c r="AH711" s="53"/>
      <c r="AI711" s="53"/>
      <c r="AJ711" s="53"/>
      <c r="AK711" s="54">
        <v>8.9999999999999993E-3</v>
      </c>
      <c r="AL711" s="54"/>
      <c r="AM711" s="54"/>
      <c r="AN711" s="54"/>
      <c r="AO711" s="54"/>
      <c r="AP711" s="54"/>
      <c r="AQ711" s="53">
        <f t="shared" si="2555"/>
        <v>895.8599999999999</v>
      </c>
      <c r="AR711" s="53"/>
      <c r="AS711" s="53"/>
      <c r="AT711" s="53"/>
      <c r="AU711" s="53"/>
      <c r="AV711" s="53"/>
      <c r="AW711" s="54">
        <f t="shared" si="2612"/>
        <v>0.13499999999999998</v>
      </c>
      <c r="AX711" s="54"/>
      <c r="AY711" s="54"/>
      <c r="AZ711" s="54"/>
      <c r="BA711" s="54"/>
      <c r="BB711" s="54"/>
      <c r="BC711" s="55">
        <f t="shared" si="2556"/>
        <v>13437.899999999998</v>
      </c>
      <c r="BD711" s="55"/>
      <c r="BE711" s="55"/>
      <c r="BF711" s="55"/>
      <c r="BG711" s="55"/>
      <c r="BH711" s="56"/>
      <c r="BI711" s="3">
        <f t="shared" si="2437"/>
        <v>99540</v>
      </c>
    </row>
    <row r="712" spans="1:61" ht="22.15" customHeight="1" x14ac:dyDescent="0.25">
      <c r="A712" s="41" t="str">
        <f t="shared" ref="A712" si="2618">A664</f>
        <v>伍</v>
      </c>
      <c r="B712" s="42"/>
      <c r="C712" s="42"/>
      <c r="D712" s="43"/>
      <c r="E712" s="44" t="str">
        <f t="shared" ref="E712" si="2619">E664</f>
        <v>營造綜合保險費</v>
      </c>
      <c r="F712" s="45"/>
      <c r="G712" s="45"/>
      <c r="H712" s="45"/>
      <c r="I712" s="45"/>
      <c r="J712" s="45"/>
      <c r="K712" s="45"/>
      <c r="L712" s="45"/>
      <c r="M712" s="45"/>
      <c r="N712" s="45"/>
      <c r="O712" s="45"/>
      <c r="P712" s="45"/>
      <c r="Q712" s="45"/>
      <c r="R712" s="45"/>
      <c r="S712" s="45"/>
      <c r="T712" s="46"/>
      <c r="U712" s="47" t="str">
        <f t="shared" ref="U712" si="2620">U664</f>
        <v>式</v>
      </c>
      <c r="V712" s="48"/>
      <c r="W712" s="48"/>
      <c r="X712" s="49"/>
      <c r="Y712" s="50">
        <f t="shared" ref="Y712" si="2621">Y664</f>
        <v>1</v>
      </c>
      <c r="Z712" s="51"/>
      <c r="AA712" s="51"/>
      <c r="AB712" s="51"/>
      <c r="AC712" s="51"/>
      <c r="AD712" s="52"/>
      <c r="AE712" s="53">
        <f t="shared" ref="AE712" si="2622">AE664</f>
        <v>4650</v>
      </c>
      <c r="AF712" s="53"/>
      <c r="AG712" s="53"/>
      <c r="AH712" s="53"/>
      <c r="AI712" s="53"/>
      <c r="AJ712" s="53"/>
      <c r="AK712" s="55">
        <v>0</v>
      </c>
      <c r="AL712" s="55"/>
      <c r="AM712" s="55"/>
      <c r="AN712" s="55"/>
      <c r="AO712" s="55"/>
      <c r="AP712" s="55"/>
      <c r="AQ712" s="53">
        <f t="shared" si="2555"/>
        <v>0</v>
      </c>
      <c r="AR712" s="53"/>
      <c r="AS712" s="53"/>
      <c r="AT712" s="53"/>
      <c r="AU712" s="53"/>
      <c r="AV712" s="53"/>
      <c r="AW712" s="55">
        <f t="shared" si="2612"/>
        <v>1</v>
      </c>
      <c r="AX712" s="55"/>
      <c r="AY712" s="55"/>
      <c r="AZ712" s="55"/>
      <c r="BA712" s="55"/>
      <c r="BB712" s="55"/>
      <c r="BC712" s="55">
        <f t="shared" si="2556"/>
        <v>4650</v>
      </c>
      <c r="BD712" s="55"/>
      <c r="BE712" s="55"/>
      <c r="BF712" s="55"/>
      <c r="BG712" s="55"/>
      <c r="BH712" s="56"/>
      <c r="BI712" s="3">
        <f t="shared" si="2437"/>
        <v>4650</v>
      </c>
    </row>
    <row r="713" spans="1:61" ht="22.15" customHeight="1" x14ac:dyDescent="0.25">
      <c r="A713" s="41" t="str">
        <f t="shared" ref="A713" si="2623">A665</f>
        <v>陸</v>
      </c>
      <c r="B713" s="42"/>
      <c r="C713" s="42"/>
      <c r="D713" s="43"/>
      <c r="E713" s="44" t="str">
        <f t="shared" ref="E713" si="2624">E665</f>
        <v>營業稅((壹~伍)*5%)</v>
      </c>
      <c r="F713" s="45"/>
      <c r="G713" s="45"/>
      <c r="H713" s="45"/>
      <c r="I713" s="45"/>
      <c r="J713" s="45"/>
      <c r="K713" s="45"/>
      <c r="L713" s="45"/>
      <c r="M713" s="45"/>
      <c r="N713" s="45"/>
      <c r="O713" s="45"/>
      <c r="P713" s="45"/>
      <c r="Q713" s="45"/>
      <c r="R713" s="45"/>
      <c r="S713" s="45"/>
      <c r="T713" s="46"/>
      <c r="U713" s="47" t="str">
        <f t="shared" ref="U713" si="2625">U665</f>
        <v>式</v>
      </c>
      <c r="V713" s="48"/>
      <c r="W713" s="48"/>
      <c r="X713" s="49"/>
      <c r="Y713" s="50">
        <f t="shared" ref="Y713" si="2626">Y665</f>
        <v>1</v>
      </c>
      <c r="Z713" s="51"/>
      <c r="AA713" s="51"/>
      <c r="AB713" s="51"/>
      <c r="AC713" s="51"/>
      <c r="AD713" s="52"/>
      <c r="AE713" s="53">
        <f t="shared" ref="AE713" si="2627">AE665</f>
        <v>77731</v>
      </c>
      <c r="AF713" s="53"/>
      <c r="AG713" s="53"/>
      <c r="AH713" s="53"/>
      <c r="AI713" s="53"/>
      <c r="AJ713" s="53"/>
      <c r="AK713" s="54">
        <v>8.9999999999999993E-3</v>
      </c>
      <c r="AL713" s="54"/>
      <c r="AM713" s="54"/>
      <c r="AN713" s="54"/>
      <c r="AO713" s="54"/>
      <c r="AP713" s="54"/>
      <c r="AQ713" s="53">
        <f t="shared" si="2555"/>
        <v>699.57899999999995</v>
      </c>
      <c r="AR713" s="53"/>
      <c r="AS713" s="53"/>
      <c r="AT713" s="53"/>
      <c r="AU713" s="53"/>
      <c r="AV713" s="53"/>
      <c r="AW713" s="54">
        <f t="shared" si="2612"/>
        <v>0.13499999999999998</v>
      </c>
      <c r="AX713" s="54"/>
      <c r="AY713" s="54"/>
      <c r="AZ713" s="54"/>
      <c r="BA713" s="54"/>
      <c r="BB713" s="54"/>
      <c r="BC713" s="55">
        <f t="shared" si="2556"/>
        <v>10493.684999999998</v>
      </c>
      <c r="BD713" s="55"/>
      <c r="BE713" s="55"/>
      <c r="BF713" s="55"/>
      <c r="BG713" s="55"/>
      <c r="BH713" s="56"/>
      <c r="BI713" s="3">
        <v>77731</v>
      </c>
    </row>
    <row r="714" spans="1:61" ht="21.95" customHeight="1" x14ac:dyDescent="0.25">
      <c r="A714" s="30"/>
      <c r="B714" s="31"/>
      <c r="C714" s="31"/>
      <c r="D714" s="32"/>
      <c r="E714" s="57" t="s">
        <v>76</v>
      </c>
      <c r="F714" s="58"/>
      <c r="G714" s="58"/>
      <c r="H714" s="58"/>
      <c r="I714" s="58"/>
      <c r="J714" s="58"/>
      <c r="K714" s="58"/>
      <c r="L714" s="58"/>
      <c r="M714" s="58"/>
      <c r="N714" s="58"/>
      <c r="O714" s="58"/>
      <c r="P714" s="58"/>
      <c r="Q714" s="58"/>
      <c r="R714" s="58"/>
      <c r="S714" s="58"/>
      <c r="T714" s="59"/>
      <c r="U714" s="47"/>
      <c r="V714" s="48"/>
      <c r="W714" s="48"/>
      <c r="X714" s="49"/>
      <c r="Y714" s="50"/>
      <c r="Z714" s="51"/>
      <c r="AA714" s="51"/>
      <c r="AB714" s="51"/>
      <c r="AC714" s="51"/>
      <c r="AD714" s="52"/>
      <c r="AE714" s="60"/>
      <c r="AF714" s="61"/>
      <c r="AG714" s="61"/>
      <c r="AH714" s="61"/>
      <c r="AI714" s="61"/>
      <c r="AJ714" s="62"/>
      <c r="AK714" s="50"/>
      <c r="AL714" s="51"/>
      <c r="AM714" s="51"/>
      <c r="AN714" s="51"/>
      <c r="AO714" s="51"/>
      <c r="AP714" s="52"/>
      <c r="AQ714" s="60">
        <f>SUM(AQ678:AQ713)</f>
        <v>65851.399000000005</v>
      </c>
      <c r="AR714" s="61"/>
      <c r="AS714" s="61"/>
      <c r="AT714" s="61"/>
      <c r="AU714" s="61"/>
      <c r="AV714" s="62"/>
      <c r="AW714" s="50"/>
      <c r="AX714" s="51"/>
      <c r="AY714" s="51"/>
      <c r="AZ714" s="51"/>
      <c r="BA714" s="51"/>
      <c r="BB714" s="52"/>
      <c r="BC714" s="50">
        <f>SUM(BC678:BC713)</f>
        <v>454264.98500000004</v>
      </c>
      <c r="BD714" s="51"/>
      <c r="BE714" s="51"/>
      <c r="BF714" s="51"/>
      <c r="BG714" s="51"/>
      <c r="BH714" s="63"/>
      <c r="BI714" s="17">
        <f>SUM(BI677:BI713)</f>
        <v>1632355</v>
      </c>
    </row>
    <row r="715" spans="1:61" ht="21.95" customHeight="1" x14ac:dyDescent="0.25">
      <c r="A715" s="20"/>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2"/>
      <c r="AK715" s="23"/>
      <c r="AL715" s="24"/>
      <c r="AM715" s="24"/>
      <c r="AN715" s="24"/>
      <c r="AO715" s="24"/>
      <c r="AP715" s="25"/>
      <c r="AQ715" s="26"/>
      <c r="AR715" s="27"/>
      <c r="AS715" s="27"/>
      <c r="AT715" s="27"/>
      <c r="AU715" s="27"/>
      <c r="AV715" s="28"/>
      <c r="AW715" s="23"/>
      <c r="AX715" s="24"/>
      <c r="AY715" s="24"/>
      <c r="AZ715" s="24"/>
      <c r="BA715" s="24"/>
      <c r="BB715" s="25"/>
      <c r="BC715" s="23"/>
      <c r="BD715" s="24"/>
      <c r="BE715" s="24"/>
      <c r="BF715" s="24"/>
      <c r="BG715" s="24"/>
      <c r="BH715" s="29"/>
      <c r="BI715" s="15">
        <f>Y715*AE715</f>
        <v>0</v>
      </c>
    </row>
    <row r="716" spans="1:61" ht="21.95" customHeight="1" x14ac:dyDescent="0.25">
      <c r="A716" s="20" t="s">
        <v>11</v>
      </c>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2"/>
      <c r="AK716" s="23"/>
      <c r="AL716" s="24"/>
      <c r="AM716" s="24"/>
      <c r="AN716" s="24"/>
      <c r="AO716" s="24"/>
      <c r="AP716" s="25"/>
      <c r="AQ716" s="26">
        <f>BC714/BI714</f>
        <v>0.27828810828526884</v>
      </c>
      <c r="AR716" s="27"/>
      <c r="AS716" s="27"/>
      <c r="AT716" s="27"/>
      <c r="AU716" s="27"/>
      <c r="AV716" s="28"/>
      <c r="AW716" s="23"/>
      <c r="AX716" s="24"/>
      <c r="AY716" s="24"/>
      <c r="AZ716" s="24"/>
      <c r="BA716" s="24"/>
      <c r="BB716" s="25"/>
      <c r="BC716" s="23"/>
      <c r="BD716" s="24"/>
      <c r="BE716" s="24"/>
      <c r="BF716" s="24"/>
      <c r="BG716" s="24"/>
      <c r="BH716" s="29"/>
      <c r="BI716" s="15">
        <f>AQ716</f>
        <v>0.27828810828526884</v>
      </c>
    </row>
    <row r="717" spans="1:61" ht="18.75" customHeight="1" x14ac:dyDescent="0.25">
      <c r="A717" s="30" t="s">
        <v>15</v>
      </c>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2"/>
      <c r="AE717" s="33" t="s">
        <v>14</v>
      </c>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4"/>
    </row>
    <row r="718" spans="1:61" x14ac:dyDescent="0.25">
      <c r="A718" s="35"/>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c r="BD718" s="36"/>
      <c r="BE718" s="36"/>
      <c r="BF718" s="36"/>
      <c r="BG718" s="36"/>
      <c r="BH718" s="39"/>
    </row>
    <row r="719" spans="1:61" x14ac:dyDescent="0.25">
      <c r="A719" s="35"/>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9"/>
    </row>
    <row r="720" spans="1:61" ht="17.25" thickBot="1" x14ac:dyDescent="0.3">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40"/>
    </row>
    <row r="721" spans="1:69" ht="27.75" x14ac:dyDescent="0.25">
      <c r="A721" s="73" t="s">
        <v>78</v>
      </c>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row>
    <row r="722" spans="1:69" ht="27.75" x14ac:dyDescent="0.25">
      <c r="A722" s="74" t="s">
        <v>12</v>
      </c>
      <c r="B722" s="74"/>
      <c r="C722" s="74"/>
      <c r="D722" s="74"/>
      <c r="E722" s="74"/>
      <c r="F722" s="74"/>
      <c r="G722" s="74"/>
      <c r="H722" s="74"/>
      <c r="I722" s="74"/>
      <c r="J722" s="75" t="s">
        <v>81</v>
      </c>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c r="BL722" s="76"/>
      <c r="BM722" s="76"/>
      <c r="BN722" s="76"/>
      <c r="BO722" s="76"/>
      <c r="BP722" s="76"/>
      <c r="BQ722" s="76"/>
    </row>
    <row r="723" spans="1:69" ht="17.25" thickBot="1" x14ac:dyDescent="0.3">
      <c r="A723" s="77" t="s">
        <v>10</v>
      </c>
      <c r="B723" s="77"/>
      <c r="C723" s="77"/>
      <c r="D723" s="77"/>
      <c r="E723" s="77"/>
      <c r="F723" s="77"/>
      <c r="G723" s="77"/>
      <c r="H723" s="77"/>
      <c r="I723" s="78" t="s">
        <v>82</v>
      </c>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9" t="s">
        <v>9</v>
      </c>
      <c r="AP723" s="79"/>
      <c r="AQ723" s="79"/>
      <c r="AR723" s="79"/>
      <c r="AS723" s="79"/>
      <c r="AT723" s="79"/>
      <c r="AU723" s="79"/>
      <c r="AV723" s="79"/>
      <c r="AW723" s="80">
        <f>AW675+1</f>
        <v>46170</v>
      </c>
      <c r="AX723" s="80"/>
      <c r="AY723" s="80"/>
      <c r="AZ723" s="80"/>
      <c r="BA723" s="80"/>
      <c r="BB723" s="80"/>
      <c r="BC723" s="80"/>
      <c r="BD723" s="80"/>
      <c r="BE723" s="80"/>
      <c r="BF723" s="80"/>
      <c r="BG723" s="80"/>
      <c r="BH723" s="80"/>
    </row>
    <row r="724" spans="1:69" ht="36" customHeight="1" x14ac:dyDescent="0.25">
      <c r="A724" s="81" t="s">
        <v>0</v>
      </c>
      <c r="B724" s="82"/>
      <c r="C724" s="82"/>
      <c r="D724" s="82"/>
      <c r="E724" s="82" t="s">
        <v>6</v>
      </c>
      <c r="F724" s="82"/>
      <c r="G724" s="82"/>
      <c r="H724" s="82"/>
      <c r="I724" s="82"/>
      <c r="J724" s="82"/>
      <c r="K724" s="82"/>
      <c r="L724" s="82"/>
      <c r="M724" s="82"/>
      <c r="N724" s="82"/>
      <c r="O724" s="82"/>
      <c r="P724" s="82"/>
      <c r="Q724" s="82"/>
      <c r="R724" s="82"/>
      <c r="S724" s="82"/>
      <c r="T724" s="82"/>
      <c r="U724" s="82" t="s">
        <v>7</v>
      </c>
      <c r="V724" s="82"/>
      <c r="W724" s="82"/>
      <c r="X724" s="82"/>
      <c r="Y724" s="83" t="s">
        <v>1</v>
      </c>
      <c r="Z724" s="83"/>
      <c r="AA724" s="83"/>
      <c r="AB724" s="83"/>
      <c r="AC724" s="83"/>
      <c r="AD724" s="83"/>
      <c r="AE724" s="82" t="s">
        <v>8</v>
      </c>
      <c r="AF724" s="82"/>
      <c r="AG724" s="82"/>
      <c r="AH724" s="82"/>
      <c r="AI724" s="82"/>
      <c r="AJ724" s="82"/>
      <c r="AK724" s="83" t="s">
        <v>2</v>
      </c>
      <c r="AL724" s="83"/>
      <c r="AM724" s="83"/>
      <c r="AN724" s="83"/>
      <c r="AO724" s="83"/>
      <c r="AP724" s="83"/>
      <c r="AQ724" s="84" t="s">
        <v>3</v>
      </c>
      <c r="AR724" s="84"/>
      <c r="AS724" s="84"/>
      <c r="AT724" s="84"/>
      <c r="AU724" s="84"/>
      <c r="AV724" s="84"/>
      <c r="AW724" s="83" t="s">
        <v>4</v>
      </c>
      <c r="AX724" s="83"/>
      <c r="AY724" s="83"/>
      <c r="AZ724" s="83"/>
      <c r="BA724" s="83"/>
      <c r="BB724" s="83"/>
      <c r="BC724" s="84" t="s">
        <v>5</v>
      </c>
      <c r="BD724" s="84"/>
      <c r="BE724" s="84"/>
      <c r="BF724" s="84"/>
      <c r="BG724" s="84"/>
      <c r="BH724" s="85"/>
      <c r="BI724" s="1"/>
    </row>
    <row r="725" spans="1:69" ht="21.95" customHeight="1" x14ac:dyDescent="0.25">
      <c r="A725" s="41" t="str">
        <f t="shared" ref="A725" si="2628">A677</f>
        <v>壹</v>
      </c>
      <c r="B725" s="42"/>
      <c r="C725" s="42"/>
      <c r="D725" s="43"/>
      <c r="E725" s="64" t="str">
        <f t="shared" ref="E725" si="2629">E677</f>
        <v>直接工程費</v>
      </c>
      <c r="F725" s="21"/>
      <c r="G725" s="21"/>
      <c r="H725" s="21"/>
      <c r="I725" s="21"/>
      <c r="J725" s="21"/>
      <c r="K725" s="21"/>
      <c r="L725" s="21"/>
      <c r="M725" s="21"/>
      <c r="N725" s="21"/>
      <c r="O725" s="21"/>
      <c r="P725" s="21"/>
      <c r="Q725" s="21"/>
      <c r="R725" s="21"/>
      <c r="S725" s="21"/>
      <c r="T725" s="22"/>
      <c r="U725" s="47"/>
      <c r="V725" s="48"/>
      <c r="W725" s="48"/>
      <c r="X725" s="49"/>
      <c r="Y725" s="71"/>
      <c r="Z725" s="71"/>
      <c r="AA725" s="71"/>
      <c r="AB725" s="71"/>
      <c r="AC725" s="71"/>
      <c r="AD725" s="71"/>
      <c r="AE725" s="71"/>
      <c r="AF725" s="71"/>
      <c r="AG725" s="71"/>
      <c r="AH725" s="71"/>
      <c r="AI725" s="71"/>
      <c r="AJ725" s="71"/>
      <c r="AK725" s="71"/>
      <c r="AL725" s="71"/>
      <c r="AM725" s="71"/>
      <c r="AN725" s="71"/>
      <c r="AO725" s="71"/>
      <c r="AP725" s="71"/>
      <c r="AQ725" s="71"/>
      <c r="AR725" s="71"/>
      <c r="AS725" s="71"/>
      <c r="AT725" s="71"/>
      <c r="AU725" s="71"/>
      <c r="AV725" s="71"/>
      <c r="AW725" s="71"/>
      <c r="AX725" s="71"/>
      <c r="AY725" s="71"/>
      <c r="AZ725" s="71"/>
      <c r="BA725" s="71"/>
      <c r="BB725" s="71"/>
      <c r="BC725" s="71"/>
      <c r="BD725" s="71"/>
      <c r="BE725" s="71"/>
      <c r="BF725" s="71"/>
      <c r="BG725" s="71"/>
      <c r="BH725" s="72"/>
      <c r="BI725" s="3">
        <f t="shared" ref="BI725:BI760" si="2630">Y725*AE725</f>
        <v>0</v>
      </c>
    </row>
    <row r="726" spans="1:69" s="19" customFormat="1" ht="32.25" customHeight="1" x14ac:dyDescent="0.25">
      <c r="A726" s="41">
        <f t="shared" ref="A726" si="2631">A678</f>
        <v>1</v>
      </c>
      <c r="B726" s="42"/>
      <c r="C726" s="42"/>
      <c r="D726" s="43"/>
      <c r="E726" s="64" t="str">
        <f t="shared" ref="E726" si="2632">E678</f>
        <v>乙種施工圍籬、警示帶、安全警示燈等安全措施(租用)</v>
      </c>
      <c r="F726" s="21"/>
      <c r="G726" s="21"/>
      <c r="H726" s="21"/>
      <c r="I726" s="21"/>
      <c r="J726" s="21"/>
      <c r="K726" s="21"/>
      <c r="L726" s="21"/>
      <c r="M726" s="21"/>
      <c r="N726" s="21"/>
      <c r="O726" s="21"/>
      <c r="P726" s="21"/>
      <c r="Q726" s="21"/>
      <c r="R726" s="21"/>
      <c r="S726" s="21"/>
      <c r="T726" s="22"/>
      <c r="U726" s="47" t="str">
        <f t="shared" ref="U726" si="2633">U678</f>
        <v>式</v>
      </c>
      <c r="V726" s="48"/>
      <c r="W726" s="48"/>
      <c r="X726" s="49"/>
      <c r="Y726" s="50">
        <f t="shared" ref="Y726" si="2634">Y678</f>
        <v>1</v>
      </c>
      <c r="Z726" s="51"/>
      <c r="AA726" s="51"/>
      <c r="AB726" s="51"/>
      <c r="AC726" s="51"/>
      <c r="AD726" s="52"/>
      <c r="AE726" s="53">
        <f t="shared" ref="AE726" si="2635">AE678</f>
        <v>2200</v>
      </c>
      <c r="AF726" s="53"/>
      <c r="AG726" s="53"/>
      <c r="AH726" s="53"/>
      <c r="AI726" s="53"/>
      <c r="AJ726" s="53"/>
      <c r="AK726" s="55">
        <v>0</v>
      </c>
      <c r="AL726" s="55"/>
      <c r="AM726" s="55"/>
      <c r="AN726" s="55"/>
      <c r="AO726" s="55"/>
      <c r="AP726" s="55"/>
      <c r="AQ726" s="53">
        <f>AK726*AE726</f>
        <v>0</v>
      </c>
      <c r="AR726" s="53"/>
      <c r="AS726" s="53"/>
      <c r="AT726" s="53"/>
      <c r="AU726" s="53"/>
      <c r="AV726" s="53"/>
      <c r="AW726" s="55">
        <f t="shared" ref="AW726:AW756" si="2636">AW678+AK726</f>
        <v>1</v>
      </c>
      <c r="AX726" s="55"/>
      <c r="AY726" s="55"/>
      <c r="AZ726" s="55"/>
      <c r="BA726" s="55"/>
      <c r="BB726" s="55"/>
      <c r="BC726" s="55">
        <f>AE726*AW726</f>
        <v>2200</v>
      </c>
      <c r="BD726" s="55"/>
      <c r="BE726" s="55"/>
      <c r="BF726" s="55"/>
      <c r="BG726" s="55"/>
      <c r="BH726" s="56"/>
      <c r="BI726" s="18">
        <f t="shared" si="2630"/>
        <v>2200</v>
      </c>
    </row>
    <row r="727" spans="1:69" s="19" customFormat="1" ht="21.95" customHeight="1" x14ac:dyDescent="0.25">
      <c r="A727" s="68">
        <f t="shared" ref="A727" si="2637">A679</f>
        <v>2</v>
      </c>
      <c r="B727" s="69"/>
      <c r="C727" s="69"/>
      <c r="D727" s="70"/>
      <c r="E727" s="64" t="str">
        <f t="shared" ref="E727" si="2638">E679</f>
        <v>工程告示牌與職安衛告示牌(租用)</v>
      </c>
      <c r="F727" s="21"/>
      <c r="G727" s="21"/>
      <c r="H727" s="21"/>
      <c r="I727" s="21"/>
      <c r="J727" s="21"/>
      <c r="K727" s="21"/>
      <c r="L727" s="21"/>
      <c r="M727" s="21"/>
      <c r="N727" s="21"/>
      <c r="O727" s="21"/>
      <c r="P727" s="21"/>
      <c r="Q727" s="21"/>
      <c r="R727" s="21"/>
      <c r="S727" s="21"/>
      <c r="T727" s="22"/>
      <c r="U727" s="47" t="str">
        <f t="shared" ref="U727" si="2639">U679</f>
        <v>式</v>
      </c>
      <c r="V727" s="48"/>
      <c r="W727" s="48"/>
      <c r="X727" s="49"/>
      <c r="Y727" s="65">
        <f t="shared" ref="Y727" si="2640">Y679</f>
        <v>1</v>
      </c>
      <c r="Z727" s="66"/>
      <c r="AA727" s="66"/>
      <c r="AB727" s="66"/>
      <c r="AC727" s="66"/>
      <c r="AD727" s="67"/>
      <c r="AE727" s="60">
        <f t="shared" ref="AE727" si="2641">AE679</f>
        <v>6000</v>
      </c>
      <c r="AF727" s="61"/>
      <c r="AG727" s="61"/>
      <c r="AH727" s="61"/>
      <c r="AI727" s="61"/>
      <c r="AJ727" s="62"/>
      <c r="AK727" s="55">
        <v>0</v>
      </c>
      <c r="AL727" s="55"/>
      <c r="AM727" s="55"/>
      <c r="AN727" s="55"/>
      <c r="AO727" s="55"/>
      <c r="AP727" s="55"/>
      <c r="AQ727" s="53">
        <f>AK727*AE727</f>
        <v>0</v>
      </c>
      <c r="AR727" s="53"/>
      <c r="AS727" s="53"/>
      <c r="AT727" s="53"/>
      <c r="AU727" s="53"/>
      <c r="AV727" s="53"/>
      <c r="AW727" s="55">
        <f t="shared" si="2636"/>
        <v>1</v>
      </c>
      <c r="AX727" s="55"/>
      <c r="AY727" s="55"/>
      <c r="AZ727" s="55"/>
      <c r="BA727" s="55"/>
      <c r="BB727" s="55"/>
      <c r="BC727" s="55">
        <f>AE727*AW727</f>
        <v>6000</v>
      </c>
      <c r="BD727" s="55"/>
      <c r="BE727" s="55"/>
      <c r="BF727" s="55"/>
      <c r="BG727" s="55"/>
      <c r="BH727" s="56"/>
      <c r="BI727" s="18">
        <f t="shared" si="2630"/>
        <v>6000</v>
      </c>
    </row>
    <row r="728" spans="1:69" s="19" customFormat="1" ht="34.5" customHeight="1" x14ac:dyDescent="0.25">
      <c r="A728" s="68">
        <f t="shared" ref="A728" si="2642">A680</f>
        <v>3</v>
      </c>
      <c r="B728" s="69"/>
      <c r="C728" s="69"/>
      <c r="D728" s="70"/>
      <c r="E728" s="64" t="str">
        <f t="shared" ref="E728" si="2643">E680</f>
        <v>施工動線開闢與損壞復原，既有設備管線遷移與復原；測量與放樣</v>
      </c>
      <c r="F728" s="21"/>
      <c r="G728" s="21"/>
      <c r="H728" s="21"/>
      <c r="I728" s="21"/>
      <c r="J728" s="21"/>
      <c r="K728" s="21"/>
      <c r="L728" s="21"/>
      <c r="M728" s="21"/>
      <c r="N728" s="21"/>
      <c r="O728" s="21"/>
      <c r="P728" s="21"/>
      <c r="Q728" s="21"/>
      <c r="R728" s="21"/>
      <c r="S728" s="21"/>
      <c r="T728" s="22"/>
      <c r="U728" s="47" t="str">
        <f t="shared" ref="U728" si="2644">U680</f>
        <v>式</v>
      </c>
      <c r="V728" s="48"/>
      <c r="W728" s="48"/>
      <c r="X728" s="49"/>
      <c r="Y728" s="65">
        <f t="shared" ref="Y728" si="2645">Y680</f>
        <v>1</v>
      </c>
      <c r="Z728" s="66"/>
      <c r="AA728" s="66"/>
      <c r="AB728" s="66"/>
      <c r="AC728" s="66"/>
      <c r="AD728" s="67"/>
      <c r="AE728" s="60">
        <f t="shared" ref="AE728" si="2646">AE680</f>
        <v>9000</v>
      </c>
      <c r="AF728" s="61"/>
      <c r="AG728" s="61"/>
      <c r="AH728" s="61"/>
      <c r="AI728" s="61"/>
      <c r="AJ728" s="62"/>
      <c r="AK728" s="55">
        <v>0</v>
      </c>
      <c r="AL728" s="55"/>
      <c r="AM728" s="55"/>
      <c r="AN728" s="55"/>
      <c r="AO728" s="55"/>
      <c r="AP728" s="55"/>
      <c r="AQ728" s="53">
        <f t="shared" ref="AQ728:AQ730" si="2647">AK728*AE728</f>
        <v>0</v>
      </c>
      <c r="AR728" s="53"/>
      <c r="AS728" s="53"/>
      <c r="AT728" s="53"/>
      <c r="AU728" s="53"/>
      <c r="AV728" s="53"/>
      <c r="AW728" s="55">
        <f t="shared" si="2636"/>
        <v>0.7</v>
      </c>
      <c r="AX728" s="55"/>
      <c r="AY728" s="55"/>
      <c r="AZ728" s="55"/>
      <c r="BA728" s="55"/>
      <c r="BB728" s="55"/>
      <c r="BC728" s="55">
        <f t="shared" ref="BC728:BC731" si="2648">AE728*AW728</f>
        <v>6300</v>
      </c>
      <c r="BD728" s="55"/>
      <c r="BE728" s="55"/>
      <c r="BF728" s="55"/>
      <c r="BG728" s="55"/>
      <c r="BH728" s="56"/>
      <c r="BI728" s="18">
        <f t="shared" si="2630"/>
        <v>9000</v>
      </c>
    </row>
    <row r="729" spans="1:69" ht="66.75" customHeight="1" x14ac:dyDescent="0.25">
      <c r="A729" s="41">
        <f t="shared" ref="A729" si="2649">A681</f>
        <v>4</v>
      </c>
      <c r="B729" s="42"/>
      <c r="C729" s="42"/>
      <c r="D729" s="43"/>
      <c r="E729" s="64" t="str">
        <f t="shared" ref="E729" si="2650">E681</f>
        <v>既有牆面、地坪、磁磚、衛生設備、給排水設施、搗擺及天花板等拆除(含切割)及運棄(含合法證明);環境保護與清潔</v>
      </c>
      <c r="F729" s="21"/>
      <c r="G729" s="21"/>
      <c r="H729" s="21"/>
      <c r="I729" s="21"/>
      <c r="J729" s="21"/>
      <c r="K729" s="21"/>
      <c r="L729" s="21"/>
      <c r="M729" s="21"/>
      <c r="N729" s="21"/>
      <c r="O729" s="21"/>
      <c r="P729" s="21"/>
      <c r="Q729" s="21"/>
      <c r="R729" s="21"/>
      <c r="S729" s="21"/>
      <c r="T729" s="22"/>
      <c r="U729" s="47" t="str">
        <f t="shared" ref="U729" si="2651">U681</f>
        <v>式</v>
      </c>
      <c r="V729" s="48"/>
      <c r="W729" s="48"/>
      <c r="X729" s="49"/>
      <c r="Y729" s="65">
        <f t="shared" ref="Y729" si="2652">Y681</f>
        <v>1</v>
      </c>
      <c r="Z729" s="66"/>
      <c r="AA729" s="66"/>
      <c r="AB729" s="66"/>
      <c r="AC729" s="66"/>
      <c r="AD729" s="67"/>
      <c r="AE729" s="60">
        <f t="shared" ref="AE729" si="2653">AE681</f>
        <v>214844</v>
      </c>
      <c r="AF729" s="61"/>
      <c r="AG729" s="61"/>
      <c r="AH729" s="61"/>
      <c r="AI729" s="61"/>
      <c r="AJ729" s="62"/>
      <c r="AK729" s="55">
        <v>0</v>
      </c>
      <c r="AL729" s="55"/>
      <c r="AM729" s="55"/>
      <c r="AN729" s="55"/>
      <c r="AO729" s="55"/>
      <c r="AP729" s="55"/>
      <c r="AQ729" s="53">
        <f t="shared" si="2647"/>
        <v>0</v>
      </c>
      <c r="AR729" s="53"/>
      <c r="AS729" s="53"/>
      <c r="AT729" s="53"/>
      <c r="AU729" s="53"/>
      <c r="AV729" s="53"/>
      <c r="AW729" s="55">
        <f t="shared" si="2636"/>
        <v>1</v>
      </c>
      <c r="AX729" s="55"/>
      <c r="AY729" s="55"/>
      <c r="AZ729" s="55"/>
      <c r="BA729" s="55"/>
      <c r="BB729" s="55"/>
      <c r="BC729" s="55">
        <f t="shared" si="2648"/>
        <v>214844</v>
      </c>
      <c r="BD729" s="55"/>
      <c r="BE729" s="55"/>
      <c r="BF729" s="55"/>
      <c r="BG729" s="55"/>
      <c r="BH729" s="56"/>
      <c r="BI729" s="16">
        <f t="shared" si="2630"/>
        <v>214844</v>
      </c>
    </row>
    <row r="730" spans="1:69" ht="34.5" customHeight="1" x14ac:dyDescent="0.25">
      <c r="A730" s="41">
        <f t="shared" ref="A730" si="2654">A682</f>
        <v>5</v>
      </c>
      <c r="B730" s="42"/>
      <c r="C730" s="42"/>
      <c r="D730" s="43"/>
      <c r="E730" s="64" t="str">
        <f t="shared" ref="E730" si="2655">E682</f>
        <v>既有污水處理設施抽水肥(含清潔孔開挖與復原)</v>
      </c>
      <c r="F730" s="21"/>
      <c r="G730" s="21"/>
      <c r="H730" s="21"/>
      <c r="I730" s="21"/>
      <c r="J730" s="21"/>
      <c r="K730" s="21"/>
      <c r="L730" s="21"/>
      <c r="M730" s="21"/>
      <c r="N730" s="21"/>
      <c r="O730" s="21"/>
      <c r="P730" s="21"/>
      <c r="Q730" s="21"/>
      <c r="R730" s="21"/>
      <c r="S730" s="21"/>
      <c r="T730" s="22"/>
      <c r="U730" s="47" t="str">
        <f t="shared" ref="U730" si="2656">U682</f>
        <v>式</v>
      </c>
      <c r="V730" s="48"/>
      <c r="W730" s="48"/>
      <c r="X730" s="49"/>
      <c r="Y730" s="65">
        <f t="shared" ref="Y730" si="2657">Y682</f>
        <v>1</v>
      </c>
      <c r="Z730" s="66"/>
      <c r="AA730" s="66"/>
      <c r="AB730" s="66"/>
      <c r="AC730" s="66"/>
      <c r="AD730" s="67"/>
      <c r="AE730" s="60">
        <f t="shared" ref="AE730" si="2658">AE682</f>
        <v>10000</v>
      </c>
      <c r="AF730" s="61"/>
      <c r="AG730" s="61"/>
      <c r="AH730" s="61"/>
      <c r="AI730" s="61"/>
      <c r="AJ730" s="62"/>
      <c r="AK730" s="55">
        <v>0</v>
      </c>
      <c r="AL730" s="55"/>
      <c r="AM730" s="55"/>
      <c r="AN730" s="55"/>
      <c r="AO730" s="55"/>
      <c r="AP730" s="55"/>
      <c r="AQ730" s="53">
        <f t="shared" si="2647"/>
        <v>0</v>
      </c>
      <c r="AR730" s="53"/>
      <c r="AS730" s="53"/>
      <c r="AT730" s="53"/>
      <c r="AU730" s="53"/>
      <c r="AV730" s="53"/>
      <c r="AW730" s="55">
        <f t="shared" si="2636"/>
        <v>1</v>
      </c>
      <c r="AX730" s="55"/>
      <c r="AY730" s="55"/>
      <c r="AZ730" s="55"/>
      <c r="BA730" s="55"/>
      <c r="BB730" s="55"/>
      <c r="BC730" s="55">
        <f t="shared" si="2648"/>
        <v>10000</v>
      </c>
      <c r="BD730" s="55"/>
      <c r="BE730" s="55"/>
      <c r="BF730" s="55"/>
      <c r="BG730" s="55"/>
      <c r="BH730" s="56"/>
      <c r="BI730" s="16">
        <f t="shared" si="2630"/>
        <v>10000</v>
      </c>
    </row>
    <row r="731" spans="1:69" ht="21.6" customHeight="1" x14ac:dyDescent="0.25">
      <c r="A731" s="41">
        <f t="shared" ref="A731" si="2659">A683</f>
        <v>6</v>
      </c>
      <c r="B731" s="42"/>
      <c r="C731" s="42"/>
      <c r="D731" s="43"/>
      <c r="E731" s="64" t="str">
        <f t="shared" ref="E731" si="2660">E683</f>
        <v>地坪與蹲便台階增築</v>
      </c>
      <c r="F731" s="21"/>
      <c r="G731" s="21"/>
      <c r="H731" s="21"/>
      <c r="I731" s="21"/>
      <c r="J731" s="21"/>
      <c r="K731" s="21"/>
      <c r="L731" s="21"/>
      <c r="M731" s="21"/>
      <c r="N731" s="21"/>
      <c r="O731" s="21"/>
      <c r="P731" s="21"/>
      <c r="Q731" s="21"/>
      <c r="R731" s="21"/>
      <c r="S731" s="21"/>
      <c r="T731" s="22"/>
      <c r="U731" s="47" t="str">
        <f t="shared" ref="U731" si="2661">U683</f>
        <v>式</v>
      </c>
      <c r="V731" s="48"/>
      <c r="W731" s="48"/>
      <c r="X731" s="49"/>
      <c r="Y731" s="65">
        <f t="shared" ref="Y731" si="2662">Y683</f>
        <v>1</v>
      </c>
      <c r="Z731" s="66"/>
      <c r="AA731" s="66"/>
      <c r="AB731" s="66"/>
      <c r="AC731" s="66"/>
      <c r="AD731" s="67"/>
      <c r="AE731" s="60">
        <f t="shared" ref="AE731" si="2663">AE683</f>
        <v>35000</v>
      </c>
      <c r="AF731" s="61"/>
      <c r="AG731" s="61"/>
      <c r="AH731" s="61"/>
      <c r="AI731" s="61"/>
      <c r="AJ731" s="62"/>
      <c r="AK731" s="55">
        <v>0</v>
      </c>
      <c r="AL731" s="55"/>
      <c r="AM731" s="55"/>
      <c r="AN731" s="55"/>
      <c r="AO731" s="55"/>
      <c r="AP731" s="55"/>
      <c r="AQ731" s="53">
        <v>0</v>
      </c>
      <c r="AR731" s="53"/>
      <c r="AS731" s="53"/>
      <c r="AT731" s="53"/>
      <c r="AU731" s="53"/>
      <c r="AV731" s="53"/>
      <c r="AW731" s="55">
        <f t="shared" si="2636"/>
        <v>1</v>
      </c>
      <c r="AX731" s="55"/>
      <c r="AY731" s="55"/>
      <c r="AZ731" s="55"/>
      <c r="BA731" s="55"/>
      <c r="BB731" s="55"/>
      <c r="BC731" s="55">
        <f t="shared" si="2648"/>
        <v>35000</v>
      </c>
      <c r="BD731" s="55"/>
      <c r="BE731" s="55"/>
      <c r="BF731" s="55"/>
      <c r="BG731" s="55"/>
      <c r="BH731" s="56"/>
      <c r="BI731" s="16">
        <f t="shared" si="2630"/>
        <v>35000</v>
      </c>
    </row>
    <row r="732" spans="1:69" ht="21.6" customHeight="1" x14ac:dyDescent="0.25">
      <c r="A732" s="41">
        <f t="shared" ref="A732" si="2664">A684</f>
        <v>7</v>
      </c>
      <c r="B732" s="42"/>
      <c r="C732" s="42"/>
      <c r="D732" s="43"/>
      <c r="E732" s="64" t="str">
        <f t="shared" ref="E732" si="2665">E684</f>
        <v>砌1/2B磚牆</v>
      </c>
      <c r="F732" s="21"/>
      <c r="G732" s="21"/>
      <c r="H732" s="21"/>
      <c r="I732" s="21"/>
      <c r="J732" s="21"/>
      <c r="K732" s="21"/>
      <c r="L732" s="21"/>
      <c r="M732" s="21"/>
      <c r="N732" s="21"/>
      <c r="O732" s="21"/>
      <c r="P732" s="21"/>
      <c r="Q732" s="21"/>
      <c r="R732" s="21"/>
      <c r="S732" s="21"/>
      <c r="T732" s="22"/>
      <c r="U732" s="47" t="str">
        <f t="shared" ref="U732" si="2666">U684</f>
        <v>M2</v>
      </c>
      <c r="V732" s="48"/>
      <c r="W732" s="48"/>
      <c r="X732" s="49"/>
      <c r="Y732" s="65">
        <f t="shared" ref="Y732" si="2667">Y684</f>
        <v>13</v>
      </c>
      <c r="Z732" s="66"/>
      <c r="AA732" s="66"/>
      <c r="AB732" s="66"/>
      <c r="AC732" s="66"/>
      <c r="AD732" s="67"/>
      <c r="AE732" s="60">
        <f t="shared" ref="AE732" si="2668">AE684</f>
        <v>1500</v>
      </c>
      <c r="AF732" s="61"/>
      <c r="AG732" s="61"/>
      <c r="AH732" s="61"/>
      <c r="AI732" s="61"/>
      <c r="AJ732" s="62"/>
      <c r="AK732" s="55">
        <v>0</v>
      </c>
      <c r="AL732" s="55"/>
      <c r="AM732" s="55"/>
      <c r="AN732" s="55"/>
      <c r="AO732" s="55"/>
      <c r="AP732" s="55"/>
      <c r="AQ732" s="53">
        <f>AK732*AE732</f>
        <v>0</v>
      </c>
      <c r="AR732" s="53"/>
      <c r="AS732" s="53"/>
      <c r="AT732" s="53"/>
      <c r="AU732" s="53"/>
      <c r="AV732" s="53"/>
      <c r="AW732" s="55">
        <f t="shared" si="2636"/>
        <v>13</v>
      </c>
      <c r="AX732" s="55"/>
      <c r="AY732" s="55"/>
      <c r="AZ732" s="55"/>
      <c r="BA732" s="55"/>
      <c r="BB732" s="55"/>
      <c r="BC732" s="55">
        <f>AE732*AW732</f>
        <v>19500</v>
      </c>
      <c r="BD732" s="55"/>
      <c r="BE732" s="55"/>
      <c r="BF732" s="55"/>
      <c r="BG732" s="55"/>
      <c r="BH732" s="56"/>
      <c r="BI732" s="16">
        <f t="shared" si="2630"/>
        <v>19500</v>
      </c>
    </row>
    <row r="733" spans="1:69" ht="51.75" customHeight="1" x14ac:dyDescent="0.25">
      <c r="A733" s="41">
        <f t="shared" ref="A733" si="2669">A685</f>
        <v>8</v>
      </c>
      <c r="B733" s="42"/>
      <c r="C733" s="42"/>
      <c r="D733" s="43"/>
      <c r="E733" s="64" t="str">
        <f t="shared" ref="E733" si="2670">E685</f>
        <v>施工範圍內樓板穿管處與既有無用穿管及孔洞需以水泥砂漿封閉並刷防水層；樓板防水層試水</v>
      </c>
      <c r="F733" s="21"/>
      <c r="G733" s="21"/>
      <c r="H733" s="21"/>
      <c r="I733" s="21"/>
      <c r="J733" s="21"/>
      <c r="K733" s="21"/>
      <c r="L733" s="21"/>
      <c r="M733" s="21"/>
      <c r="N733" s="21"/>
      <c r="O733" s="21"/>
      <c r="P733" s="21"/>
      <c r="Q733" s="21"/>
      <c r="R733" s="21"/>
      <c r="S733" s="21"/>
      <c r="T733" s="22"/>
      <c r="U733" s="47" t="str">
        <f t="shared" ref="U733" si="2671">U685</f>
        <v>式</v>
      </c>
      <c r="V733" s="48"/>
      <c r="W733" s="48"/>
      <c r="X733" s="49"/>
      <c r="Y733" s="65">
        <f t="shared" ref="Y733" si="2672">Y685</f>
        <v>1</v>
      </c>
      <c r="Z733" s="66"/>
      <c r="AA733" s="66"/>
      <c r="AB733" s="66"/>
      <c r="AC733" s="66"/>
      <c r="AD733" s="67"/>
      <c r="AE733" s="60">
        <f t="shared" ref="AE733" si="2673">AE685</f>
        <v>9000</v>
      </c>
      <c r="AF733" s="61"/>
      <c r="AG733" s="61"/>
      <c r="AH733" s="61"/>
      <c r="AI733" s="61"/>
      <c r="AJ733" s="62"/>
      <c r="AK733" s="55">
        <v>0</v>
      </c>
      <c r="AL733" s="55"/>
      <c r="AM733" s="55"/>
      <c r="AN733" s="55"/>
      <c r="AO733" s="55"/>
      <c r="AP733" s="55"/>
      <c r="AQ733" s="53">
        <f t="shared" ref="AQ733:AQ737" si="2674">AK733*AE733</f>
        <v>0</v>
      </c>
      <c r="AR733" s="53"/>
      <c r="AS733" s="53"/>
      <c r="AT733" s="53"/>
      <c r="AU733" s="53"/>
      <c r="AV733" s="53"/>
      <c r="AW733" s="55">
        <f t="shared" si="2636"/>
        <v>0</v>
      </c>
      <c r="AX733" s="55"/>
      <c r="AY733" s="55"/>
      <c r="AZ733" s="55"/>
      <c r="BA733" s="55"/>
      <c r="BB733" s="55"/>
      <c r="BC733" s="55">
        <f t="shared" ref="BC733:BC737" si="2675">AE733*AW733</f>
        <v>0</v>
      </c>
      <c r="BD733" s="55"/>
      <c r="BE733" s="55"/>
      <c r="BF733" s="55"/>
      <c r="BG733" s="55"/>
      <c r="BH733" s="56"/>
      <c r="BI733" s="16">
        <f t="shared" si="2630"/>
        <v>9000</v>
      </c>
    </row>
    <row r="734" spans="1:69" ht="21.6" customHeight="1" x14ac:dyDescent="0.25">
      <c r="A734" s="41">
        <f t="shared" ref="A734" si="2676">A686</f>
        <v>9</v>
      </c>
      <c r="B734" s="42"/>
      <c r="C734" s="42"/>
      <c r="D734" s="43"/>
      <c r="E734" s="64" t="str">
        <f t="shared" ref="E734" si="2677">E686</f>
        <v>地坪、牆面1:3水泥砂漿粉刷</v>
      </c>
      <c r="F734" s="21"/>
      <c r="G734" s="21"/>
      <c r="H734" s="21"/>
      <c r="I734" s="21"/>
      <c r="J734" s="21"/>
      <c r="K734" s="21"/>
      <c r="L734" s="21"/>
      <c r="M734" s="21"/>
      <c r="N734" s="21"/>
      <c r="O734" s="21"/>
      <c r="P734" s="21"/>
      <c r="Q734" s="21"/>
      <c r="R734" s="21"/>
      <c r="S734" s="21"/>
      <c r="T734" s="22"/>
      <c r="U734" s="47" t="str">
        <f t="shared" ref="U734" si="2678">U686</f>
        <v>M2</v>
      </c>
      <c r="V734" s="48"/>
      <c r="W734" s="48"/>
      <c r="X734" s="49"/>
      <c r="Y734" s="65">
        <f t="shared" ref="Y734" si="2679">Y686</f>
        <v>207</v>
      </c>
      <c r="Z734" s="66"/>
      <c r="AA734" s="66"/>
      <c r="AB734" s="66"/>
      <c r="AC734" s="66"/>
      <c r="AD734" s="67"/>
      <c r="AE734" s="60">
        <f t="shared" ref="AE734" si="2680">AE686</f>
        <v>800</v>
      </c>
      <c r="AF734" s="61"/>
      <c r="AG734" s="61"/>
      <c r="AH734" s="61"/>
      <c r="AI734" s="61"/>
      <c r="AJ734" s="62"/>
      <c r="AK734" s="55">
        <v>47</v>
      </c>
      <c r="AL734" s="55"/>
      <c r="AM734" s="55"/>
      <c r="AN734" s="55"/>
      <c r="AO734" s="55"/>
      <c r="AP734" s="55"/>
      <c r="AQ734" s="53">
        <f t="shared" si="2674"/>
        <v>37600</v>
      </c>
      <c r="AR734" s="53"/>
      <c r="AS734" s="53"/>
      <c r="AT734" s="53"/>
      <c r="AU734" s="53"/>
      <c r="AV734" s="53"/>
      <c r="AW734" s="55">
        <f t="shared" si="2636"/>
        <v>207</v>
      </c>
      <c r="AX734" s="55"/>
      <c r="AY734" s="55"/>
      <c r="AZ734" s="55"/>
      <c r="BA734" s="55"/>
      <c r="BB734" s="55"/>
      <c r="BC734" s="55">
        <f t="shared" si="2675"/>
        <v>165600</v>
      </c>
      <c r="BD734" s="55"/>
      <c r="BE734" s="55"/>
      <c r="BF734" s="55"/>
      <c r="BG734" s="55"/>
      <c r="BH734" s="56"/>
      <c r="BI734" s="16">
        <f t="shared" si="2630"/>
        <v>165600</v>
      </c>
    </row>
    <row r="735" spans="1:69" ht="21.95" customHeight="1" x14ac:dyDescent="0.25">
      <c r="A735" s="41">
        <f t="shared" ref="A735" si="2681">A687</f>
        <v>10</v>
      </c>
      <c r="B735" s="42"/>
      <c r="C735" s="42"/>
      <c r="D735" s="43"/>
      <c r="E735" s="44" t="str">
        <f t="shared" ref="E735" si="2682">E687</f>
        <v>地坪及牆面(H=1.5m)塗刷防水層</v>
      </c>
      <c r="F735" s="45"/>
      <c r="G735" s="45"/>
      <c r="H735" s="45"/>
      <c r="I735" s="45"/>
      <c r="J735" s="45"/>
      <c r="K735" s="45"/>
      <c r="L735" s="45"/>
      <c r="M735" s="45"/>
      <c r="N735" s="45"/>
      <c r="O735" s="45"/>
      <c r="P735" s="45"/>
      <c r="Q735" s="45"/>
      <c r="R735" s="45"/>
      <c r="S735" s="45"/>
      <c r="T735" s="46"/>
      <c r="U735" s="47" t="str">
        <f t="shared" ref="U735" si="2683">U687</f>
        <v>M2</v>
      </c>
      <c r="V735" s="48"/>
      <c r="W735" s="48"/>
      <c r="X735" s="49"/>
      <c r="Y735" s="50">
        <f t="shared" ref="Y735" si="2684">Y687</f>
        <v>113</v>
      </c>
      <c r="Z735" s="51"/>
      <c r="AA735" s="51"/>
      <c r="AB735" s="51"/>
      <c r="AC735" s="51"/>
      <c r="AD735" s="52"/>
      <c r="AE735" s="60">
        <f t="shared" ref="AE735" si="2685">AE687</f>
        <v>700</v>
      </c>
      <c r="AF735" s="61"/>
      <c r="AG735" s="61"/>
      <c r="AH735" s="61"/>
      <c r="AI735" s="61"/>
      <c r="AJ735" s="62"/>
      <c r="AK735" s="50">
        <v>0</v>
      </c>
      <c r="AL735" s="51"/>
      <c r="AM735" s="51"/>
      <c r="AN735" s="51"/>
      <c r="AO735" s="51"/>
      <c r="AP735" s="52"/>
      <c r="AQ735" s="60">
        <f t="shared" si="2674"/>
        <v>0</v>
      </c>
      <c r="AR735" s="61"/>
      <c r="AS735" s="61"/>
      <c r="AT735" s="61"/>
      <c r="AU735" s="61"/>
      <c r="AV735" s="62"/>
      <c r="AW735" s="50">
        <f t="shared" si="2636"/>
        <v>0</v>
      </c>
      <c r="AX735" s="51"/>
      <c r="AY735" s="51"/>
      <c r="AZ735" s="51"/>
      <c r="BA735" s="51"/>
      <c r="BB735" s="52"/>
      <c r="BC735" s="50">
        <f t="shared" si="2675"/>
        <v>0</v>
      </c>
      <c r="BD735" s="51"/>
      <c r="BE735" s="51"/>
      <c r="BF735" s="51"/>
      <c r="BG735" s="51"/>
      <c r="BH735" s="63"/>
      <c r="BI735" s="3">
        <f t="shared" si="2630"/>
        <v>79100</v>
      </c>
    </row>
    <row r="736" spans="1:69" ht="36" customHeight="1" x14ac:dyDescent="0.25">
      <c r="A736" s="41">
        <f t="shared" ref="A736" si="2686">A688</f>
        <v>11</v>
      </c>
      <c r="B736" s="42"/>
      <c r="C736" s="42"/>
      <c r="D736" s="43"/>
      <c r="E736" s="64" t="str">
        <f t="shared" ref="E736" si="2687">E688</f>
        <v>安裝不銹鋼方形地板落水頭(10cm*10cm,連工帶料)</v>
      </c>
      <c r="F736" s="21"/>
      <c r="G736" s="21"/>
      <c r="H736" s="21"/>
      <c r="I736" s="21"/>
      <c r="J736" s="21"/>
      <c r="K736" s="21"/>
      <c r="L736" s="21"/>
      <c r="M736" s="21"/>
      <c r="N736" s="21"/>
      <c r="O736" s="21"/>
      <c r="P736" s="21"/>
      <c r="Q736" s="21"/>
      <c r="R736" s="21"/>
      <c r="S736" s="21"/>
      <c r="T736" s="22"/>
      <c r="U736" s="47" t="str">
        <f t="shared" ref="U736" si="2688">U688</f>
        <v>組</v>
      </c>
      <c r="V736" s="48"/>
      <c r="W736" s="48"/>
      <c r="X736" s="49"/>
      <c r="Y736" s="71">
        <f t="shared" ref="Y736" si="2689">Y688</f>
        <v>9</v>
      </c>
      <c r="Z736" s="71"/>
      <c r="AA736" s="71"/>
      <c r="AB736" s="71"/>
      <c r="AC736" s="71"/>
      <c r="AD736" s="71"/>
      <c r="AE736" s="71">
        <f t="shared" ref="AE736" si="2690">AE688</f>
        <v>750</v>
      </c>
      <c r="AF736" s="71"/>
      <c r="AG736" s="71"/>
      <c r="AH736" s="71"/>
      <c r="AI736" s="71"/>
      <c r="AJ736" s="71"/>
      <c r="AK736" s="55">
        <v>0</v>
      </c>
      <c r="AL736" s="55"/>
      <c r="AM736" s="55"/>
      <c r="AN736" s="55"/>
      <c r="AO736" s="55"/>
      <c r="AP736" s="55"/>
      <c r="AQ736" s="53">
        <f t="shared" si="2674"/>
        <v>0</v>
      </c>
      <c r="AR736" s="53"/>
      <c r="AS736" s="53"/>
      <c r="AT736" s="53"/>
      <c r="AU736" s="53"/>
      <c r="AV736" s="53"/>
      <c r="AW736" s="55">
        <f t="shared" si="2636"/>
        <v>0</v>
      </c>
      <c r="AX736" s="55"/>
      <c r="AY736" s="55"/>
      <c r="AZ736" s="55"/>
      <c r="BA736" s="55"/>
      <c r="BB736" s="55"/>
      <c r="BC736" s="55">
        <f t="shared" si="2675"/>
        <v>0</v>
      </c>
      <c r="BD736" s="55"/>
      <c r="BE736" s="55"/>
      <c r="BF736" s="55"/>
      <c r="BG736" s="55"/>
      <c r="BH736" s="56"/>
      <c r="BI736" s="3">
        <f t="shared" si="2630"/>
        <v>6750</v>
      </c>
    </row>
    <row r="737" spans="1:61" s="19" customFormat="1" ht="36.75" customHeight="1" x14ac:dyDescent="0.25">
      <c r="A737" s="41">
        <f t="shared" ref="A737" si="2691">A689</f>
        <v>12</v>
      </c>
      <c r="B737" s="42"/>
      <c r="C737" s="42"/>
      <c r="D737" s="43"/>
      <c r="E737" s="64" t="str">
        <f t="shared" ref="E737" si="2692">E689</f>
        <v>地坪貼止滑石英磚30cm*30cm，本色水泥勾縫(連工帶料)</v>
      </c>
      <c r="F737" s="21"/>
      <c r="G737" s="21"/>
      <c r="H737" s="21"/>
      <c r="I737" s="21"/>
      <c r="J737" s="21"/>
      <c r="K737" s="21"/>
      <c r="L737" s="21"/>
      <c r="M737" s="21"/>
      <c r="N737" s="21"/>
      <c r="O737" s="21"/>
      <c r="P737" s="21"/>
      <c r="Q737" s="21"/>
      <c r="R737" s="21"/>
      <c r="S737" s="21"/>
      <c r="T737" s="22"/>
      <c r="U737" s="47" t="str">
        <f t="shared" ref="U737" si="2693">U689</f>
        <v>M2</v>
      </c>
      <c r="V737" s="48"/>
      <c r="W737" s="48"/>
      <c r="X737" s="49"/>
      <c r="Y737" s="50">
        <f t="shared" ref="Y737" si="2694">Y689</f>
        <v>48</v>
      </c>
      <c r="Z737" s="51"/>
      <c r="AA737" s="51"/>
      <c r="AB737" s="51"/>
      <c r="AC737" s="51"/>
      <c r="AD737" s="52"/>
      <c r="AE737" s="53">
        <f t="shared" ref="AE737" si="2695">AE689</f>
        <v>1300</v>
      </c>
      <c r="AF737" s="53"/>
      <c r="AG737" s="53"/>
      <c r="AH737" s="53"/>
      <c r="AI737" s="53"/>
      <c r="AJ737" s="53"/>
      <c r="AK737" s="55">
        <v>0</v>
      </c>
      <c r="AL737" s="55"/>
      <c r="AM737" s="55"/>
      <c r="AN737" s="55"/>
      <c r="AO737" s="55"/>
      <c r="AP737" s="55"/>
      <c r="AQ737" s="53">
        <f t="shared" si="2674"/>
        <v>0</v>
      </c>
      <c r="AR737" s="53"/>
      <c r="AS737" s="53"/>
      <c r="AT737" s="53"/>
      <c r="AU737" s="53"/>
      <c r="AV737" s="53"/>
      <c r="AW737" s="55">
        <f t="shared" si="2636"/>
        <v>0</v>
      </c>
      <c r="AX737" s="55"/>
      <c r="AY737" s="55"/>
      <c r="AZ737" s="55"/>
      <c r="BA737" s="55"/>
      <c r="BB737" s="55"/>
      <c r="BC737" s="55">
        <f t="shared" si="2675"/>
        <v>0</v>
      </c>
      <c r="BD737" s="55"/>
      <c r="BE737" s="55"/>
      <c r="BF737" s="55"/>
      <c r="BG737" s="55"/>
      <c r="BH737" s="56"/>
      <c r="BI737" s="18">
        <f t="shared" si="2630"/>
        <v>62400</v>
      </c>
    </row>
    <row r="738" spans="1:61" s="19" customFormat="1" ht="35.25" customHeight="1" x14ac:dyDescent="0.25">
      <c r="A738" s="68">
        <f t="shared" ref="A738" si="2696">A690</f>
        <v>13</v>
      </c>
      <c r="B738" s="69"/>
      <c r="C738" s="69"/>
      <c r="D738" s="70"/>
      <c r="E738" s="64" t="str">
        <f t="shared" ref="E738" si="2697">E690</f>
        <v>地坪貼60cm*60cm止滑石英磚，本色水泥勾縫(連工帶料)</v>
      </c>
      <c r="F738" s="21"/>
      <c r="G738" s="21"/>
      <c r="H738" s="21"/>
      <c r="I738" s="21"/>
      <c r="J738" s="21"/>
      <c r="K738" s="21"/>
      <c r="L738" s="21"/>
      <c r="M738" s="21"/>
      <c r="N738" s="21"/>
      <c r="O738" s="21"/>
      <c r="P738" s="21"/>
      <c r="Q738" s="21"/>
      <c r="R738" s="21"/>
      <c r="S738" s="21"/>
      <c r="T738" s="22"/>
      <c r="U738" s="47" t="str">
        <f t="shared" ref="U738" si="2698">U690</f>
        <v>M2</v>
      </c>
      <c r="V738" s="48"/>
      <c r="W738" s="48"/>
      <c r="X738" s="49"/>
      <c r="Y738" s="65">
        <f t="shared" ref="Y738" si="2699">Y690</f>
        <v>2</v>
      </c>
      <c r="Z738" s="66"/>
      <c r="AA738" s="66"/>
      <c r="AB738" s="66"/>
      <c r="AC738" s="66"/>
      <c r="AD738" s="67"/>
      <c r="AE738" s="60">
        <f t="shared" ref="AE738" si="2700">AE690</f>
        <v>1700</v>
      </c>
      <c r="AF738" s="61"/>
      <c r="AG738" s="61"/>
      <c r="AH738" s="61"/>
      <c r="AI738" s="61"/>
      <c r="AJ738" s="62"/>
      <c r="AK738" s="55">
        <v>0</v>
      </c>
      <c r="AL738" s="55"/>
      <c r="AM738" s="55"/>
      <c r="AN738" s="55"/>
      <c r="AO738" s="55"/>
      <c r="AP738" s="55"/>
      <c r="AQ738" s="53">
        <f>AK738*AE738</f>
        <v>0</v>
      </c>
      <c r="AR738" s="53"/>
      <c r="AS738" s="53"/>
      <c r="AT738" s="53"/>
      <c r="AU738" s="53"/>
      <c r="AV738" s="53"/>
      <c r="AW738" s="55">
        <f t="shared" si="2636"/>
        <v>0</v>
      </c>
      <c r="AX738" s="55"/>
      <c r="AY738" s="55"/>
      <c r="AZ738" s="55"/>
      <c r="BA738" s="55"/>
      <c r="BB738" s="55"/>
      <c r="BC738" s="55">
        <f>AE738*AW738</f>
        <v>0</v>
      </c>
      <c r="BD738" s="55"/>
      <c r="BE738" s="55"/>
      <c r="BF738" s="55"/>
      <c r="BG738" s="55"/>
      <c r="BH738" s="56"/>
      <c r="BI738" s="18">
        <f t="shared" si="2630"/>
        <v>3400</v>
      </c>
    </row>
    <row r="739" spans="1:61" s="19" customFormat="1" ht="35.25" customHeight="1" x14ac:dyDescent="0.25">
      <c r="A739" s="68">
        <f t="shared" ref="A739" si="2701">A691</f>
        <v>14</v>
      </c>
      <c r="B739" s="69"/>
      <c r="C739" s="69"/>
      <c r="D739" s="70"/>
      <c r="E739" s="64" t="str">
        <f t="shared" ref="E739" si="2702">E691</f>
        <v>牆面貼數位噴印石英磚30*60cm，白色水泥抹縫(連工帶料)</v>
      </c>
      <c r="F739" s="21"/>
      <c r="G739" s="21"/>
      <c r="H739" s="21"/>
      <c r="I739" s="21"/>
      <c r="J739" s="21"/>
      <c r="K739" s="21"/>
      <c r="L739" s="21"/>
      <c r="M739" s="21"/>
      <c r="N739" s="21"/>
      <c r="O739" s="21"/>
      <c r="P739" s="21"/>
      <c r="Q739" s="21"/>
      <c r="R739" s="21"/>
      <c r="S739" s="21"/>
      <c r="T739" s="22"/>
      <c r="U739" s="47" t="str">
        <f t="shared" ref="U739" si="2703">U691</f>
        <v>M2</v>
      </c>
      <c r="V739" s="48"/>
      <c r="W739" s="48"/>
      <c r="X739" s="49"/>
      <c r="Y739" s="65">
        <f t="shared" ref="Y739" si="2704">Y691</f>
        <v>85</v>
      </c>
      <c r="Z739" s="66"/>
      <c r="AA739" s="66"/>
      <c r="AB739" s="66"/>
      <c r="AC739" s="66"/>
      <c r="AD739" s="67"/>
      <c r="AE739" s="60">
        <f t="shared" ref="AE739" si="2705">AE691</f>
        <v>1700</v>
      </c>
      <c r="AF739" s="61"/>
      <c r="AG739" s="61"/>
      <c r="AH739" s="61"/>
      <c r="AI739" s="61"/>
      <c r="AJ739" s="62"/>
      <c r="AK739" s="55">
        <v>0</v>
      </c>
      <c r="AL739" s="55"/>
      <c r="AM739" s="55"/>
      <c r="AN739" s="55"/>
      <c r="AO739" s="55"/>
      <c r="AP739" s="55"/>
      <c r="AQ739" s="53">
        <f t="shared" ref="AQ739:AQ745" si="2706">AK739*AE739</f>
        <v>0</v>
      </c>
      <c r="AR739" s="53"/>
      <c r="AS739" s="53"/>
      <c r="AT739" s="53"/>
      <c r="AU739" s="53"/>
      <c r="AV739" s="53"/>
      <c r="AW739" s="55">
        <f t="shared" si="2636"/>
        <v>0</v>
      </c>
      <c r="AX739" s="55"/>
      <c r="AY739" s="55"/>
      <c r="AZ739" s="55"/>
      <c r="BA739" s="55"/>
      <c r="BB739" s="55"/>
      <c r="BC739" s="55">
        <f t="shared" ref="BC739:BC745" si="2707">AE739*AW739</f>
        <v>0</v>
      </c>
      <c r="BD739" s="55"/>
      <c r="BE739" s="55"/>
      <c r="BF739" s="55"/>
      <c r="BG739" s="55"/>
      <c r="BH739" s="56"/>
      <c r="BI739" s="18">
        <f t="shared" si="2630"/>
        <v>144500</v>
      </c>
    </row>
    <row r="740" spans="1:61" ht="34.5" customHeight="1" x14ac:dyDescent="0.25">
      <c r="A740" s="41">
        <f t="shared" ref="A740" si="2708">A692</f>
        <v>15</v>
      </c>
      <c r="B740" s="42"/>
      <c r="C740" s="42"/>
      <c r="D740" s="43"/>
      <c r="E740" s="64" t="str">
        <f t="shared" ref="E740" si="2709">E692</f>
        <v>牆面貼地鐵磚10cm*20cm，白色水泥勾縫(連工帶料)</v>
      </c>
      <c r="F740" s="21"/>
      <c r="G740" s="21"/>
      <c r="H740" s="21"/>
      <c r="I740" s="21"/>
      <c r="J740" s="21"/>
      <c r="K740" s="21"/>
      <c r="L740" s="21"/>
      <c r="M740" s="21"/>
      <c r="N740" s="21"/>
      <c r="O740" s="21"/>
      <c r="P740" s="21"/>
      <c r="Q740" s="21"/>
      <c r="R740" s="21"/>
      <c r="S740" s="21"/>
      <c r="T740" s="22"/>
      <c r="U740" s="47" t="str">
        <f t="shared" ref="U740" si="2710">U692</f>
        <v>M2</v>
      </c>
      <c r="V740" s="48"/>
      <c r="W740" s="48"/>
      <c r="X740" s="49"/>
      <c r="Y740" s="65">
        <f t="shared" ref="Y740" si="2711">Y692</f>
        <v>13</v>
      </c>
      <c r="Z740" s="66"/>
      <c r="AA740" s="66"/>
      <c r="AB740" s="66"/>
      <c r="AC740" s="66"/>
      <c r="AD740" s="67"/>
      <c r="AE740" s="60">
        <f t="shared" ref="AE740" si="2712">AE692</f>
        <v>1500</v>
      </c>
      <c r="AF740" s="61"/>
      <c r="AG740" s="61"/>
      <c r="AH740" s="61"/>
      <c r="AI740" s="61"/>
      <c r="AJ740" s="62"/>
      <c r="AK740" s="55">
        <v>0</v>
      </c>
      <c r="AL740" s="55"/>
      <c r="AM740" s="55"/>
      <c r="AN740" s="55"/>
      <c r="AO740" s="55"/>
      <c r="AP740" s="55"/>
      <c r="AQ740" s="53">
        <f t="shared" si="2706"/>
        <v>0</v>
      </c>
      <c r="AR740" s="53"/>
      <c r="AS740" s="53"/>
      <c r="AT740" s="53"/>
      <c r="AU740" s="53"/>
      <c r="AV740" s="53"/>
      <c r="AW740" s="55">
        <f t="shared" si="2636"/>
        <v>0</v>
      </c>
      <c r="AX740" s="55"/>
      <c r="AY740" s="55"/>
      <c r="AZ740" s="55"/>
      <c r="BA740" s="55"/>
      <c r="BB740" s="55"/>
      <c r="BC740" s="55">
        <f t="shared" si="2707"/>
        <v>0</v>
      </c>
      <c r="BD740" s="55"/>
      <c r="BE740" s="55"/>
      <c r="BF740" s="55"/>
      <c r="BG740" s="55"/>
      <c r="BH740" s="56"/>
      <c r="BI740" s="16">
        <f t="shared" si="2630"/>
        <v>19500</v>
      </c>
    </row>
    <row r="741" spans="1:61" ht="21.6" customHeight="1" x14ac:dyDescent="0.25">
      <c r="A741" s="41">
        <f t="shared" ref="A741" si="2713">A693</f>
        <v>16</v>
      </c>
      <c r="B741" s="42"/>
      <c r="C741" s="42"/>
      <c r="D741" s="43"/>
      <c r="E741" s="64" t="str">
        <f t="shared" ref="E741" si="2714">E693</f>
        <v>安裝鋁合金陽角收邊條</v>
      </c>
      <c r="F741" s="21"/>
      <c r="G741" s="21"/>
      <c r="H741" s="21"/>
      <c r="I741" s="21"/>
      <c r="J741" s="21"/>
      <c r="K741" s="21"/>
      <c r="L741" s="21"/>
      <c r="M741" s="21"/>
      <c r="N741" s="21"/>
      <c r="O741" s="21"/>
      <c r="P741" s="21"/>
      <c r="Q741" s="21"/>
      <c r="R741" s="21"/>
      <c r="S741" s="21"/>
      <c r="T741" s="22"/>
      <c r="U741" s="47" t="str">
        <f t="shared" ref="U741" si="2715">U693</f>
        <v>M</v>
      </c>
      <c r="V741" s="48"/>
      <c r="W741" s="48"/>
      <c r="X741" s="49"/>
      <c r="Y741" s="65">
        <f t="shared" ref="Y741" si="2716">Y693</f>
        <v>30</v>
      </c>
      <c r="Z741" s="66"/>
      <c r="AA741" s="66"/>
      <c r="AB741" s="66"/>
      <c r="AC741" s="66"/>
      <c r="AD741" s="67"/>
      <c r="AE741" s="60">
        <f t="shared" ref="AE741" si="2717">AE693</f>
        <v>550</v>
      </c>
      <c r="AF741" s="61"/>
      <c r="AG741" s="61"/>
      <c r="AH741" s="61"/>
      <c r="AI741" s="61"/>
      <c r="AJ741" s="62"/>
      <c r="AK741" s="55">
        <v>0</v>
      </c>
      <c r="AL741" s="55"/>
      <c r="AM741" s="55"/>
      <c r="AN741" s="55"/>
      <c r="AO741" s="55"/>
      <c r="AP741" s="55"/>
      <c r="AQ741" s="53">
        <f t="shared" si="2706"/>
        <v>0</v>
      </c>
      <c r="AR741" s="53"/>
      <c r="AS741" s="53"/>
      <c r="AT741" s="53"/>
      <c r="AU741" s="53"/>
      <c r="AV741" s="53"/>
      <c r="AW741" s="55">
        <f t="shared" si="2636"/>
        <v>0</v>
      </c>
      <c r="AX741" s="55"/>
      <c r="AY741" s="55"/>
      <c r="AZ741" s="55"/>
      <c r="BA741" s="55"/>
      <c r="BB741" s="55"/>
      <c r="BC741" s="55">
        <f t="shared" si="2707"/>
        <v>0</v>
      </c>
      <c r="BD741" s="55"/>
      <c r="BE741" s="55"/>
      <c r="BF741" s="55"/>
      <c r="BG741" s="55"/>
      <c r="BH741" s="56"/>
      <c r="BI741" s="16">
        <f t="shared" si="2630"/>
        <v>16500</v>
      </c>
    </row>
    <row r="742" spans="1:61" ht="33" customHeight="1" x14ac:dyDescent="0.25">
      <c r="A742" s="41">
        <f t="shared" ref="A742" si="2718">A694</f>
        <v>17</v>
      </c>
      <c r="B742" s="42"/>
      <c r="C742" s="42"/>
      <c r="D742" s="43"/>
      <c r="E742" s="64" t="str">
        <f t="shared" ref="E742" si="2719">E694</f>
        <v>施做抿石子(1~2分霓虹石，抿石子專用泥)</v>
      </c>
      <c r="F742" s="21"/>
      <c r="G742" s="21"/>
      <c r="H742" s="21"/>
      <c r="I742" s="21"/>
      <c r="J742" s="21"/>
      <c r="K742" s="21"/>
      <c r="L742" s="21"/>
      <c r="M742" s="21"/>
      <c r="N742" s="21"/>
      <c r="O742" s="21"/>
      <c r="P742" s="21"/>
      <c r="Q742" s="21"/>
      <c r="R742" s="21"/>
      <c r="S742" s="21"/>
      <c r="T742" s="22"/>
      <c r="U742" s="47" t="str">
        <f t="shared" ref="U742" si="2720">U694</f>
        <v>M2</v>
      </c>
      <c r="V742" s="48"/>
      <c r="W742" s="48"/>
      <c r="X742" s="49"/>
      <c r="Y742" s="65">
        <f t="shared" ref="Y742" si="2721">Y694</f>
        <v>9</v>
      </c>
      <c r="Z742" s="66"/>
      <c r="AA742" s="66"/>
      <c r="AB742" s="66"/>
      <c r="AC742" s="66"/>
      <c r="AD742" s="67"/>
      <c r="AE742" s="60">
        <f t="shared" ref="AE742" si="2722">AE694</f>
        <v>1200</v>
      </c>
      <c r="AF742" s="61"/>
      <c r="AG742" s="61"/>
      <c r="AH742" s="61"/>
      <c r="AI742" s="61"/>
      <c r="AJ742" s="62"/>
      <c r="AK742" s="55">
        <v>0</v>
      </c>
      <c r="AL742" s="55"/>
      <c r="AM742" s="55"/>
      <c r="AN742" s="55"/>
      <c r="AO742" s="55"/>
      <c r="AP742" s="55"/>
      <c r="AQ742" s="53">
        <f t="shared" si="2706"/>
        <v>0</v>
      </c>
      <c r="AR742" s="53"/>
      <c r="AS742" s="53"/>
      <c r="AT742" s="53"/>
      <c r="AU742" s="53"/>
      <c r="AV742" s="53"/>
      <c r="AW742" s="55">
        <f t="shared" si="2636"/>
        <v>0</v>
      </c>
      <c r="AX742" s="55"/>
      <c r="AY742" s="55"/>
      <c r="AZ742" s="55"/>
      <c r="BA742" s="55"/>
      <c r="BB742" s="55"/>
      <c r="BC742" s="55">
        <f t="shared" si="2707"/>
        <v>0</v>
      </c>
      <c r="BD742" s="55"/>
      <c r="BE742" s="55"/>
      <c r="BF742" s="55"/>
      <c r="BG742" s="55"/>
      <c r="BH742" s="56"/>
      <c r="BI742" s="16">
        <f t="shared" si="2630"/>
        <v>10800</v>
      </c>
    </row>
    <row r="743" spans="1:61" ht="49.5" customHeight="1" x14ac:dyDescent="0.25">
      <c r="A743" s="41">
        <f t="shared" ref="A743" si="2723">A695</f>
        <v>18</v>
      </c>
      <c r="B743" s="42"/>
      <c r="C743" s="42"/>
      <c r="D743" s="43"/>
      <c r="E743" s="64" t="str">
        <f t="shared" ref="E743" si="2724">E695</f>
        <v>牆壁面貼圖案排版釉面馬賽克(方型馬賽克寬1.8cm，12色以上排版，含排版費，白色抺縫，連工帶料)</v>
      </c>
      <c r="F743" s="21"/>
      <c r="G743" s="21"/>
      <c r="H743" s="21"/>
      <c r="I743" s="21"/>
      <c r="J743" s="21"/>
      <c r="K743" s="21"/>
      <c r="L743" s="21"/>
      <c r="M743" s="21"/>
      <c r="N743" s="21"/>
      <c r="O743" s="21"/>
      <c r="P743" s="21"/>
      <c r="Q743" s="21"/>
      <c r="R743" s="21"/>
      <c r="S743" s="21"/>
      <c r="T743" s="22"/>
      <c r="U743" s="47" t="str">
        <f t="shared" ref="U743" si="2725">U695</f>
        <v>才</v>
      </c>
      <c r="V743" s="48"/>
      <c r="W743" s="48"/>
      <c r="X743" s="49"/>
      <c r="Y743" s="65">
        <f t="shared" ref="Y743" si="2726">Y695</f>
        <v>58</v>
      </c>
      <c r="Z743" s="66"/>
      <c r="AA743" s="66"/>
      <c r="AB743" s="66"/>
      <c r="AC743" s="66"/>
      <c r="AD743" s="67"/>
      <c r="AE743" s="60">
        <f t="shared" ref="AE743" si="2727">AE695</f>
        <v>750</v>
      </c>
      <c r="AF743" s="61"/>
      <c r="AG743" s="61"/>
      <c r="AH743" s="61"/>
      <c r="AI743" s="61"/>
      <c r="AJ743" s="62"/>
      <c r="AK743" s="55">
        <v>0</v>
      </c>
      <c r="AL743" s="55"/>
      <c r="AM743" s="55"/>
      <c r="AN743" s="55"/>
      <c r="AO743" s="55"/>
      <c r="AP743" s="55"/>
      <c r="AQ743" s="53">
        <f t="shared" si="2706"/>
        <v>0</v>
      </c>
      <c r="AR743" s="53"/>
      <c r="AS743" s="53"/>
      <c r="AT743" s="53"/>
      <c r="AU743" s="53"/>
      <c r="AV743" s="53"/>
      <c r="AW743" s="55">
        <f t="shared" si="2636"/>
        <v>0</v>
      </c>
      <c r="AX743" s="55"/>
      <c r="AY743" s="55"/>
      <c r="AZ743" s="55"/>
      <c r="BA743" s="55"/>
      <c r="BB743" s="55"/>
      <c r="BC743" s="55">
        <f t="shared" si="2707"/>
        <v>0</v>
      </c>
      <c r="BD743" s="55"/>
      <c r="BE743" s="55"/>
      <c r="BF743" s="55"/>
      <c r="BG743" s="55"/>
      <c r="BH743" s="56"/>
      <c r="BI743" s="16">
        <f t="shared" si="2630"/>
        <v>43500</v>
      </c>
    </row>
    <row r="744" spans="1:61" ht="34.5" customHeight="1" x14ac:dyDescent="0.25">
      <c r="A744" s="41">
        <f t="shared" ref="A744" si="2728">A696</f>
        <v>19</v>
      </c>
      <c r="B744" s="42"/>
      <c r="C744" s="42"/>
      <c r="D744" s="43"/>
      <c r="E744" s="64" t="str">
        <f t="shared" ref="E744" si="2729">E696</f>
        <v>牆面與平頂塗刷水泥漆(含清潔，批土整平，一底漆二度面漆)</v>
      </c>
      <c r="F744" s="21"/>
      <c r="G744" s="21"/>
      <c r="H744" s="21"/>
      <c r="I744" s="21"/>
      <c r="J744" s="21"/>
      <c r="K744" s="21"/>
      <c r="L744" s="21"/>
      <c r="M744" s="21"/>
      <c r="N744" s="21"/>
      <c r="O744" s="21"/>
      <c r="P744" s="21"/>
      <c r="Q744" s="21"/>
      <c r="R744" s="21"/>
      <c r="S744" s="21"/>
      <c r="T744" s="22"/>
      <c r="U744" s="47" t="str">
        <f t="shared" ref="U744" si="2730">U696</f>
        <v>M2</v>
      </c>
      <c r="V744" s="48"/>
      <c r="W744" s="48"/>
      <c r="X744" s="49"/>
      <c r="Y744" s="65">
        <f t="shared" ref="Y744" si="2731">Y696</f>
        <v>82</v>
      </c>
      <c r="Z744" s="66"/>
      <c r="AA744" s="66"/>
      <c r="AB744" s="66"/>
      <c r="AC744" s="66"/>
      <c r="AD744" s="67"/>
      <c r="AE744" s="60">
        <f t="shared" ref="AE744" si="2732">AE696</f>
        <v>200</v>
      </c>
      <c r="AF744" s="61"/>
      <c r="AG744" s="61"/>
      <c r="AH744" s="61"/>
      <c r="AI744" s="61"/>
      <c r="AJ744" s="62"/>
      <c r="AK744" s="55">
        <v>0</v>
      </c>
      <c r="AL744" s="55"/>
      <c r="AM744" s="55"/>
      <c r="AN744" s="55"/>
      <c r="AO744" s="55"/>
      <c r="AP744" s="55"/>
      <c r="AQ744" s="53">
        <f t="shared" si="2706"/>
        <v>0</v>
      </c>
      <c r="AR744" s="53"/>
      <c r="AS744" s="53"/>
      <c r="AT744" s="53"/>
      <c r="AU744" s="53"/>
      <c r="AV744" s="53"/>
      <c r="AW744" s="55">
        <f t="shared" si="2636"/>
        <v>0</v>
      </c>
      <c r="AX744" s="55"/>
      <c r="AY744" s="55"/>
      <c r="AZ744" s="55"/>
      <c r="BA744" s="55"/>
      <c r="BB744" s="55"/>
      <c r="BC744" s="55">
        <f t="shared" si="2707"/>
        <v>0</v>
      </c>
      <c r="BD744" s="55"/>
      <c r="BE744" s="55"/>
      <c r="BF744" s="55"/>
      <c r="BG744" s="55"/>
      <c r="BH744" s="56"/>
      <c r="BI744" s="16">
        <f t="shared" si="2630"/>
        <v>16400</v>
      </c>
    </row>
    <row r="745" spans="1:61" ht="21.6" customHeight="1" x14ac:dyDescent="0.25">
      <c r="A745" s="41">
        <f t="shared" ref="A745" si="2733">A697</f>
        <v>20</v>
      </c>
      <c r="B745" s="42"/>
      <c r="C745" s="42"/>
      <c r="D745" s="43"/>
      <c r="E745" s="64" t="str">
        <f t="shared" ref="E745" si="2734">E697</f>
        <v>安裝13mm熱固性樹脂板隔間含門片(頂面H=200cm以上)</v>
      </c>
      <c r="F745" s="21"/>
      <c r="G745" s="21"/>
      <c r="H745" s="21"/>
      <c r="I745" s="21"/>
      <c r="J745" s="21"/>
      <c r="K745" s="21"/>
      <c r="L745" s="21"/>
      <c r="M745" s="21"/>
      <c r="N745" s="21"/>
      <c r="O745" s="21"/>
      <c r="P745" s="21"/>
      <c r="Q745" s="21"/>
      <c r="R745" s="21"/>
      <c r="S745" s="21"/>
      <c r="T745" s="22"/>
      <c r="U745" s="47" t="str">
        <f t="shared" ref="U745" si="2735">U697</f>
        <v>M2</v>
      </c>
      <c r="V745" s="48"/>
      <c r="W745" s="48"/>
      <c r="X745" s="49"/>
      <c r="Y745" s="65">
        <f t="shared" ref="Y745" si="2736">Y697</f>
        <v>38</v>
      </c>
      <c r="Z745" s="66"/>
      <c r="AA745" s="66"/>
      <c r="AB745" s="66"/>
      <c r="AC745" s="66"/>
      <c r="AD745" s="67"/>
      <c r="AE745" s="60">
        <f t="shared" ref="AE745" si="2737">AE697</f>
        <v>3500</v>
      </c>
      <c r="AF745" s="61"/>
      <c r="AG745" s="61"/>
      <c r="AH745" s="61"/>
      <c r="AI745" s="61"/>
      <c r="AJ745" s="62"/>
      <c r="AK745" s="55">
        <v>0</v>
      </c>
      <c r="AL745" s="55"/>
      <c r="AM745" s="55"/>
      <c r="AN745" s="55"/>
      <c r="AO745" s="55"/>
      <c r="AP745" s="55"/>
      <c r="AQ745" s="53">
        <f t="shared" si="2706"/>
        <v>0</v>
      </c>
      <c r="AR745" s="53"/>
      <c r="AS745" s="53"/>
      <c r="AT745" s="53"/>
      <c r="AU745" s="53"/>
      <c r="AV745" s="53"/>
      <c r="AW745" s="55">
        <f t="shared" si="2636"/>
        <v>0</v>
      </c>
      <c r="AX745" s="55"/>
      <c r="AY745" s="55"/>
      <c r="AZ745" s="55"/>
      <c r="BA745" s="55"/>
      <c r="BB745" s="55"/>
      <c r="BC745" s="55">
        <f t="shared" si="2707"/>
        <v>0</v>
      </c>
      <c r="BD745" s="55"/>
      <c r="BE745" s="55"/>
      <c r="BF745" s="55"/>
      <c r="BG745" s="55"/>
      <c r="BH745" s="56"/>
      <c r="BI745" s="16">
        <f t="shared" si="2630"/>
        <v>133000</v>
      </c>
    </row>
    <row r="746" spans="1:61" s="19" customFormat="1" ht="21.95" customHeight="1" x14ac:dyDescent="0.25">
      <c r="A746" s="68">
        <f t="shared" ref="A746" si="2738">A698</f>
        <v>21</v>
      </c>
      <c r="B746" s="69"/>
      <c r="C746" s="69"/>
      <c r="D746" s="70"/>
      <c r="E746" s="64" t="str">
        <f t="shared" ref="E746" si="2739">E698</f>
        <v>廁間安裝不鏽鋼掛鈎與置物板</v>
      </c>
      <c r="F746" s="21"/>
      <c r="G746" s="21"/>
      <c r="H746" s="21"/>
      <c r="I746" s="21"/>
      <c r="J746" s="21"/>
      <c r="K746" s="21"/>
      <c r="L746" s="21"/>
      <c r="M746" s="21"/>
      <c r="N746" s="21"/>
      <c r="O746" s="21"/>
      <c r="P746" s="21"/>
      <c r="Q746" s="21"/>
      <c r="R746" s="21"/>
      <c r="S746" s="21"/>
      <c r="T746" s="22"/>
      <c r="U746" s="47" t="str">
        <f t="shared" ref="U746" si="2740">U698</f>
        <v>間</v>
      </c>
      <c r="V746" s="48"/>
      <c r="W746" s="48"/>
      <c r="X746" s="49"/>
      <c r="Y746" s="65">
        <f t="shared" ref="Y746" si="2741">Y698</f>
        <v>6</v>
      </c>
      <c r="Z746" s="66"/>
      <c r="AA746" s="66"/>
      <c r="AB746" s="66"/>
      <c r="AC746" s="66"/>
      <c r="AD746" s="67"/>
      <c r="AE746" s="60">
        <f t="shared" ref="AE746" si="2742">AE698</f>
        <v>1200</v>
      </c>
      <c r="AF746" s="61"/>
      <c r="AG746" s="61"/>
      <c r="AH746" s="61"/>
      <c r="AI746" s="61"/>
      <c r="AJ746" s="62"/>
      <c r="AK746" s="55">
        <v>0</v>
      </c>
      <c r="AL746" s="55"/>
      <c r="AM746" s="55"/>
      <c r="AN746" s="55"/>
      <c r="AO746" s="55"/>
      <c r="AP746" s="55"/>
      <c r="AQ746" s="53">
        <f>AK746*AE746</f>
        <v>0</v>
      </c>
      <c r="AR746" s="53"/>
      <c r="AS746" s="53"/>
      <c r="AT746" s="53"/>
      <c r="AU746" s="53"/>
      <c r="AV746" s="53"/>
      <c r="AW746" s="55">
        <f t="shared" si="2636"/>
        <v>0</v>
      </c>
      <c r="AX746" s="55"/>
      <c r="AY746" s="55"/>
      <c r="AZ746" s="55"/>
      <c r="BA746" s="55"/>
      <c r="BB746" s="55"/>
      <c r="BC746" s="55">
        <f>AE746*AW746</f>
        <v>0</v>
      </c>
      <c r="BD746" s="55"/>
      <c r="BE746" s="55"/>
      <c r="BF746" s="55"/>
      <c r="BG746" s="55"/>
      <c r="BH746" s="56"/>
      <c r="BI746" s="18">
        <f t="shared" si="2630"/>
        <v>7200</v>
      </c>
    </row>
    <row r="747" spans="1:61" s="19" customFormat="1" ht="21.95" customHeight="1" x14ac:dyDescent="0.25">
      <c r="A747" s="68">
        <f t="shared" ref="A747" si="2743">A699</f>
        <v>22</v>
      </c>
      <c r="B747" s="69"/>
      <c r="C747" s="69"/>
      <c r="D747" s="70"/>
      <c r="E747" s="64" t="str">
        <f t="shared" ref="E747" si="2744">E699</f>
        <v>新設砌磚洗手台</v>
      </c>
      <c r="F747" s="21"/>
      <c r="G747" s="21"/>
      <c r="H747" s="21"/>
      <c r="I747" s="21"/>
      <c r="J747" s="21"/>
      <c r="K747" s="21"/>
      <c r="L747" s="21"/>
      <c r="M747" s="21"/>
      <c r="N747" s="21"/>
      <c r="O747" s="21"/>
      <c r="P747" s="21"/>
      <c r="Q747" s="21"/>
      <c r="R747" s="21"/>
      <c r="S747" s="21"/>
      <c r="T747" s="22"/>
      <c r="U747" s="47" t="str">
        <f t="shared" ref="U747" si="2745">U699</f>
        <v>式</v>
      </c>
      <c r="V747" s="48"/>
      <c r="W747" s="48"/>
      <c r="X747" s="49"/>
      <c r="Y747" s="65">
        <f t="shared" ref="Y747" si="2746">Y699</f>
        <v>1</v>
      </c>
      <c r="Z747" s="66"/>
      <c r="AA747" s="66"/>
      <c r="AB747" s="66"/>
      <c r="AC747" s="66"/>
      <c r="AD747" s="67"/>
      <c r="AE747" s="60">
        <f t="shared" ref="AE747" si="2747">AE699</f>
        <v>54000</v>
      </c>
      <c r="AF747" s="61"/>
      <c r="AG747" s="61"/>
      <c r="AH747" s="61"/>
      <c r="AI747" s="61"/>
      <c r="AJ747" s="62"/>
      <c r="AK747" s="55">
        <v>0</v>
      </c>
      <c r="AL747" s="55"/>
      <c r="AM747" s="55"/>
      <c r="AN747" s="55"/>
      <c r="AO747" s="55"/>
      <c r="AP747" s="55"/>
      <c r="AQ747" s="53">
        <f t="shared" ref="AQ747:AQ761" si="2748">AK747*AE747</f>
        <v>0</v>
      </c>
      <c r="AR747" s="53"/>
      <c r="AS747" s="53"/>
      <c r="AT747" s="53"/>
      <c r="AU747" s="53"/>
      <c r="AV747" s="53"/>
      <c r="AW747" s="55">
        <f t="shared" si="2636"/>
        <v>0</v>
      </c>
      <c r="AX747" s="55"/>
      <c r="AY747" s="55"/>
      <c r="AZ747" s="55"/>
      <c r="BA747" s="55"/>
      <c r="BB747" s="55"/>
      <c r="BC747" s="55">
        <f t="shared" ref="BC747:BC761" si="2749">AE747*AW747</f>
        <v>0</v>
      </c>
      <c r="BD747" s="55"/>
      <c r="BE747" s="55"/>
      <c r="BF747" s="55"/>
      <c r="BG747" s="55"/>
      <c r="BH747" s="56"/>
      <c r="BI747" s="18">
        <f t="shared" si="2630"/>
        <v>54000</v>
      </c>
    </row>
    <row r="748" spans="1:61" ht="21.75" customHeight="1" x14ac:dyDescent="0.25">
      <c r="A748" s="41">
        <f t="shared" ref="A748" si="2750">A700</f>
        <v>23</v>
      </c>
      <c r="B748" s="42"/>
      <c r="C748" s="42"/>
      <c r="D748" s="43"/>
      <c r="E748" s="64" t="str">
        <f t="shared" ref="E748" si="2751">E700</f>
        <v>貼深色石材檯面(t=2cm，倒圓角)</v>
      </c>
      <c r="F748" s="21"/>
      <c r="G748" s="21"/>
      <c r="H748" s="21"/>
      <c r="I748" s="21"/>
      <c r="J748" s="21"/>
      <c r="K748" s="21"/>
      <c r="L748" s="21"/>
      <c r="M748" s="21"/>
      <c r="N748" s="21"/>
      <c r="O748" s="21"/>
      <c r="P748" s="21"/>
      <c r="Q748" s="21"/>
      <c r="R748" s="21"/>
      <c r="S748" s="21"/>
      <c r="T748" s="22"/>
      <c r="U748" s="47" t="str">
        <f t="shared" ref="U748" si="2752">U700</f>
        <v>才</v>
      </c>
      <c r="V748" s="48"/>
      <c r="W748" s="48"/>
      <c r="X748" s="49"/>
      <c r="Y748" s="65">
        <f t="shared" ref="Y748" si="2753">Y700</f>
        <v>4</v>
      </c>
      <c r="Z748" s="66"/>
      <c r="AA748" s="66"/>
      <c r="AB748" s="66"/>
      <c r="AC748" s="66"/>
      <c r="AD748" s="67"/>
      <c r="AE748" s="60">
        <f t="shared" ref="AE748" si="2754">AE700</f>
        <v>750</v>
      </c>
      <c r="AF748" s="61"/>
      <c r="AG748" s="61"/>
      <c r="AH748" s="61"/>
      <c r="AI748" s="61"/>
      <c r="AJ748" s="62"/>
      <c r="AK748" s="55">
        <v>0</v>
      </c>
      <c r="AL748" s="55"/>
      <c r="AM748" s="55"/>
      <c r="AN748" s="55"/>
      <c r="AO748" s="55"/>
      <c r="AP748" s="55"/>
      <c r="AQ748" s="53">
        <f t="shared" si="2748"/>
        <v>0</v>
      </c>
      <c r="AR748" s="53"/>
      <c r="AS748" s="53"/>
      <c r="AT748" s="53"/>
      <c r="AU748" s="53"/>
      <c r="AV748" s="53"/>
      <c r="AW748" s="55">
        <f t="shared" si="2636"/>
        <v>0</v>
      </c>
      <c r="AX748" s="55"/>
      <c r="AY748" s="55"/>
      <c r="AZ748" s="55"/>
      <c r="BA748" s="55"/>
      <c r="BB748" s="55"/>
      <c r="BC748" s="55">
        <f t="shared" si="2749"/>
        <v>0</v>
      </c>
      <c r="BD748" s="55"/>
      <c r="BE748" s="55"/>
      <c r="BF748" s="55"/>
      <c r="BG748" s="55"/>
      <c r="BH748" s="56"/>
      <c r="BI748" s="16">
        <f t="shared" si="2630"/>
        <v>3000</v>
      </c>
    </row>
    <row r="749" spans="1:61" ht="51" customHeight="1" x14ac:dyDescent="0.25">
      <c r="A749" s="41">
        <f t="shared" ref="A749" si="2755">A701</f>
        <v>24</v>
      </c>
      <c r="B749" s="42"/>
      <c r="C749" s="42"/>
      <c r="D749" s="43"/>
      <c r="E749" s="64" t="str">
        <f t="shared" ref="E749" si="2756">E701</f>
        <v>安裝輕鋼架、金屬烤漆透空網與耐燃一級貼皮天花板(含必要之側封板與窗簾盒批土刷漆)</v>
      </c>
      <c r="F749" s="21"/>
      <c r="G749" s="21"/>
      <c r="H749" s="21"/>
      <c r="I749" s="21"/>
      <c r="J749" s="21"/>
      <c r="K749" s="21"/>
      <c r="L749" s="21"/>
      <c r="M749" s="21"/>
      <c r="N749" s="21"/>
      <c r="O749" s="21"/>
      <c r="P749" s="21"/>
      <c r="Q749" s="21"/>
      <c r="R749" s="21"/>
      <c r="S749" s="21"/>
      <c r="T749" s="22"/>
      <c r="U749" s="47" t="str">
        <f t="shared" ref="U749" si="2757">U701</f>
        <v>式</v>
      </c>
      <c r="V749" s="48"/>
      <c r="W749" s="48"/>
      <c r="X749" s="49"/>
      <c r="Y749" s="65">
        <f t="shared" ref="Y749" si="2758">Y701</f>
        <v>1</v>
      </c>
      <c r="Z749" s="66"/>
      <c r="AA749" s="66"/>
      <c r="AB749" s="66"/>
      <c r="AC749" s="66"/>
      <c r="AD749" s="67"/>
      <c r="AE749" s="60">
        <f t="shared" ref="AE749" si="2759">AE701</f>
        <v>53000</v>
      </c>
      <c r="AF749" s="61"/>
      <c r="AG749" s="61"/>
      <c r="AH749" s="61"/>
      <c r="AI749" s="61"/>
      <c r="AJ749" s="62"/>
      <c r="AK749" s="55">
        <v>0</v>
      </c>
      <c r="AL749" s="55"/>
      <c r="AM749" s="55"/>
      <c r="AN749" s="55"/>
      <c r="AO749" s="55"/>
      <c r="AP749" s="55"/>
      <c r="AQ749" s="53">
        <f t="shared" si="2748"/>
        <v>0</v>
      </c>
      <c r="AR749" s="53"/>
      <c r="AS749" s="53"/>
      <c r="AT749" s="53"/>
      <c r="AU749" s="53"/>
      <c r="AV749" s="53"/>
      <c r="AW749" s="55">
        <f t="shared" si="2636"/>
        <v>0</v>
      </c>
      <c r="AX749" s="55"/>
      <c r="AY749" s="55"/>
      <c r="AZ749" s="55"/>
      <c r="BA749" s="55"/>
      <c r="BB749" s="55"/>
      <c r="BC749" s="55">
        <f t="shared" si="2749"/>
        <v>0</v>
      </c>
      <c r="BD749" s="55"/>
      <c r="BE749" s="55"/>
      <c r="BF749" s="55"/>
      <c r="BG749" s="55"/>
      <c r="BH749" s="56"/>
      <c r="BI749" s="16">
        <f t="shared" si="2630"/>
        <v>53000</v>
      </c>
    </row>
    <row r="750" spans="1:61" ht="21.6" customHeight="1" x14ac:dyDescent="0.25">
      <c r="A750" s="41">
        <f t="shared" ref="A750" si="2760">A702</f>
        <v>25</v>
      </c>
      <c r="B750" s="42"/>
      <c r="C750" s="42"/>
      <c r="D750" s="43"/>
      <c r="E750" s="64" t="str">
        <f t="shared" ref="E750" si="2761">E702</f>
        <v>廁所安裝衛生設備(連工帶料)</v>
      </c>
      <c r="F750" s="21"/>
      <c r="G750" s="21"/>
      <c r="H750" s="21"/>
      <c r="I750" s="21"/>
      <c r="J750" s="21"/>
      <c r="K750" s="21"/>
      <c r="L750" s="21"/>
      <c r="M750" s="21"/>
      <c r="N750" s="21"/>
      <c r="O750" s="21"/>
      <c r="P750" s="21"/>
      <c r="Q750" s="21"/>
      <c r="R750" s="21"/>
      <c r="S750" s="21"/>
      <c r="T750" s="22"/>
      <c r="U750" s="47" t="str">
        <f t="shared" ref="U750" si="2762">U702</f>
        <v>式</v>
      </c>
      <c r="V750" s="48"/>
      <c r="W750" s="48"/>
      <c r="X750" s="49"/>
      <c r="Y750" s="65">
        <f t="shared" ref="Y750" si="2763">Y702</f>
        <v>1</v>
      </c>
      <c r="Z750" s="66"/>
      <c r="AA750" s="66"/>
      <c r="AB750" s="66"/>
      <c r="AC750" s="66"/>
      <c r="AD750" s="67"/>
      <c r="AE750" s="60">
        <f t="shared" ref="AE750" si="2764">AE702</f>
        <v>90400</v>
      </c>
      <c r="AF750" s="61"/>
      <c r="AG750" s="61"/>
      <c r="AH750" s="61"/>
      <c r="AI750" s="61"/>
      <c r="AJ750" s="62"/>
      <c r="AK750" s="55">
        <v>0</v>
      </c>
      <c r="AL750" s="55"/>
      <c r="AM750" s="55"/>
      <c r="AN750" s="55"/>
      <c r="AO750" s="55"/>
      <c r="AP750" s="55"/>
      <c r="AQ750" s="53">
        <f t="shared" si="2748"/>
        <v>0</v>
      </c>
      <c r="AR750" s="53"/>
      <c r="AS750" s="53"/>
      <c r="AT750" s="53"/>
      <c r="AU750" s="53"/>
      <c r="AV750" s="53"/>
      <c r="AW750" s="55">
        <f t="shared" si="2636"/>
        <v>0</v>
      </c>
      <c r="AX750" s="55"/>
      <c r="AY750" s="55"/>
      <c r="AZ750" s="55"/>
      <c r="BA750" s="55"/>
      <c r="BB750" s="55"/>
      <c r="BC750" s="55">
        <f t="shared" si="2749"/>
        <v>0</v>
      </c>
      <c r="BD750" s="55"/>
      <c r="BE750" s="55"/>
      <c r="BF750" s="55"/>
      <c r="BG750" s="55"/>
      <c r="BH750" s="56"/>
      <c r="BI750" s="16">
        <f t="shared" si="2630"/>
        <v>90400</v>
      </c>
    </row>
    <row r="751" spans="1:61" ht="21.6" customHeight="1" x14ac:dyDescent="0.25">
      <c r="A751" s="41">
        <f t="shared" ref="A751" si="2765">A703</f>
        <v>26</v>
      </c>
      <c r="B751" s="42"/>
      <c r="C751" s="42"/>
      <c r="D751" s="43"/>
      <c r="E751" s="64" t="str">
        <f t="shared" ref="E751" si="2766">E703</f>
        <v>安裝開關、插座與燈具(連工帶料)</v>
      </c>
      <c r="F751" s="21"/>
      <c r="G751" s="21"/>
      <c r="H751" s="21"/>
      <c r="I751" s="21"/>
      <c r="J751" s="21"/>
      <c r="K751" s="21"/>
      <c r="L751" s="21"/>
      <c r="M751" s="21"/>
      <c r="N751" s="21"/>
      <c r="O751" s="21"/>
      <c r="P751" s="21"/>
      <c r="Q751" s="21"/>
      <c r="R751" s="21"/>
      <c r="S751" s="21"/>
      <c r="T751" s="22"/>
      <c r="U751" s="47" t="str">
        <f t="shared" ref="U751" si="2767">U703</f>
        <v>式</v>
      </c>
      <c r="V751" s="48"/>
      <c r="W751" s="48"/>
      <c r="X751" s="49"/>
      <c r="Y751" s="65">
        <f t="shared" ref="Y751" si="2768">Y703</f>
        <v>1</v>
      </c>
      <c r="Z751" s="66"/>
      <c r="AA751" s="66"/>
      <c r="AB751" s="66"/>
      <c r="AC751" s="66"/>
      <c r="AD751" s="67"/>
      <c r="AE751" s="60">
        <f t="shared" ref="AE751" si="2769">AE703</f>
        <v>28500</v>
      </c>
      <c r="AF751" s="61"/>
      <c r="AG751" s="61"/>
      <c r="AH751" s="61"/>
      <c r="AI751" s="61"/>
      <c r="AJ751" s="62"/>
      <c r="AK751" s="55">
        <v>0</v>
      </c>
      <c r="AL751" s="55"/>
      <c r="AM751" s="55"/>
      <c r="AN751" s="55"/>
      <c r="AO751" s="55"/>
      <c r="AP751" s="55"/>
      <c r="AQ751" s="53">
        <f t="shared" si="2748"/>
        <v>0</v>
      </c>
      <c r="AR751" s="53"/>
      <c r="AS751" s="53"/>
      <c r="AT751" s="53"/>
      <c r="AU751" s="53"/>
      <c r="AV751" s="53"/>
      <c r="AW751" s="55">
        <f t="shared" si="2636"/>
        <v>0</v>
      </c>
      <c r="AX751" s="55"/>
      <c r="AY751" s="55"/>
      <c r="AZ751" s="55"/>
      <c r="BA751" s="55"/>
      <c r="BB751" s="55"/>
      <c r="BC751" s="55">
        <f t="shared" si="2749"/>
        <v>0</v>
      </c>
      <c r="BD751" s="55"/>
      <c r="BE751" s="55"/>
      <c r="BF751" s="55"/>
      <c r="BG751" s="55"/>
      <c r="BH751" s="56"/>
      <c r="BI751" s="16">
        <f t="shared" si="2630"/>
        <v>28500</v>
      </c>
    </row>
    <row r="752" spans="1:61" ht="21.6" customHeight="1" x14ac:dyDescent="0.25">
      <c r="A752" s="41">
        <f t="shared" ref="A752" si="2770">A704</f>
        <v>27</v>
      </c>
      <c r="B752" s="42"/>
      <c r="C752" s="42"/>
      <c r="D752" s="43"/>
      <c r="E752" s="64" t="str">
        <f t="shared" ref="E752" si="2771">E704</f>
        <v>給排水系統配管與安裝(連工帶料)</v>
      </c>
      <c r="F752" s="21"/>
      <c r="G752" s="21"/>
      <c r="H752" s="21"/>
      <c r="I752" s="21"/>
      <c r="J752" s="21"/>
      <c r="K752" s="21"/>
      <c r="L752" s="21"/>
      <c r="M752" s="21"/>
      <c r="N752" s="21"/>
      <c r="O752" s="21"/>
      <c r="P752" s="21"/>
      <c r="Q752" s="21"/>
      <c r="R752" s="21"/>
      <c r="S752" s="21"/>
      <c r="T752" s="22"/>
      <c r="U752" s="47" t="str">
        <f t="shared" ref="U752" si="2772">U704</f>
        <v>式</v>
      </c>
      <c r="V752" s="48"/>
      <c r="W752" s="48"/>
      <c r="X752" s="49"/>
      <c r="Y752" s="65">
        <f t="shared" ref="Y752" si="2773">Y704</f>
        <v>1</v>
      </c>
      <c r="Z752" s="66"/>
      <c r="AA752" s="66"/>
      <c r="AB752" s="66"/>
      <c r="AC752" s="66"/>
      <c r="AD752" s="67"/>
      <c r="AE752" s="60">
        <f t="shared" ref="AE752" si="2774">AE704</f>
        <v>80500</v>
      </c>
      <c r="AF752" s="61"/>
      <c r="AG752" s="61"/>
      <c r="AH752" s="61"/>
      <c r="AI752" s="61"/>
      <c r="AJ752" s="62"/>
      <c r="AK752" s="55">
        <v>0</v>
      </c>
      <c r="AL752" s="55"/>
      <c r="AM752" s="55"/>
      <c r="AN752" s="55"/>
      <c r="AO752" s="55"/>
      <c r="AP752" s="55"/>
      <c r="AQ752" s="53">
        <f t="shared" si="2748"/>
        <v>0</v>
      </c>
      <c r="AR752" s="53"/>
      <c r="AS752" s="53"/>
      <c r="AT752" s="53"/>
      <c r="AU752" s="53"/>
      <c r="AV752" s="53"/>
      <c r="AW752" s="55">
        <f t="shared" si="2636"/>
        <v>0</v>
      </c>
      <c r="AX752" s="55"/>
      <c r="AY752" s="55"/>
      <c r="AZ752" s="55"/>
      <c r="BA752" s="55"/>
      <c r="BB752" s="55"/>
      <c r="BC752" s="55">
        <f t="shared" si="2749"/>
        <v>0</v>
      </c>
      <c r="BD752" s="55"/>
      <c r="BE752" s="55"/>
      <c r="BF752" s="55"/>
      <c r="BG752" s="55"/>
      <c r="BH752" s="56"/>
      <c r="BI752" s="16">
        <f t="shared" si="2630"/>
        <v>80500</v>
      </c>
    </row>
    <row r="753" spans="1:61" ht="66.75" customHeight="1" x14ac:dyDescent="0.25">
      <c r="A753" s="41">
        <f t="shared" ref="A753" si="2775">A705</f>
        <v>28</v>
      </c>
      <c r="B753" s="42"/>
      <c r="C753" s="42"/>
      <c r="D753" s="43"/>
      <c r="E753" s="44" t="str">
        <f t="shared" ref="E753" si="2776">E705</f>
        <v>施做緊急求救按鈕(含閃光與蜂嗚警報器、線材、五金配件, 各層樓每間廁所皆有求救鈕，連工帶料，責任施工)</v>
      </c>
      <c r="F753" s="45"/>
      <c r="G753" s="45"/>
      <c r="H753" s="45"/>
      <c r="I753" s="45"/>
      <c r="J753" s="45"/>
      <c r="K753" s="45"/>
      <c r="L753" s="45"/>
      <c r="M753" s="45"/>
      <c r="N753" s="45"/>
      <c r="O753" s="45"/>
      <c r="P753" s="45"/>
      <c r="Q753" s="45"/>
      <c r="R753" s="45"/>
      <c r="S753" s="45"/>
      <c r="T753" s="46"/>
      <c r="U753" s="47" t="str">
        <f t="shared" ref="U753" si="2777">U705</f>
        <v>式</v>
      </c>
      <c r="V753" s="48"/>
      <c r="W753" s="48"/>
      <c r="X753" s="49"/>
      <c r="Y753" s="50">
        <f t="shared" ref="Y753" si="2778">Y705</f>
        <v>1</v>
      </c>
      <c r="Z753" s="51"/>
      <c r="AA753" s="51"/>
      <c r="AB753" s="51"/>
      <c r="AC753" s="51"/>
      <c r="AD753" s="52"/>
      <c r="AE753" s="60">
        <f t="shared" ref="AE753" si="2779">AE705</f>
        <v>12500</v>
      </c>
      <c r="AF753" s="61"/>
      <c r="AG753" s="61"/>
      <c r="AH753" s="61"/>
      <c r="AI753" s="61"/>
      <c r="AJ753" s="62"/>
      <c r="AK753" s="50">
        <v>0</v>
      </c>
      <c r="AL753" s="51"/>
      <c r="AM753" s="51"/>
      <c r="AN753" s="51"/>
      <c r="AO753" s="51"/>
      <c r="AP753" s="52"/>
      <c r="AQ753" s="60">
        <f t="shared" si="2748"/>
        <v>0</v>
      </c>
      <c r="AR753" s="61"/>
      <c r="AS753" s="61"/>
      <c r="AT753" s="61"/>
      <c r="AU753" s="61"/>
      <c r="AV753" s="62"/>
      <c r="AW753" s="50">
        <f t="shared" si="2636"/>
        <v>0</v>
      </c>
      <c r="AX753" s="51"/>
      <c r="AY753" s="51"/>
      <c r="AZ753" s="51"/>
      <c r="BA753" s="51"/>
      <c r="BB753" s="52"/>
      <c r="BC753" s="50">
        <f t="shared" si="2749"/>
        <v>0</v>
      </c>
      <c r="BD753" s="51"/>
      <c r="BE753" s="51"/>
      <c r="BF753" s="51"/>
      <c r="BG753" s="51"/>
      <c r="BH753" s="63"/>
      <c r="BI753" s="3">
        <f t="shared" si="2630"/>
        <v>12500</v>
      </c>
    </row>
    <row r="754" spans="1:61" ht="34.5" customHeight="1" x14ac:dyDescent="0.25">
      <c r="A754" s="41">
        <f t="shared" ref="A754" si="2780">A706</f>
        <v>29</v>
      </c>
      <c r="B754" s="42"/>
      <c r="C754" s="42"/>
      <c r="D754" s="43"/>
      <c r="E754" s="64" t="str">
        <f t="shared" ref="E754" si="2781">E706</f>
        <v>施做拖布盆(砌磚粉刷貼磁磚，H=30cm)</v>
      </c>
      <c r="F754" s="21"/>
      <c r="G754" s="21"/>
      <c r="H754" s="21"/>
      <c r="I754" s="21"/>
      <c r="J754" s="21"/>
      <c r="K754" s="21"/>
      <c r="L754" s="21"/>
      <c r="M754" s="21"/>
      <c r="N754" s="21"/>
      <c r="O754" s="21"/>
      <c r="P754" s="21"/>
      <c r="Q754" s="21"/>
      <c r="R754" s="21"/>
      <c r="S754" s="21"/>
      <c r="T754" s="22"/>
      <c r="U754" s="47" t="str">
        <f t="shared" ref="U754" si="2782">U706</f>
        <v>式</v>
      </c>
      <c r="V754" s="48"/>
      <c r="W754" s="48"/>
      <c r="X754" s="49"/>
      <c r="Y754" s="65">
        <f t="shared" ref="Y754" si="2783">Y706</f>
        <v>1</v>
      </c>
      <c r="Z754" s="66"/>
      <c r="AA754" s="66"/>
      <c r="AB754" s="66"/>
      <c r="AC754" s="66"/>
      <c r="AD754" s="67"/>
      <c r="AE754" s="60">
        <f t="shared" ref="AE754" si="2784">AE706</f>
        <v>6000</v>
      </c>
      <c r="AF754" s="61"/>
      <c r="AG754" s="61"/>
      <c r="AH754" s="61"/>
      <c r="AI754" s="61"/>
      <c r="AJ754" s="62"/>
      <c r="AK754" s="55">
        <v>0</v>
      </c>
      <c r="AL754" s="55"/>
      <c r="AM754" s="55"/>
      <c r="AN754" s="55"/>
      <c r="AO754" s="55"/>
      <c r="AP754" s="55"/>
      <c r="AQ754" s="53">
        <f t="shared" si="2748"/>
        <v>0</v>
      </c>
      <c r="AR754" s="53"/>
      <c r="AS754" s="53"/>
      <c r="AT754" s="53"/>
      <c r="AU754" s="53"/>
      <c r="AV754" s="53"/>
      <c r="AW754" s="55">
        <f t="shared" si="2636"/>
        <v>0</v>
      </c>
      <c r="AX754" s="55"/>
      <c r="AY754" s="55"/>
      <c r="AZ754" s="55"/>
      <c r="BA754" s="55"/>
      <c r="BB754" s="55"/>
      <c r="BC754" s="55">
        <f t="shared" si="2749"/>
        <v>0</v>
      </c>
      <c r="BD754" s="55"/>
      <c r="BE754" s="55"/>
      <c r="BF754" s="55"/>
      <c r="BG754" s="55"/>
      <c r="BH754" s="56"/>
      <c r="BI754" s="16">
        <f t="shared" si="2630"/>
        <v>6000</v>
      </c>
    </row>
    <row r="755" spans="1:61" ht="34.5" customHeight="1" x14ac:dyDescent="0.25">
      <c r="A755" s="41">
        <f t="shared" ref="A755" si="2785">A707</f>
        <v>30</v>
      </c>
      <c r="B755" s="42"/>
      <c r="C755" s="42"/>
      <c r="D755" s="43"/>
      <c r="E755" s="44" t="str">
        <f t="shared" ref="E755" si="2786">E707</f>
        <v>安裝廁所指標系統、拖把夾(連工帶料，責任施工)</v>
      </c>
      <c r="F755" s="45"/>
      <c r="G755" s="45"/>
      <c r="H755" s="45"/>
      <c r="I755" s="45"/>
      <c r="J755" s="45"/>
      <c r="K755" s="45"/>
      <c r="L755" s="45"/>
      <c r="M755" s="45"/>
      <c r="N755" s="45"/>
      <c r="O755" s="45"/>
      <c r="P755" s="45"/>
      <c r="Q755" s="45"/>
      <c r="R755" s="45"/>
      <c r="S755" s="45"/>
      <c r="T755" s="46"/>
      <c r="U755" s="47" t="str">
        <f t="shared" ref="U755" si="2787">U707</f>
        <v>式</v>
      </c>
      <c r="V755" s="48"/>
      <c r="W755" s="48"/>
      <c r="X755" s="49"/>
      <c r="Y755" s="50">
        <f t="shared" ref="Y755" si="2788">Y707</f>
        <v>1</v>
      </c>
      <c r="Z755" s="51"/>
      <c r="AA755" s="51"/>
      <c r="AB755" s="51"/>
      <c r="AC755" s="51"/>
      <c r="AD755" s="52"/>
      <c r="AE755" s="60">
        <f t="shared" ref="AE755" si="2789">AE707</f>
        <v>16500</v>
      </c>
      <c r="AF755" s="61"/>
      <c r="AG755" s="61"/>
      <c r="AH755" s="61"/>
      <c r="AI755" s="61"/>
      <c r="AJ755" s="62"/>
      <c r="AK755" s="50">
        <v>0</v>
      </c>
      <c r="AL755" s="51"/>
      <c r="AM755" s="51"/>
      <c r="AN755" s="51"/>
      <c r="AO755" s="51"/>
      <c r="AP755" s="52"/>
      <c r="AQ755" s="60">
        <f t="shared" si="2748"/>
        <v>0</v>
      </c>
      <c r="AR755" s="61"/>
      <c r="AS755" s="61"/>
      <c r="AT755" s="61"/>
      <c r="AU755" s="61"/>
      <c r="AV755" s="62"/>
      <c r="AW755" s="50">
        <f t="shared" si="2636"/>
        <v>0</v>
      </c>
      <c r="AX755" s="51"/>
      <c r="AY755" s="51"/>
      <c r="AZ755" s="51"/>
      <c r="BA755" s="51"/>
      <c r="BB755" s="52"/>
      <c r="BC755" s="50">
        <f t="shared" si="2749"/>
        <v>0</v>
      </c>
      <c r="BD755" s="51"/>
      <c r="BE755" s="51"/>
      <c r="BF755" s="51"/>
      <c r="BG755" s="51"/>
      <c r="BH755" s="63"/>
      <c r="BI755" s="3">
        <f t="shared" si="2630"/>
        <v>16500</v>
      </c>
    </row>
    <row r="756" spans="1:61" ht="21.6" customHeight="1" x14ac:dyDescent="0.25">
      <c r="A756" s="41">
        <f t="shared" ref="A756" si="2790">A708</f>
        <v>31</v>
      </c>
      <c r="B756" s="42"/>
      <c r="C756" s="42"/>
      <c r="D756" s="43"/>
      <c r="E756" s="64" t="str">
        <f t="shared" ref="E756" si="2791">E708</f>
        <v>門窗與雜項工程</v>
      </c>
      <c r="F756" s="21"/>
      <c r="G756" s="21"/>
      <c r="H756" s="21"/>
      <c r="I756" s="21"/>
      <c r="J756" s="21"/>
      <c r="K756" s="21"/>
      <c r="L756" s="21"/>
      <c r="M756" s="21"/>
      <c r="N756" s="21"/>
      <c r="O756" s="21"/>
      <c r="P756" s="21"/>
      <c r="Q756" s="21"/>
      <c r="R756" s="21"/>
      <c r="S756" s="21"/>
      <c r="T756" s="22"/>
      <c r="U756" s="47" t="str">
        <f t="shared" ref="U756" si="2792">U708</f>
        <v>式</v>
      </c>
      <c r="V756" s="48"/>
      <c r="W756" s="48"/>
      <c r="X756" s="49"/>
      <c r="Y756" s="65">
        <f t="shared" ref="Y756" si="2793">Y708</f>
        <v>1</v>
      </c>
      <c r="Z756" s="66"/>
      <c r="AA756" s="66"/>
      <c r="AB756" s="66"/>
      <c r="AC756" s="66"/>
      <c r="AD756" s="67"/>
      <c r="AE756" s="60">
        <f t="shared" ref="AE756" si="2794">AE708</f>
        <v>63400</v>
      </c>
      <c r="AF756" s="61"/>
      <c r="AG756" s="61"/>
      <c r="AH756" s="61"/>
      <c r="AI756" s="61"/>
      <c r="AJ756" s="62"/>
      <c r="AK756" s="55">
        <v>0</v>
      </c>
      <c r="AL756" s="55"/>
      <c r="AM756" s="55"/>
      <c r="AN756" s="55"/>
      <c r="AO756" s="55"/>
      <c r="AP756" s="55"/>
      <c r="AQ756" s="53">
        <f t="shared" si="2748"/>
        <v>0</v>
      </c>
      <c r="AR756" s="53"/>
      <c r="AS756" s="53"/>
      <c r="AT756" s="53"/>
      <c r="AU756" s="53"/>
      <c r="AV756" s="53"/>
      <c r="AW756" s="55">
        <f t="shared" si="2636"/>
        <v>0</v>
      </c>
      <c r="AX756" s="55"/>
      <c r="AY756" s="55"/>
      <c r="AZ756" s="55"/>
      <c r="BA756" s="55"/>
      <c r="BB756" s="55"/>
      <c r="BC756" s="55">
        <f t="shared" si="2749"/>
        <v>0</v>
      </c>
      <c r="BD756" s="55"/>
      <c r="BE756" s="55"/>
      <c r="BF756" s="55"/>
      <c r="BG756" s="55"/>
      <c r="BH756" s="56"/>
      <c r="BI756" s="16">
        <f t="shared" si="2630"/>
        <v>63400</v>
      </c>
    </row>
    <row r="757" spans="1:61" ht="22.15" customHeight="1" x14ac:dyDescent="0.25">
      <c r="A757" s="41" t="str">
        <f t="shared" ref="A757" si="2795">A709</f>
        <v>貳</v>
      </c>
      <c r="B757" s="42"/>
      <c r="C757" s="42"/>
      <c r="D757" s="43"/>
      <c r="E757" s="44" t="str">
        <f t="shared" ref="E757" si="2796">E709</f>
        <v>職業安全衛生管理費(壹*1%)</v>
      </c>
      <c r="F757" s="45"/>
      <c r="G757" s="45"/>
      <c r="H757" s="45"/>
      <c r="I757" s="45"/>
      <c r="J757" s="45"/>
      <c r="K757" s="45"/>
      <c r="L757" s="45"/>
      <c r="M757" s="45"/>
      <c r="N757" s="45"/>
      <c r="O757" s="45"/>
      <c r="P757" s="45"/>
      <c r="Q757" s="45"/>
      <c r="R757" s="45"/>
      <c r="S757" s="45"/>
      <c r="T757" s="46"/>
      <c r="U757" s="47" t="str">
        <f t="shared" ref="U757" si="2797">U709</f>
        <v>式</v>
      </c>
      <c r="V757" s="48"/>
      <c r="W757" s="48"/>
      <c r="X757" s="49"/>
      <c r="Y757" s="50">
        <f t="shared" ref="Y757" si="2798">Y709</f>
        <v>1</v>
      </c>
      <c r="Z757" s="51"/>
      <c r="AA757" s="51"/>
      <c r="AB757" s="51"/>
      <c r="AC757" s="51"/>
      <c r="AD757" s="52"/>
      <c r="AE757" s="53">
        <f t="shared" ref="AE757" si="2799">AE709</f>
        <v>14220</v>
      </c>
      <c r="AF757" s="53"/>
      <c r="AG757" s="53"/>
      <c r="AH757" s="53"/>
      <c r="AI757" s="53"/>
      <c r="AJ757" s="53"/>
      <c r="AK757" s="54">
        <v>8.9999999999999993E-3</v>
      </c>
      <c r="AL757" s="54"/>
      <c r="AM757" s="54"/>
      <c r="AN757" s="54"/>
      <c r="AO757" s="54"/>
      <c r="AP757" s="54"/>
      <c r="AQ757" s="53">
        <f t="shared" si="2748"/>
        <v>127.97999999999999</v>
      </c>
      <c r="AR757" s="53"/>
      <c r="AS757" s="53"/>
      <c r="AT757" s="53"/>
      <c r="AU757" s="53"/>
      <c r="AV757" s="53"/>
      <c r="AW757" s="54">
        <f>AW709+AK757</f>
        <v>0.14399999999999999</v>
      </c>
      <c r="AX757" s="54"/>
      <c r="AY757" s="54"/>
      <c r="AZ757" s="54"/>
      <c r="BA757" s="54"/>
      <c r="BB757" s="54"/>
      <c r="BC757" s="55">
        <f t="shared" si="2749"/>
        <v>2047.6799999999998</v>
      </c>
      <c r="BD757" s="55"/>
      <c r="BE757" s="55"/>
      <c r="BF757" s="55"/>
      <c r="BG757" s="55"/>
      <c r="BH757" s="56"/>
      <c r="BI757" s="3">
        <f t="shared" si="2630"/>
        <v>14220</v>
      </c>
    </row>
    <row r="758" spans="1:61" ht="22.15" customHeight="1" x14ac:dyDescent="0.25">
      <c r="A758" s="41" t="str">
        <f t="shared" ref="A758" si="2800">A710</f>
        <v>參</v>
      </c>
      <c r="B758" s="42"/>
      <c r="C758" s="42"/>
      <c r="D758" s="43"/>
      <c r="E758" s="44" t="str">
        <f t="shared" ref="E758" si="2801">E710</f>
        <v>公共工程品質管制作業費(壹*1%)</v>
      </c>
      <c r="F758" s="45"/>
      <c r="G758" s="45"/>
      <c r="H758" s="45"/>
      <c r="I758" s="45"/>
      <c r="J758" s="45"/>
      <c r="K758" s="45"/>
      <c r="L758" s="45"/>
      <c r="M758" s="45"/>
      <c r="N758" s="45"/>
      <c r="O758" s="45"/>
      <c r="P758" s="45"/>
      <c r="Q758" s="45"/>
      <c r="R758" s="45"/>
      <c r="S758" s="45"/>
      <c r="T758" s="46"/>
      <c r="U758" s="47" t="str">
        <f t="shared" ref="U758" si="2802">U710</f>
        <v>式</v>
      </c>
      <c r="V758" s="48"/>
      <c r="W758" s="48"/>
      <c r="X758" s="49"/>
      <c r="Y758" s="50">
        <f t="shared" ref="Y758" si="2803">Y710</f>
        <v>1</v>
      </c>
      <c r="Z758" s="51"/>
      <c r="AA758" s="51"/>
      <c r="AB758" s="51"/>
      <c r="AC758" s="51"/>
      <c r="AD758" s="52"/>
      <c r="AE758" s="53">
        <f t="shared" ref="AE758" si="2804">AE710</f>
        <v>14220</v>
      </c>
      <c r="AF758" s="53"/>
      <c r="AG758" s="53"/>
      <c r="AH758" s="53"/>
      <c r="AI758" s="53"/>
      <c r="AJ758" s="53"/>
      <c r="AK758" s="54">
        <v>8.9999999999999993E-3</v>
      </c>
      <c r="AL758" s="54"/>
      <c r="AM758" s="54"/>
      <c r="AN758" s="54"/>
      <c r="AO758" s="54"/>
      <c r="AP758" s="54"/>
      <c r="AQ758" s="53">
        <f t="shared" si="2748"/>
        <v>127.97999999999999</v>
      </c>
      <c r="AR758" s="53"/>
      <c r="AS758" s="53"/>
      <c r="AT758" s="53"/>
      <c r="AU758" s="53"/>
      <c r="AV758" s="53"/>
      <c r="AW758" s="54">
        <f t="shared" ref="AW758:AW761" si="2805">AW710+AK758</f>
        <v>0.14399999999999999</v>
      </c>
      <c r="AX758" s="54"/>
      <c r="AY758" s="54"/>
      <c r="AZ758" s="54"/>
      <c r="BA758" s="54"/>
      <c r="BB758" s="54"/>
      <c r="BC758" s="55">
        <f t="shared" si="2749"/>
        <v>2047.6799999999998</v>
      </c>
      <c r="BD758" s="55"/>
      <c r="BE758" s="55"/>
      <c r="BF758" s="55"/>
      <c r="BG758" s="55"/>
      <c r="BH758" s="56"/>
      <c r="BI758" s="3">
        <f t="shared" si="2630"/>
        <v>14220</v>
      </c>
    </row>
    <row r="759" spans="1:61" ht="22.15" customHeight="1" x14ac:dyDescent="0.25">
      <c r="A759" s="41" t="str">
        <f t="shared" ref="A759" si="2806">A711</f>
        <v>肆</v>
      </c>
      <c r="B759" s="42"/>
      <c r="C759" s="42"/>
      <c r="D759" s="43"/>
      <c r="E759" s="44" t="str">
        <f t="shared" ref="E759" si="2807">E711</f>
        <v>包商利潤及管理費(約壹*7%)</v>
      </c>
      <c r="F759" s="45"/>
      <c r="G759" s="45"/>
      <c r="H759" s="45"/>
      <c r="I759" s="45"/>
      <c r="J759" s="45"/>
      <c r="K759" s="45"/>
      <c r="L759" s="45"/>
      <c r="M759" s="45"/>
      <c r="N759" s="45"/>
      <c r="O759" s="45"/>
      <c r="P759" s="45"/>
      <c r="Q759" s="45"/>
      <c r="R759" s="45"/>
      <c r="S759" s="45"/>
      <c r="T759" s="46"/>
      <c r="U759" s="47" t="str">
        <f t="shared" ref="U759" si="2808">U711</f>
        <v>式</v>
      </c>
      <c r="V759" s="48"/>
      <c r="W759" s="48"/>
      <c r="X759" s="49"/>
      <c r="Y759" s="50">
        <f t="shared" ref="Y759" si="2809">Y711</f>
        <v>1</v>
      </c>
      <c r="Z759" s="51"/>
      <c r="AA759" s="51"/>
      <c r="AB759" s="51"/>
      <c r="AC759" s="51"/>
      <c r="AD759" s="52"/>
      <c r="AE759" s="53">
        <f t="shared" ref="AE759" si="2810">AE711</f>
        <v>99540</v>
      </c>
      <c r="AF759" s="53"/>
      <c r="AG759" s="53"/>
      <c r="AH759" s="53"/>
      <c r="AI759" s="53"/>
      <c r="AJ759" s="53"/>
      <c r="AK759" s="54">
        <v>8.9999999999999993E-3</v>
      </c>
      <c r="AL759" s="54"/>
      <c r="AM759" s="54"/>
      <c r="AN759" s="54"/>
      <c r="AO759" s="54"/>
      <c r="AP759" s="54"/>
      <c r="AQ759" s="53">
        <f t="shared" si="2748"/>
        <v>895.8599999999999</v>
      </c>
      <c r="AR759" s="53"/>
      <c r="AS759" s="53"/>
      <c r="AT759" s="53"/>
      <c r="AU759" s="53"/>
      <c r="AV759" s="53"/>
      <c r="AW759" s="54">
        <f t="shared" si="2805"/>
        <v>0.14399999999999999</v>
      </c>
      <c r="AX759" s="54"/>
      <c r="AY759" s="54"/>
      <c r="AZ759" s="54"/>
      <c r="BA759" s="54"/>
      <c r="BB759" s="54"/>
      <c r="BC759" s="55">
        <f t="shared" si="2749"/>
        <v>14333.759999999998</v>
      </c>
      <c r="BD759" s="55"/>
      <c r="BE759" s="55"/>
      <c r="BF759" s="55"/>
      <c r="BG759" s="55"/>
      <c r="BH759" s="56"/>
      <c r="BI759" s="3">
        <f t="shared" si="2630"/>
        <v>99540</v>
      </c>
    </row>
    <row r="760" spans="1:61" ht="22.15" customHeight="1" x14ac:dyDescent="0.25">
      <c r="A760" s="41" t="str">
        <f t="shared" ref="A760" si="2811">A712</f>
        <v>伍</v>
      </c>
      <c r="B760" s="42"/>
      <c r="C760" s="42"/>
      <c r="D760" s="43"/>
      <c r="E760" s="44" t="str">
        <f t="shared" ref="E760" si="2812">E712</f>
        <v>營造綜合保險費</v>
      </c>
      <c r="F760" s="45"/>
      <c r="G760" s="45"/>
      <c r="H760" s="45"/>
      <c r="I760" s="45"/>
      <c r="J760" s="45"/>
      <c r="K760" s="45"/>
      <c r="L760" s="45"/>
      <c r="M760" s="45"/>
      <c r="N760" s="45"/>
      <c r="O760" s="45"/>
      <c r="P760" s="45"/>
      <c r="Q760" s="45"/>
      <c r="R760" s="45"/>
      <c r="S760" s="45"/>
      <c r="T760" s="46"/>
      <c r="U760" s="47" t="str">
        <f t="shared" ref="U760" si="2813">U712</f>
        <v>式</v>
      </c>
      <c r="V760" s="48"/>
      <c r="W760" s="48"/>
      <c r="X760" s="49"/>
      <c r="Y760" s="50">
        <f t="shared" ref="Y760" si="2814">Y712</f>
        <v>1</v>
      </c>
      <c r="Z760" s="51"/>
      <c r="AA760" s="51"/>
      <c r="AB760" s="51"/>
      <c r="AC760" s="51"/>
      <c r="AD760" s="52"/>
      <c r="AE760" s="53">
        <f t="shared" ref="AE760" si="2815">AE712</f>
        <v>4650</v>
      </c>
      <c r="AF760" s="53"/>
      <c r="AG760" s="53"/>
      <c r="AH760" s="53"/>
      <c r="AI760" s="53"/>
      <c r="AJ760" s="53"/>
      <c r="AK760" s="55">
        <v>0</v>
      </c>
      <c r="AL760" s="55"/>
      <c r="AM760" s="55"/>
      <c r="AN760" s="55"/>
      <c r="AO760" s="55"/>
      <c r="AP760" s="55"/>
      <c r="AQ760" s="53">
        <f t="shared" si="2748"/>
        <v>0</v>
      </c>
      <c r="AR760" s="53"/>
      <c r="AS760" s="53"/>
      <c r="AT760" s="53"/>
      <c r="AU760" s="53"/>
      <c r="AV760" s="53"/>
      <c r="AW760" s="55">
        <f t="shared" si="2805"/>
        <v>1</v>
      </c>
      <c r="AX760" s="55"/>
      <c r="AY760" s="55"/>
      <c r="AZ760" s="55"/>
      <c r="BA760" s="55"/>
      <c r="BB760" s="55"/>
      <c r="BC760" s="55">
        <f t="shared" si="2749"/>
        <v>4650</v>
      </c>
      <c r="BD760" s="55"/>
      <c r="BE760" s="55"/>
      <c r="BF760" s="55"/>
      <c r="BG760" s="55"/>
      <c r="BH760" s="56"/>
      <c r="BI760" s="3">
        <f t="shared" si="2630"/>
        <v>4650</v>
      </c>
    </row>
    <row r="761" spans="1:61" ht="22.15" customHeight="1" x14ac:dyDescent="0.25">
      <c r="A761" s="41" t="str">
        <f t="shared" ref="A761" si="2816">A713</f>
        <v>陸</v>
      </c>
      <c r="B761" s="42"/>
      <c r="C761" s="42"/>
      <c r="D761" s="43"/>
      <c r="E761" s="44" t="str">
        <f t="shared" ref="E761" si="2817">E713</f>
        <v>營業稅((壹~伍)*5%)</v>
      </c>
      <c r="F761" s="45"/>
      <c r="G761" s="45"/>
      <c r="H761" s="45"/>
      <c r="I761" s="45"/>
      <c r="J761" s="45"/>
      <c r="K761" s="45"/>
      <c r="L761" s="45"/>
      <c r="M761" s="45"/>
      <c r="N761" s="45"/>
      <c r="O761" s="45"/>
      <c r="P761" s="45"/>
      <c r="Q761" s="45"/>
      <c r="R761" s="45"/>
      <c r="S761" s="45"/>
      <c r="T761" s="46"/>
      <c r="U761" s="47" t="str">
        <f t="shared" ref="U761" si="2818">U713</f>
        <v>式</v>
      </c>
      <c r="V761" s="48"/>
      <c r="W761" s="48"/>
      <c r="X761" s="49"/>
      <c r="Y761" s="50">
        <f t="shared" ref="Y761" si="2819">Y713</f>
        <v>1</v>
      </c>
      <c r="Z761" s="51"/>
      <c r="AA761" s="51"/>
      <c r="AB761" s="51"/>
      <c r="AC761" s="51"/>
      <c r="AD761" s="52"/>
      <c r="AE761" s="53">
        <f t="shared" ref="AE761" si="2820">AE713</f>
        <v>77731</v>
      </c>
      <c r="AF761" s="53"/>
      <c r="AG761" s="53"/>
      <c r="AH761" s="53"/>
      <c r="AI761" s="53"/>
      <c r="AJ761" s="53"/>
      <c r="AK761" s="54">
        <v>8.9999999999999993E-3</v>
      </c>
      <c r="AL761" s="54"/>
      <c r="AM761" s="54"/>
      <c r="AN761" s="54"/>
      <c r="AO761" s="54"/>
      <c r="AP761" s="54"/>
      <c r="AQ761" s="53">
        <f t="shared" si="2748"/>
        <v>699.57899999999995</v>
      </c>
      <c r="AR761" s="53"/>
      <c r="AS761" s="53"/>
      <c r="AT761" s="53"/>
      <c r="AU761" s="53"/>
      <c r="AV761" s="53"/>
      <c r="AW761" s="54">
        <f t="shared" si="2805"/>
        <v>0.14399999999999999</v>
      </c>
      <c r="AX761" s="54"/>
      <c r="AY761" s="54"/>
      <c r="AZ761" s="54"/>
      <c r="BA761" s="54"/>
      <c r="BB761" s="54"/>
      <c r="BC761" s="55">
        <f t="shared" si="2749"/>
        <v>11193.263999999999</v>
      </c>
      <c r="BD761" s="55"/>
      <c r="BE761" s="55"/>
      <c r="BF761" s="55"/>
      <c r="BG761" s="55"/>
      <c r="BH761" s="56"/>
      <c r="BI761" s="3">
        <v>77731</v>
      </c>
    </row>
    <row r="762" spans="1:61" ht="21.95" customHeight="1" x14ac:dyDescent="0.25">
      <c r="A762" s="30"/>
      <c r="B762" s="31"/>
      <c r="C762" s="31"/>
      <c r="D762" s="32"/>
      <c r="E762" s="57" t="s">
        <v>76</v>
      </c>
      <c r="F762" s="58"/>
      <c r="G762" s="58"/>
      <c r="H762" s="58"/>
      <c r="I762" s="58"/>
      <c r="J762" s="58"/>
      <c r="K762" s="58"/>
      <c r="L762" s="58"/>
      <c r="M762" s="58"/>
      <c r="N762" s="58"/>
      <c r="O762" s="58"/>
      <c r="P762" s="58"/>
      <c r="Q762" s="58"/>
      <c r="R762" s="58"/>
      <c r="S762" s="58"/>
      <c r="T762" s="59"/>
      <c r="U762" s="47"/>
      <c r="V762" s="48"/>
      <c r="W762" s="48"/>
      <c r="X762" s="49"/>
      <c r="Y762" s="50"/>
      <c r="Z762" s="51"/>
      <c r="AA762" s="51"/>
      <c r="AB762" s="51"/>
      <c r="AC762" s="51"/>
      <c r="AD762" s="52"/>
      <c r="AE762" s="60"/>
      <c r="AF762" s="61"/>
      <c r="AG762" s="61"/>
      <c r="AH762" s="61"/>
      <c r="AI762" s="61"/>
      <c r="AJ762" s="62"/>
      <c r="AK762" s="50"/>
      <c r="AL762" s="51"/>
      <c r="AM762" s="51"/>
      <c r="AN762" s="51"/>
      <c r="AO762" s="51"/>
      <c r="AP762" s="52"/>
      <c r="AQ762" s="60">
        <f>SUM(AQ726:AQ761)</f>
        <v>39451.399000000005</v>
      </c>
      <c r="AR762" s="61"/>
      <c r="AS762" s="61"/>
      <c r="AT762" s="61"/>
      <c r="AU762" s="61"/>
      <c r="AV762" s="62"/>
      <c r="AW762" s="50"/>
      <c r="AX762" s="51"/>
      <c r="AY762" s="51"/>
      <c r="AZ762" s="51"/>
      <c r="BA762" s="51"/>
      <c r="BB762" s="52"/>
      <c r="BC762" s="50">
        <f>SUM(BC726:BC761)</f>
        <v>493716.38400000002</v>
      </c>
      <c r="BD762" s="51"/>
      <c r="BE762" s="51"/>
      <c r="BF762" s="51"/>
      <c r="BG762" s="51"/>
      <c r="BH762" s="63"/>
      <c r="BI762" s="17">
        <f>SUM(BI725:BI761)</f>
        <v>1632355</v>
      </c>
    </row>
    <row r="763" spans="1:61" ht="21.95" customHeight="1" x14ac:dyDescent="0.25">
      <c r="A763" s="20"/>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2"/>
      <c r="AK763" s="23"/>
      <c r="AL763" s="24"/>
      <c r="AM763" s="24"/>
      <c r="AN763" s="24"/>
      <c r="AO763" s="24"/>
      <c r="AP763" s="25"/>
      <c r="AQ763" s="26"/>
      <c r="AR763" s="27"/>
      <c r="AS763" s="27"/>
      <c r="AT763" s="27"/>
      <c r="AU763" s="27"/>
      <c r="AV763" s="28"/>
      <c r="AW763" s="23"/>
      <c r="AX763" s="24"/>
      <c r="AY763" s="24"/>
      <c r="AZ763" s="24"/>
      <c r="BA763" s="24"/>
      <c r="BB763" s="25"/>
      <c r="BC763" s="23"/>
      <c r="BD763" s="24"/>
      <c r="BE763" s="24"/>
      <c r="BF763" s="24"/>
      <c r="BG763" s="24"/>
      <c r="BH763" s="29"/>
      <c r="BI763" s="15">
        <f>Y763*AE763</f>
        <v>0</v>
      </c>
    </row>
    <row r="764" spans="1:61" ht="21.95" customHeight="1" x14ac:dyDescent="0.25">
      <c r="A764" s="20" t="s">
        <v>11</v>
      </c>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2"/>
      <c r="AK764" s="23"/>
      <c r="AL764" s="24"/>
      <c r="AM764" s="24"/>
      <c r="AN764" s="24"/>
      <c r="AO764" s="24"/>
      <c r="AP764" s="25"/>
      <c r="AQ764" s="26">
        <f>BC762/BI762</f>
        <v>0.30245650241522221</v>
      </c>
      <c r="AR764" s="27"/>
      <c r="AS764" s="27"/>
      <c r="AT764" s="27"/>
      <c r="AU764" s="27"/>
      <c r="AV764" s="28"/>
      <c r="AW764" s="23"/>
      <c r="AX764" s="24"/>
      <c r="AY764" s="24"/>
      <c r="AZ764" s="24"/>
      <c r="BA764" s="24"/>
      <c r="BB764" s="25"/>
      <c r="BC764" s="23"/>
      <c r="BD764" s="24"/>
      <c r="BE764" s="24"/>
      <c r="BF764" s="24"/>
      <c r="BG764" s="24"/>
      <c r="BH764" s="29"/>
      <c r="BI764" s="15">
        <f>AQ764</f>
        <v>0.30245650241522221</v>
      </c>
    </row>
    <row r="765" spans="1:61" ht="18.75" customHeight="1" x14ac:dyDescent="0.25">
      <c r="A765" s="30" t="s">
        <v>15</v>
      </c>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2"/>
      <c r="AE765" s="33" t="s">
        <v>14</v>
      </c>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4"/>
    </row>
    <row r="766" spans="1:61" x14ac:dyDescent="0.25">
      <c r="A766" s="35"/>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9"/>
    </row>
    <row r="767" spans="1:61" x14ac:dyDescent="0.25">
      <c r="A767" s="35"/>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9"/>
    </row>
    <row r="768" spans="1:61" ht="17.25" thickBot="1" x14ac:dyDescent="0.3">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40"/>
    </row>
    <row r="769" spans="1:69" ht="27.75" x14ac:dyDescent="0.25">
      <c r="A769" s="73" t="s">
        <v>78</v>
      </c>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c r="BC769" s="73"/>
      <c r="BD769" s="73"/>
      <c r="BE769" s="73"/>
      <c r="BF769" s="73"/>
      <c r="BG769" s="73"/>
      <c r="BH769" s="73"/>
    </row>
    <row r="770" spans="1:69" ht="27.75" x14ac:dyDescent="0.25">
      <c r="A770" s="74" t="s">
        <v>12</v>
      </c>
      <c r="B770" s="74"/>
      <c r="C770" s="74"/>
      <c r="D770" s="74"/>
      <c r="E770" s="74"/>
      <c r="F770" s="74"/>
      <c r="G770" s="74"/>
      <c r="H770" s="74"/>
      <c r="I770" s="74"/>
      <c r="J770" s="75" t="s">
        <v>81</v>
      </c>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c r="BL770" s="76"/>
      <c r="BM770" s="76"/>
      <c r="BN770" s="76"/>
      <c r="BO770" s="76"/>
      <c r="BP770" s="76"/>
      <c r="BQ770" s="76"/>
    </row>
    <row r="771" spans="1:69" ht="17.25" thickBot="1" x14ac:dyDescent="0.3">
      <c r="A771" s="77" t="s">
        <v>10</v>
      </c>
      <c r="B771" s="77"/>
      <c r="C771" s="77"/>
      <c r="D771" s="77"/>
      <c r="E771" s="77"/>
      <c r="F771" s="77"/>
      <c r="G771" s="77"/>
      <c r="H771" s="77"/>
      <c r="I771" s="78" t="s">
        <v>82</v>
      </c>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9" t="s">
        <v>9</v>
      </c>
      <c r="AP771" s="79"/>
      <c r="AQ771" s="79"/>
      <c r="AR771" s="79"/>
      <c r="AS771" s="79"/>
      <c r="AT771" s="79"/>
      <c r="AU771" s="79"/>
      <c r="AV771" s="79"/>
      <c r="AW771" s="80">
        <f>AW723+1</f>
        <v>46171</v>
      </c>
      <c r="AX771" s="80"/>
      <c r="AY771" s="80"/>
      <c r="AZ771" s="80"/>
      <c r="BA771" s="80"/>
      <c r="BB771" s="80"/>
      <c r="BC771" s="80"/>
      <c r="BD771" s="80"/>
      <c r="BE771" s="80"/>
      <c r="BF771" s="80"/>
      <c r="BG771" s="80"/>
      <c r="BH771" s="80"/>
    </row>
    <row r="772" spans="1:69" ht="36" customHeight="1" x14ac:dyDescent="0.25">
      <c r="A772" s="81" t="s">
        <v>0</v>
      </c>
      <c r="B772" s="82"/>
      <c r="C772" s="82"/>
      <c r="D772" s="82"/>
      <c r="E772" s="82" t="s">
        <v>6</v>
      </c>
      <c r="F772" s="82"/>
      <c r="G772" s="82"/>
      <c r="H772" s="82"/>
      <c r="I772" s="82"/>
      <c r="J772" s="82"/>
      <c r="K772" s="82"/>
      <c r="L772" s="82"/>
      <c r="M772" s="82"/>
      <c r="N772" s="82"/>
      <c r="O772" s="82"/>
      <c r="P772" s="82"/>
      <c r="Q772" s="82"/>
      <c r="R772" s="82"/>
      <c r="S772" s="82"/>
      <c r="T772" s="82"/>
      <c r="U772" s="82" t="s">
        <v>7</v>
      </c>
      <c r="V772" s="82"/>
      <c r="W772" s="82"/>
      <c r="X772" s="82"/>
      <c r="Y772" s="83" t="s">
        <v>1</v>
      </c>
      <c r="Z772" s="83"/>
      <c r="AA772" s="83"/>
      <c r="AB772" s="83"/>
      <c r="AC772" s="83"/>
      <c r="AD772" s="83"/>
      <c r="AE772" s="82" t="s">
        <v>8</v>
      </c>
      <c r="AF772" s="82"/>
      <c r="AG772" s="82"/>
      <c r="AH772" s="82"/>
      <c r="AI772" s="82"/>
      <c r="AJ772" s="82"/>
      <c r="AK772" s="83" t="s">
        <v>2</v>
      </c>
      <c r="AL772" s="83"/>
      <c r="AM772" s="83"/>
      <c r="AN772" s="83"/>
      <c r="AO772" s="83"/>
      <c r="AP772" s="83"/>
      <c r="AQ772" s="84" t="s">
        <v>3</v>
      </c>
      <c r="AR772" s="84"/>
      <c r="AS772" s="84"/>
      <c r="AT772" s="84"/>
      <c r="AU772" s="84"/>
      <c r="AV772" s="84"/>
      <c r="AW772" s="83" t="s">
        <v>4</v>
      </c>
      <c r="AX772" s="83"/>
      <c r="AY772" s="83"/>
      <c r="AZ772" s="83"/>
      <c r="BA772" s="83"/>
      <c r="BB772" s="83"/>
      <c r="BC772" s="84" t="s">
        <v>5</v>
      </c>
      <c r="BD772" s="84"/>
      <c r="BE772" s="84"/>
      <c r="BF772" s="84"/>
      <c r="BG772" s="84"/>
      <c r="BH772" s="85"/>
      <c r="BI772" s="1"/>
    </row>
    <row r="773" spans="1:69" ht="21.95" customHeight="1" x14ac:dyDescent="0.25">
      <c r="A773" s="41" t="str">
        <f t="shared" ref="A773" si="2821">A725</f>
        <v>壹</v>
      </c>
      <c r="B773" s="42"/>
      <c r="C773" s="42"/>
      <c r="D773" s="43"/>
      <c r="E773" s="64" t="str">
        <f t="shared" ref="E773" si="2822">E725</f>
        <v>直接工程費</v>
      </c>
      <c r="F773" s="21"/>
      <c r="G773" s="21"/>
      <c r="H773" s="21"/>
      <c r="I773" s="21"/>
      <c r="J773" s="21"/>
      <c r="K773" s="21"/>
      <c r="L773" s="21"/>
      <c r="M773" s="21"/>
      <c r="N773" s="21"/>
      <c r="O773" s="21"/>
      <c r="P773" s="21"/>
      <c r="Q773" s="21"/>
      <c r="R773" s="21"/>
      <c r="S773" s="21"/>
      <c r="T773" s="22"/>
      <c r="U773" s="47"/>
      <c r="V773" s="48"/>
      <c r="W773" s="48"/>
      <c r="X773" s="49"/>
      <c r="Y773" s="71"/>
      <c r="Z773" s="71"/>
      <c r="AA773" s="71"/>
      <c r="AB773" s="71"/>
      <c r="AC773" s="71"/>
      <c r="AD773" s="71"/>
      <c r="AE773" s="71"/>
      <c r="AF773" s="71"/>
      <c r="AG773" s="71"/>
      <c r="AH773" s="71"/>
      <c r="AI773" s="71"/>
      <c r="AJ773" s="71"/>
      <c r="AK773" s="71"/>
      <c r="AL773" s="71"/>
      <c r="AM773" s="71"/>
      <c r="AN773" s="71"/>
      <c r="AO773" s="71"/>
      <c r="AP773" s="71"/>
      <c r="AQ773" s="71"/>
      <c r="AR773" s="71"/>
      <c r="AS773" s="71"/>
      <c r="AT773" s="71"/>
      <c r="AU773" s="71"/>
      <c r="AV773" s="71"/>
      <c r="AW773" s="71"/>
      <c r="AX773" s="71"/>
      <c r="AY773" s="71"/>
      <c r="AZ773" s="71"/>
      <c r="BA773" s="71"/>
      <c r="BB773" s="71"/>
      <c r="BC773" s="71"/>
      <c r="BD773" s="71"/>
      <c r="BE773" s="71"/>
      <c r="BF773" s="71"/>
      <c r="BG773" s="71"/>
      <c r="BH773" s="72"/>
      <c r="BI773" s="3">
        <f t="shared" ref="BI773:BI808" si="2823">Y773*AE773</f>
        <v>0</v>
      </c>
    </row>
    <row r="774" spans="1:69" s="19" customFormat="1" ht="32.25" customHeight="1" x14ac:dyDescent="0.25">
      <c r="A774" s="41">
        <f t="shared" ref="A774" si="2824">A726</f>
        <v>1</v>
      </c>
      <c r="B774" s="42"/>
      <c r="C774" s="42"/>
      <c r="D774" s="43"/>
      <c r="E774" s="64" t="str">
        <f t="shared" ref="E774" si="2825">E726</f>
        <v>乙種施工圍籬、警示帶、安全警示燈等安全措施(租用)</v>
      </c>
      <c r="F774" s="21"/>
      <c r="G774" s="21"/>
      <c r="H774" s="21"/>
      <c r="I774" s="21"/>
      <c r="J774" s="21"/>
      <c r="K774" s="21"/>
      <c r="L774" s="21"/>
      <c r="M774" s="21"/>
      <c r="N774" s="21"/>
      <c r="O774" s="21"/>
      <c r="P774" s="21"/>
      <c r="Q774" s="21"/>
      <c r="R774" s="21"/>
      <c r="S774" s="21"/>
      <c r="T774" s="22"/>
      <c r="U774" s="47" t="str">
        <f t="shared" ref="U774" si="2826">U726</f>
        <v>式</v>
      </c>
      <c r="V774" s="48"/>
      <c r="W774" s="48"/>
      <c r="X774" s="49"/>
      <c r="Y774" s="50">
        <f t="shared" ref="Y774" si="2827">Y726</f>
        <v>1</v>
      </c>
      <c r="Z774" s="51"/>
      <c r="AA774" s="51"/>
      <c r="AB774" s="51"/>
      <c r="AC774" s="51"/>
      <c r="AD774" s="52"/>
      <c r="AE774" s="53">
        <f t="shared" ref="AE774" si="2828">AE726</f>
        <v>2200</v>
      </c>
      <c r="AF774" s="53"/>
      <c r="AG774" s="53"/>
      <c r="AH774" s="53"/>
      <c r="AI774" s="53"/>
      <c r="AJ774" s="53"/>
      <c r="AK774" s="55">
        <v>0</v>
      </c>
      <c r="AL774" s="55"/>
      <c r="AM774" s="55"/>
      <c r="AN774" s="55"/>
      <c r="AO774" s="55"/>
      <c r="AP774" s="55"/>
      <c r="AQ774" s="53">
        <f>AK774*AE774</f>
        <v>0</v>
      </c>
      <c r="AR774" s="53"/>
      <c r="AS774" s="53"/>
      <c r="AT774" s="53"/>
      <c r="AU774" s="53"/>
      <c r="AV774" s="53"/>
      <c r="AW774" s="55">
        <f t="shared" ref="AW774:AW804" si="2829">AW726+AK774</f>
        <v>1</v>
      </c>
      <c r="AX774" s="55"/>
      <c r="AY774" s="55"/>
      <c r="AZ774" s="55"/>
      <c r="BA774" s="55"/>
      <c r="BB774" s="55"/>
      <c r="BC774" s="55">
        <f>AE774*AW774</f>
        <v>2200</v>
      </c>
      <c r="BD774" s="55"/>
      <c r="BE774" s="55"/>
      <c r="BF774" s="55"/>
      <c r="BG774" s="55"/>
      <c r="BH774" s="56"/>
      <c r="BI774" s="18">
        <f t="shared" si="2823"/>
        <v>2200</v>
      </c>
    </row>
    <row r="775" spans="1:69" s="19" customFormat="1" ht="21.95" customHeight="1" x14ac:dyDescent="0.25">
      <c r="A775" s="68">
        <f t="shared" ref="A775" si="2830">A727</f>
        <v>2</v>
      </c>
      <c r="B775" s="69"/>
      <c r="C775" s="69"/>
      <c r="D775" s="70"/>
      <c r="E775" s="64" t="str">
        <f t="shared" ref="E775" si="2831">E727</f>
        <v>工程告示牌與職安衛告示牌(租用)</v>
      </c>
      <c r="F775" s="21"/>
      <c r="G775" s="21"/>
      <c r="H775" s="21"/>
      <c r="I775" s="21"/>
      <c r="J775" s="21"/>
      <c r="K775" s="21"/>
      <c r="L775" s="21"/>
      <c r="M775" s="21"/>
      <c r="N775" s="21"/>
      <c r="O775" s="21"/>
      <c r="P775" s="21"/>
      <c r="Q775" s="21"/>
      <c r="R775" s="21"/>
      <c r="S775" s="21"/>
      <c r="T775" s="22"/>
      <c r="U775" s="47" t="str">
        <f t="shared" ref="U775" si="2832">U727</f>
        <v>式</v>
      </c>
      <c r="V775" s="48"/>
      <c r="W775" s="48"/>
      <c r="X775" s="49"/>
      <c r="Y775" s="65">
        <f t="shared" ref="Y775" si="2833">Y727</f>
        <v>1</v>
      </c>
      <c r="Z775" s="66"/>
      <c r="AA775" s="66"/>
      <c r="AB775" s="66"/>
      <c r="AC775" s="66"/>
      <c r="AD775" s="67"/>
      <c r="AE775" s="60">
        <f t="shared" ref="AE775" si="2834">AE727</f>
        <v>6000</v>
      </c>
      <c r="AF775" s="61"/>
      <c r="AG775" s="61"/>
      <c r="AH775" s="61"/>
      <c r="AI775" s="61"/>
      <c r="AJ775" s="62"/>
      <c r="AK775" s="55">
        <v>0</v>
      </c>
      <c r="AL775" s="55"/>
      <c r="AM775" s="55"/>
      <c r="AN775" s="55"/>
      <c r="AO775" s="55"/>
      <c r="AP775" s="55"/>
      <c r="AQ775" s="53">
        <f>AK775*AE775</f>
        <v>0</v>
      </c>
      <c r="AR775" s="53"/>
      <c r="AS775" s="53"/>
      <c r="AT775" s="53"/>
      <c r="AU775" s="53"/>
      <c r="AV775" s="53"/>
      <c r="AW775" s="55">
        <f t="shared" si="2829"/>
        <v>1</v>
      </c>
      <c r="AX775" s="55"/>
      <c r="AY775" s="55"/>
      <c r="AZ775" s="55"/>
      <c r="BA775" s="55"/>
      <c r="BB775" s="55"/>
      <c r="BC775" s="55">
        <f>AE775*AW775</f>
        <v>6000</v>
      </c>
      <c r="BD775" s="55"/>
      <c r="BE775" s="55"/>
      <c r="BF775" s="55"/>
      <c r="BG775" s="55"/>
      <c r="BH775" s="56"/>
      <c r="BI775" s="18">
        <f t="shared" si="2823"/>
        <v>6000</v>
      </c>
    </row>
    <row r="776" spans="1:69" s="19" customFormat="1" ht="34.5" customHeight="1" x14ac:dyDescent="0.25">
      <c r="A776" s="68">
        <f t="shared" ref="A776" si="2835">A728</f>
        <v>3</v>
      </c>
      <c r="B776" s="69"/>
      <c r="C776" s="69"/>
      <c r="D776" s="70"/>
      <c r="E776" s="64" t="str">
        <f t="shared" ref="E776" si="2836">E728</f>
        <v>施工動線開闢與損壞復原，既有設備管線遷移與復原；測量與放樣</v>
      </c>
      <c r="F776" s="21"/>
      <c r="G776" s="21"/>
      <c r="H776" s="21"/>
      <c r="I776" s="21"/>
      <c r="J776" s="21"/>
      <c r="K776" s="21"/>
      <c r="L776" s="21"/>
      <c r="M776" s="21"/>
      <c r="N776" s="21"/>
      <c r="O776" s="21"/>
      <c r="P776" s="21"/>
      <c r="Q776" s="21"/>
      <c r="R776" s="21"/>
      <c r="S776" s="21"/>
      <c r="T776" s="22"/>
      <c r="U776" s="47" t="str">
        <f t="shared" ref="U776" si="2837">U728</f>
        <v>式</v>
      </c>
      <c r="V776" s="48"/>
      <c r="W776" s="48"/>
      <c r="X776" s="49"/>
      <c r="Y776" s="65">
        <f t="shared" ref="Y776" si="2838">Y728</f>
        <v>1</v>
      </c>
      <c r="Z776" s="66"/>
      <c r="AA776" s="66"/>
      <c r="AB776" s="66"/>
      <c r="AC776" s="66"/>
      <c r="AD776" s="67"/>
      <c r="AE776" s="60">
        <f t="shared" ref="AE776" si="2839">AE728</f>
        <v>9000</v>
      </c>
      <c r="AF776" s="61"/>
      <c r="AG776" s="61"/>
      <c r="AH776" s="61"/>
      <c r="AI776" s="61"/>
      <c r="AJ776" s="62"/>
      <c r="AK776" s="55">
        <v>0</v>
      </c>
      <c r="AL776" s="55"/>
      <c r="AM776" s="55"/>
      <c r="AN776" s="55"/>
      <c r="AO776" s="55"/>
      <c r="AP776" s="55"/>
      <c r="AQ776" s="53">
        <f t="shared" ref="AQ776:AQ778" si="2840">AK776*AE776</f>
        <v>0</v>
      </c>
      <c r="AR776" s="53"/>
      <c r="AS776" s="53"/>
      <c r="AT776" s="53"/>
      <c r="AU776" s="53"/>
      <c r="AV776" s="53"/>
      <c r="AW776" s="55">
        <f t="shared" si="2829"/>
        <v>0.7</v>
      </c>
      <c r="AX776" s="55"/>
      <c r="AY776" s="55"/>
      <c r="AZ776" s="55"/>
      <c r="BA776" s="55"/>
      <c r="BB776" s="55"/>
      <c r="BC776" s="55">
        <f t="shared" ref="BC776:BC779" si="2841">AE776*AW776</f>
        <v>6300</v>
      </c>
      <c r="BD776" s="55"/>
      <c r="BE776" s="55"/>
      <c r="BF776" s="55"/>
      <c r="BG776" s="55"/>
      <c r="BH776" s="56"/>
      <c r="BI776" s="18">
        <f t="shared" si="2823"/>
        <v>9000</v>
      </c>
    </row>
    <row r="777" spans="1:69" ht="66.75" customHeight="1" x14ac:dyDescent="0.25">
      <c r="A777" s="41">
        <f t="shared" ref="A777" si="2842">A729</f>
        <v>4</v>
      </c>
      <c r="B777" s="42"/>
      <c r="C777" s="42"/>
      <c r="D777" s="43"/>
      <c r="E777" s="64" t="str">
        <f t="shared" ref="E777" si="2843">E729</f>
        <v>既有牆面、地坪、磁磚、衛生設備、給排水設施、搗擺及天花板等拆除(含切割)及運棄(含合法證明);環境保護與清潔</v>
      </c>
      <c r="F777" s="21"/>
      <c r="G777" s="21"/>
      <c r="H777" s="21"/>
      <c r="I777" s="21"/>
      <c r="J777" s="21"/>
      <c r="K777" s="21"/>
      <c r="L777" s="21"/>
      <c r="M777" s="21"/>
      <c r="N777" s="21"/>
      <c r="O777" s="21"/>
      <c r="P777" s="21"/>
      <c r="Q777" s="21"/>
      <c r="R777" s="21"/>
      <c r="S777" s="21"/>
      <c r="T777" s="22"/>
      <c r="U777" s="47" t="str">
        <f t="shared" ref="U777" si="2844">U729</f>
        <v>式</v>
      </c>
      <c r="V777" s="48"/>
      <c r="W777" s="48"/>
      <c r="X777" s="49"/>
      <c r="Y777" s="65">
        <f t="shared" ref="Y777" si="2845">Y729</f>
        <v>1</v>
      </c>
      <c r="Z777" s="66"/>
      <c r="AA777" s="66"/>
      <c r="AB777" s="66"/>
      <c r="AC777" s="66"/>
      <c r="AD777" s="67"/>
      <c r="AE777" s="60">
        <f t="shared" ref="AE777" si="2846">AE729</f>
        <v>214844</v>
      </c>
      <c r="AF777" s="61"/>
      <c r="AG777" s="61"/>
      <c r="AH777" s="61"/>
      <c r="AI777" s="61"/>
      <c r="AJ777" s="62"/>
      <c r="AK777" s="55">
        <v>0</v>
      </c>
      <c r="AL777" s="55"/>
      <c r="AM777" s="55"/>
      <c r="AN777" s="55"/>
      <c r="AO777" s="55"/>
      <c r="AP777" s="55"/>
      <c r="AQ777" s="53">
        <f t="shared" si="2840"/>
        <v>0</v>
      </c>
      <c r="AR777" s="53"/>
      <c r="AS777" s="53"/>
      <c r="AT777" s="53"/>
      <c r="AU777" s="53"/>
      <c r="AV777" s="53"/>
      <c r="AW777" s="55">
        <f t="shared" si="2829"/>
        <v>1</v>
      </c>
      <c r="AX777" s="55"/>
      <c r="AY777" s="55"/>
      <c r="AZ777" s="55"/>
      <c r="BA777" s="55"/>
      <c r="BB777" s="55"/>
      <c r="BC777" s="55">
        <f t="shared" si="2841"/>
        <v>214844</v>
      </c>
      <c r="BD777" s="55"/>
      <c r="BE777" s="55"/>
      <c r="BF777" s="55"/>
      <c r="BG777" s="55"/>
      <c r="BH777" s="56"/>
      <c r="BI777" s="16">
        <f t="shared" si="2823"/>
        <v>214844</v>
      </c>
    </row>
    <row r="778" spans="1:69" ht="34.5" customHeight="1" x14ac:dyDescent="0.25">
      <c r="A778" s="41">
        <f t="shared" ref="A778" si="2847">A730</f>
        <v>5</v>
      </c>
      <c r="B778" s="42"/>
      <c r="C778" s="42"/>
      <c r="D778" s="43"/>
      <c r="E778" s="64" t="str">
        <f t="shared" ref="E778" si="2848">E730</f>
        <v>既有污水處理設施抽水肥(含清潔孔開挖與復原)</v>
      </c>
      <c r="F778" s="21"/>
      <c r="G778" s="21"/>
      <c r="H778" s="21"/>
      <c r="I778" s="21"/>
      <c r="J778" s="21"/>
      <c r="K778" s="21"/>
      <c r="L778" s="21"/>
      <c r="M778" s="21"/>
      <c r="N778" s="21"/>
      <c r="O778" s="21"/>
      <c r="P778" s="21"/>
      <c r="Q778" s="21"/>
      <c r="R778" s="21"/>
      <c r="S778" s="21"/>
      <c r="T778" s="22"/>
      <c r="U778" s="47" t="str">
        <f t="shared" ref="U778" si="2849">U730</f>
        <v>式</v>
      </c>
      <c r="V778" s="48"/>
      <c r="W778" s="48"/>
      <c r="X778" s="49"/>
      <c r="Y778" s="65">
        <f t="shared" ref="Y778" si="2850">Y730</f>
        <v>1</v>
      </c>
      <c r="Z778" s="66"/>
      <c r="AA778" s="66"/>
      <c r="AB778" s="66"/>
      <c r="AC778" s="66"/>
      <c r="AD778" s="67"/>
      <c r="AE778" s="60">
        <f t="shared" ref="AE778" si="2851">AE730</f>
        <v>10000</v>
      </c>
      <c r="AF778" s="61"/>
      <c r="AG778" s="61"/>
      <c r="AH778" s="61"/>
      <c r="AI778" s="61"/>
      <c r="AJ778" s="62"/>
      <c r="AK778" s="55">
        <v>0</v>
      </c>
      <c r="AL778" s="55"/>
      <c r="AM778" s="55"/>
      <c r="AN778" s="55"/>
      <c r="AO778" s="55"/>
      <c r="AP778" s="55"/>
      <c r="AQ778" s="53">
        <f t="shared" si="2840"/>
        <v>0</v>
      </c>
      <c r="AR778" s="53"/>
      <c r="AS778" s="53"/>
      <c r="AT778" s="53"/>
      <c r="AU778" s="53"/>
      <c r="AV778" s="53"/>
      <c r="AW778" s="55">
        <f t="shared" si="2829"/>
        <v>1</v>
      </c>
      <c r="AX778" s="55"/>
      <c r="AY778" s="55"/>
      <c r="AZ778" s="55"/>
      <c r="BA778" s="55"/>
      <c r="BB778" s="55"/>
      <c r="BC778" s="55">
        <f t="shared" si="2841"/>
        <v>10000</v>
      </c>
      <c r="BD778" s="55"/>
      <c r="BE778" s="55"/>
      <c r="BF778" s="55"/>
      <c r="BG778" s="55"/>
      <c r="BH778" s="56"/>
      <c r="BI778" s="16">
        <f t="shared" si="2823"/>
        <v>10000</v>
      </c>
    </row>
    <row r="779" spans="1:69" ht="21.6" customHeight="1" x14ac:dyDescent="0.25">
      <c r="A779" s="41">
        <f t="shared" ref="A779" si="2852">A731</f>
        <v>6</v>
      </c>
      <c r="B779" s="42"/>
      <c r="C779" s="42"/>
      <c r="D779" s="43"/>
      <c r="E779" s="64" t="str">
        <f t="shared" ref="E779" si="2853">E731</f>
        <v>地坪與蹲便台階增築</v>
      </c>
      <c r="F779" s="21"/>
      <c r="G779" s="21"/>
      <c r="H779" s="21"/>
      <c r="I779" s="21"/>
      <c r="J779" s="21"/>
      <c r="K779" s="21"/>
      <c r="L779" s="21"/>
      <c r="M779" s="21"/>
      <c r="N779" s="21"/>
      <c r="O779" s="21"/>
      <c r="P779" s="21"/>
      <c r="Q779" s="21"/>
      <c r="R779" s="21"/>
      <c r="S779" s="21"/>
      <c r="T779" s="22"/>
      <c r="U779" s="47" t="str">
        <f t="shared" ref="U779" si="2854">U731</f>
        <v>式</v>
      </c>
      <c r="V779" s="48"/>
      <c r="W779" s="48"/>
      <c r="X779" s="49"/>
      <c r="Y779" s="65">
        <f t="shared" ref="Y779" si="2855">Y731</f>
        <v>1</v>
      </c>
      <c r="Z779" s="66"/>
      <c r="AA779" s="66"/>
      <c r="AB779" s="66"/>
      <c r="AC779" s="66"/>
      <c r="AD779" s="67"/>
      <c r="AE779" s="60">
        <f t="shared" ref="AE779" si="2856">AE731</f>
        <v>35000</v>
      </c>
      <c r="AF779" s="61"/>
      <c r="AG779" s="61"/>
      <c r="AH779" s="61"/>
      <c r="AI779" s="61"/>
      <c r="AJ779" s="62"/>
      <c r="AK779" s="55">
        <v>0</v>
      </c>
      <c r="AL779" s="55"/>
      <c r="AM779" s="55"/>
      <c r="AN779" s="55"/>
      <c r="AO779" s="55"/>
      <c r="AP779" s="55"/>
      <c r="AQ779" s="53">
        <v>0</v>
      </c>
      <c r="AR779" s="53"/>
      <c r="AS779" s="53"/>
      <c r="AT779" s="53"/>
      <c r="AU779" s="53"/>
      <c r="AV779" s="53"/>
      <c r="AW779" s="55">
        <f t="shared" si="2829"/>
        <v>1</v>
      </c>
      <c r="AX779" s="55"/>
      <c r="AY779" s="55"/>
      <c r="AZ779" s="55"/>
      <c r="BA779" s="55"/>
      <c r="BB779" s="55"/>
      <c r="BC779" s="55">
        <f t="shared" si="2841"/>
        <v>35000</v>
      </c>
      <c r="BD779" s="55"/>
      <c r="BE779" s="55"/>
      <c r="BF779" s="55"/>
      <c r="BG779" s="55"/>
      <c r="BH779" s="56"/>
      <c r="BI779" s="16">
        <f t="shared" si="2823"/>
        <v>35000</v>
      </c>
    </row>
    <row r="780" spans="1:69" ht="21.6" customHeight="1" x14ac:dyDescent="0.25">
      <c r="A780" s="41">
        <f t="shared" ref="A780" si="2857">A732</f>
        <v>7</v>
      </c>
      <c r="B780" s="42"/>
      <c r="C780" s="42"/>
      <c r="D780" s="43"/>
      <c r="E780" s="64" t="str">
        <f t="shared" ref="E780" si="2858">E732</f>
        <v>砌1/2B磚牆</v>
      </c>
      <c r="F780" s="21"/>
      <c r="G780" s="21"/>
      <c r="H780" s="21"/>
      <c r="I780" s="21"/>
      <c r="J780" s="21"/>
      <c r="K780" s="21"/>
      <c r="L780" s="21"/>
      <c r="M780" s="21"/>
      <c r="N780" s="21"/>
      <c r="O780" s="21"/>
      <c r="P780" s="21"/>
      <c r="Q780" s="21"/>
      <c r="R780" s="21"/>
      <c r="S780" s="21"/>
      <c r="T780" s="22"/>
      <c r="U780" s="47" t="str">
        <f t="shared" ref="U780" si="2859">U732</f>
        <v>M2</v>
      </c>
      <c r="V780" s="48"/>
      <c r="W780" s="48"/>
      <c r="X780" s="49"/>
      <c r="Y780" s="65">
        <f t="shared" ref="Y780" si="2860">Y732</f>
        <v>13</v>
      </c>
      <c r="Z780" s="66"/>
      <c r="AA780" s="66"/>
      <c r="AB780" s="66"/>
      <c r="AC780" s="66"/>
      <c r="AD780" s="67"/>
      <c r="AE780" s="60">
        <f t="shared" ref="AE780" si="2861">AE732</f>
        <v>1500</v>
      </c>
      <c r="AF780" s="61"/>
      <c r="AG780" s="61"/>
      <c r="AH780" s="61"/>
      <c r="AI780" s="61"/>
      <c r="AJ780" s="62"/>
      <c r="AK780" s="55">
        <v>0</v>
      </c>
      <c r="AL780" s="55"/>
      <c r="AM780" s="55"/>
      <c r="AN780" s="55"/>
      <c r="AO780" s="55"/>
      <c r="AP780" s="55"/>
      <c r="AQ780" s="53">
        <f>AK780*AE780</f>
        <v>0</v>
      </c>
      <c r="AR780" s="53"/>
      <c r="AS780" s="53"/>
      <c r="AT780" s="53"/>
      <c r="AU780" s="53"/>
      <c r="AV780" s="53"/>
      <c r="AW780" s="55">
        <f t="shared" si="2829"/>
        <v>13</v>
      </c>
      <c r="AX780" s="55"/>
      <c r="AY780" s="55"/>
      <c r="AZ780" s="55"/>
      <c r="BA780" s="55"/>
      <c r="BB780" s="55"/>
      <c r="BC780" s="55">
        <f>AE780*AW780</f>
        <v>19500</v>
      </c>
      <c r="BD780" s="55"/>
      <c r="BE780" s="55"/>
      <c r="BF780" s="55"/>
      <c r="BG780" s="55"/>
      <c r="BH780" s="56"/>
      <c r="BI780" s="16">
        <f t="shared" si="2823"/>
        <v>19500</v>
      </c>
    </row>
    <row r="781" spans="1:69" ht="51.75" customHeight="1" x14ac:dyDescent="0.25">
      <c r="A781" s="41">
        <f t="shared" ref="A781" si="2862">A733</f>
        <v>8</v>
      </c>
      <c r="B781" s="42"/>
      <c r="C781" s="42"/>
      <c r="D781" s="43"/>
      <c r="E781" s="64" t="str">
        <f t="shared" ref="E781" si="2863">E733</f>
        <v>施工範圍內樓板穿管處與既有無用穿管及孔洞需以水泥砂漿封閉並刷防水層；樓板防水層試水</v>
      </c>
      <c r="F781" s="21"/>
      <c r="G781" s="21"/>
      <c r="H781" s="21"/>
      <c r="I781" s="21"/>
      <c r="J781" s="21"/>
      <c r="K781" s="21"/>
      <c r="L781" s="21"/>
      <c r="M781" s="21"/>
      <c r="N781" s="21"/>
      <c r="O781" s="21"/>
      <c r="P781" s="21"/>
      <c r="Q781" s="21"/>
      <c r="R781" s="21"/>
      <c r="S781" s="21"/>
      <c r="T781" s="22"/>
      <c r="U781" s="47" t="str">
        <f t="shared" ref="U781" si="2864">U733</f>
        <v>式</v>
      </c>
      <c r="V781" s="48"/>
      <c r="W781" s="48"/>
      <c r="X781" s="49"/>
      <c r="Y781" s="65">
        <f t="shared" ref="Y781" si="2865">Y733</f>
        <v>1</v>
      </c>
      <c r="Z781" s="66"/>
      <c r="AA781" s="66"/>
      <c r="AB781" s="66"/>
      <c r="AC781" s="66"/>
      <c r="AD781" s="67"/>
      <c r="AE781" s="60">
        <f t="shared" ref="AE781" si="2866">AE733</f>
        <v>9000</v>
      </c>
      <c r="AF781" s="61"/>
      <c r="AG781" s="61"/>
      <c r="AH781" s="61"/>
      <c r="AI781" s="61"/>
      <c r="AJ781" s="62"/>
      <c r="AK781" s="55">
        <v>0</v>
      </c>
      <c r="AL781" s="55"/>
      <c r="AM781" s="55"/>
      <c r="AN781" s="55"/>
      <c r="AO781" s="55"/>
      <c r="AP781" s="55"/>
      <c r="AQ781" s="53">
        <f t="shared" ref="AQ781:AQ785" si="2867">AK781*AE781</f>
        <v>0</v>
      </c>
      <c r="AR781" s="53"/>
      <c r="AS781" s="53"/>
      <c r="AT781" s="53"/>
      <c r="AU781" s="53"/>
      <c r="AV781" s="53"/>
      <c r="AW781" s="55">
        <f t="shared" si="2829"/>
        <v>0</v>
      </c>
      <c r="AX781" s="55"/>
      <c r="AY781" s="55"/>
      <c r="AZ781" s="55"/>
      <c r="BA781" s="55"/>
      <c r="BB781" s="55"/>
      <c r="BC781" s="55">
        <f t="shared" ref="BC781:BC785" si="2868">AE781*AW781</f>
        <v>0</v>
      </c>
      <c r="BD781" s="55"/>
      <c r="BE781" s="55"/>
      <c r="BF781" s="55"/>
      <c r="BG781" s="55"/>
      <c r="BH781" s="56"/>
      <c r="BI781" s="16">
        <f t="shared" si="2823"/>
        <v>9000</v>
      </c>
    </row>
    <row r="782" spans="1:69" ht="21.6" customHeight="1" x14ac:dyDescent="0.25">
      <c r="A782" s="41">
        <f t="shared" ref="A782" si="2869">A734</f>
        <v>9</v>
      </c>
      <c r="B782" s="42"/>
      <c r="C782" s="42"/>
      <c r="D782" s="43"/>
      <c r="E782" s="64" t="str">
        <f t="shared" ref="E782" si="2870">E734</f>
        <v>地坪、牆面1:3水泥砂漿粉刷</v>
      </c>
      <c r="F782" s="21"/>
      <c r="G782" s="21"/>
      <c r="H782" s="21"/>
      <c r="I782" s="21"/>
      <c r="J782" s="21"/>
      <c r="K782" s="21"/>
      <c r="L782" s="21"/>
      <c r="M782" s="21"/>
      <c r="N782" s="21"/>
      <c r="O782" s="21"/>
      <c r="P782" s="21"/>
      <c r="Q782" s="21"/>
      <c r="R782" s="21"/>
      <c r="S782" s="21"/>
      <c r="T782" s="22"/>
      <c r="U782" s="47" t="str">
        <f t="shared" ref="U782" si="2871">U734</f>
        <v>M2</v>
      </c>
      <c r="V782" s="48"/>
      <c r="W782" s="48"/>
      <c r="X782" s="49"/>
      <c r="Y782" s="65">
        <f t="shared" ref="Y782" si="2872">Y734</f>
        <v>207</v>
      </c>
      <c r="Z782" s="66"/>
      <c r="AA782" s="66"/>
      <c r="AB782" s="66"/>
      <c r="AC782" s="66"/>
      <c r="AD782" s="67"/>
      <c r="AE782" s="60">
        <f t="shared" ref="AE782" si="2873">AE734</f>
        <v>800</v>
      </c>
      <c r="AF782" s="61"/>
      <c r="AG782" s="61"/>
      <c r="AH782" s="61"/>
      <c r="AI782" s="61"/>
      <c r="AJ782" s="62"/>
      <c r="AK782" s="55">
        <v>0</v>
      </c>
      <c r="AL782" s="55"/>
      <c r="AM782" s="55"/>
      <c r="AN782" s="55"/>
      <c r="AO782" s="55"/>
      <c r="AP782" s="55"/>
      <c r="AQ782" s="53">
        <f t="shared" si="2867"/>
        <v>0</v>
      </c>
      <c r="AR782" s="53"/>
      <c r="AS782" s="53"/>
      <c r="AT782" s="53"/>
      <c r="AU782" s="53"/>
      <c r="AV782" s="53"/>
      <c r="AW782" s="55">
        <f t="shared" si="2829"/>
        <v>207</v>
      </c>
      <c r="AX782" s="55"/>
      <c r="AY782" s="55"/>
      <c r="AZ782" s="55"/>
      <c r="BA782" s="55"/>
      <c r="BB782" s="55"/>
      <c r="BC782" s="55">
        <f t="shared" si="2868"/>
        <v>165600</v>
      </c>
      <c r="BD782" s="55"/>
      <c r="BE782" s="55"/>
      <c r="BF782" s="55"/>
      <c r="BG782" s="55"/>
      <c r="BH782" s="56"/>
      <c r="BI782" s="16">
        <f t="shared" si="2823"/>
        <v>165600</v>
      </c>
    </row>
    <row r="783" spans="1:69" ht="21.95" customHeight="1" x14ac:dyDescent="0.25">
      <c r="A783" s="41">
        <f t="shared" ref="A783" si="2874">A735</f>
        <v>10</v>
      </c>
      <c r="B783" s="42"/>
      <c r="C783" s="42"/>
      <c r="D783" s="43"/>
      <c r="E783" s="44" t="str">
        <f t="shared" ref="E783" si="2875">E735</f>
        <v>地坪及牆面(H=1.5m)塗刷防水層</v>
      </c>
      <c r="F783" s="45"/>
      <c r="G783" s="45"/>
      <c r="H783" s="45"/>
      <c r="I783" s="45"/>
      <c r="J783" s="45"/>
      <c r="K783" s="45"/>
      <c r="L783" s="45"/>
      <c r="M783" s="45"/>
      <c r="N783" s="45"/>
      <c r="O783" s="45"/>
      <c r="P783" s="45"/>
      <c r="Q783" s="45"/>
      <c r="R783" s="45"/>
      <c r="S783" s="45"/>
      <c r="T783" s="46"/>
      <c r="U783" s="47" t="str">
        <f t="shared" ref="U783" si="2876">U735</f>
        <v>M2</v>
      </c>
      <c r="V783" s="48"/>
      <c r="W783" s="48"/>
      <c r="X783" s="49"/>
      <c r="Y783" s="50">
        <f t="shared" ref="Y783" si="2877">Y735</f>
        <v>113</v>
      </c>
      <c r="Z783" s="51"/>
      <c r="AA783" s="51"/>
      <c r="AB783" s="51"/>
      <c r="AC783" s="51"/>
      <c r="AD783" s="52"/>
      <c r="AE783" s="60">
        <f t="shared" ref="AE783" si="2878">AE735</f>
        <v>700</v>
      </c>
      <c r="AF783" s="61"/>
      <c r="AG783" s="61"/>
      <c r="AH783" s="61"/>
      <c r="AI783" s="61"/>
      <c r="AJ783" s="62"/>
      <c r="AK783" s="50">
        <v>0</v>
      </c>
      <c r="AL783" s="51"/>
      <c r="AM783" s="51"/>
      <c r="AN783" s="51"/>
      <c r="AO783" s="51"/>
      <c r="AP783" s="52"/>
      <c r="AQ783" s="60">
        <f t="shared" si="2867"/>
        <v>0</v>
      </c>
      <c r="AR783" s="61"/>
      <c r="AS783" s="61"/>
      <c r="AT783" s="61"/>
      <c r="AU783" s="61"/>
      <c r="AV783" s="62"/>
      <c r="AW783" s="50">
        <f t="shared" si="2829"/>
        <v>0</v>
      </c>
      <c r="AX783" s="51"/>
      <c r="AY783" s="51"/>
      <c r="AZ783" s="51"/>
      <c r="BA783" s="51"/>
      <c r="BB783" s="52"/>
      <c r="BC783" s="50">
        <f t="shared" si="2868"/>
        <v>0</v>
      </c>
      <c r="BD783" s="51"/>
      <c r="BE783" s="51"/>
      <c r="BF783" s="51"/>
      <c r="BG783" s="51"/>
      <c r="BH783" s="63"/>
      <c r="BI783" s="3">
        <f t="shared" si="2823"/>
        <v>79100</v>
      </c>
    </row>
    <row r="784" spans="1:69" ht="36" customHeight="1" x14ac:dyDescent="0.25">
      <c r="A784" s="41">
        <f t="shared" ref="A784" si="2879">A736</f>
        <v>11</v>
      </c>
      <c r="B784" s="42"/>
      <c r="C784" s="42"/>
      <c r="D784" s="43"/>
      <c r="E784" s="64" t="str">
        <f t="shared" ref="E784" si="2880">E736</f>
        <v>安裝不銹鋼方形地板落水頭(10cm*10cm,連工帶料)</v>
      </c>
      <c r="F784" s="21"/>
      <c r="G784" s="21"/>
      <c r="H784" s="21"/>
      <c r="I784" s="21"/>
      <c r="J784" s="21"/>
      <c r="K784" s="21"/>
      <c r="L784" s="21"/>
      <c r="M784" s="21"/>
      <c r="N784" s="21"/>
      <c r="O784" s="21"/>
      <c r="P784" s="21"/>
      <c r="Q784" s="21"/>
      <c r="R784" s="21"/>
      <c r="S784" s="21"/>
      <c r="T784" s="22"/>
      <c r="U784" s="47" t="str">
        <f t="shared" ref="U784" si="2881">U736</f>
        <v>組</v>
      </c>
      <c r="V784" s="48"/>
      <c r="W784" s="48"/>
      <c r="X784" s="49"/>
      <c r="Y784" s="71">
        <f t="shared" ref="Y784" si="2882">Y736</f>
        <v>9</v>
      </c>
      <c r="Z784" s="71"/>
      <c r="AA784" s="71"/>
      <c r="AB784" s="71"/>
      <c r="AC784" s="71"/>
      <c r="AD784" s="71"/>
      <c r="AE784" s="71">
        <f t="shared" ref="AE784" si="2883">AE736</f>
        <v>750</v>
      </c>
      <c r="AF784" s="71"/>
      <c r="AG784" s="71"/>
      <c r="AH784" s="71"/>
      <c r="AI784" s="71"/>
      <c r="AJ784" s="71"/>
      <c r="AK784" s="55">
        <v>0</v>
      </c>
      <c r="AL784" s="55"/>
      <c r="AM784" s="55"/>
      <c r="AN784" s="55"/>
      <c r="AO784" s="55"/>
      <c r="AP784" s="55"/>
      <c r="AQ784" s="53">
        <f t="shared" si="2867"/>
        <v>0</v>
      </c>
      <c r="AR784" s="53"/>
      <c r="AS784" s="53"/>
      <c r="AT784" s="53"/>
      <c r="AU784" s="53"/>
      <c r="AV784" s="53"/>
      <c r="AW784" s="55">
        <f t="shared" si="2829"/>
        <v>0</v>
      </c>
      <c r="AX784" s="55"/>
      <c r="AY784" s="55"/>
      <c r="AZ784" s="55"/>
      <c r="BA784" s="55"/>
      <c r="BB784" s="55"/>
      <c r="BC784" s="55">
        <f t="shared" si="2868"/>
        <v>0</v>
      </c>
      <c r="BD784" s="55"/>
      <c r="BE784" s="55"/>
      <c r="BF784" s="55"/>
      <c r="BG784" s="55"/>
      <c r="BH784" s="56"/>
      <c r="BI784" s="3">
        <f t="shared" si="2823"/>
        <v>6750</v>
      </c>
    </row>
    <row r="785" spans="1:61" s="19" customFormat="1" ht="36.75" customHeight="1" x14ac:dyDescent="0.25">
      <c r="A785" s="41">
        <f t="shared" ref="A785" si="2884">A737</f>
        <v>12</v>
      </c>
      <c r="B785" s="42"/>
      <c r="C785" s="42"/>
      <c r="D785" s="43"/>
      <c r="E785" s="64" t="str">
        <f t="shared" ref="E785" si="2885">E737</f>
        <v>地坪貼止滑石英磚30cm*30cm，本色水泥勾縫(連工帶料)</v>
      </c>
      <c r="F785" s="21"/>
      <c r="G785" s="21"/>
      <c r="H785" s="21"/>
      <c r="I785" s="21"/>
      <c r="J785" s="21"/>
      <c r="K785" s="21"/>
      <c r="L785" s="21"/>
      <c r="M785" s="21"/>
      <c r="N785" s="21"/>
      <c r="O785" s="21"/>
      <c r="P785" s="21"/>
      <c r="Q785" s="21"/>
      <c r="R785" s="21"/>
      <c r="S785" s="21"/>
      <c r="T785" s="22"/>
      <c r="U785" s="47" t="str">
        <f t="shared" ref="U785" si="2886">U737</f>
        <v>M2</v>
      </c>
      <c r="V785" s="48"/>
      <c r="W785" s="48"/>
      <c r="X785" s="49"/>
      <c r="Y785" s="50">
        <f t="shared" ref="Y785" si="2887">Y737</f>
        <v>48</v>
      </c>
      <c r="Z785" s="51"/>
      <c r="AA785" s="51"/>
      <c r="AB785" s="51"/>
      <c r="AC785" s="51"/>
      <c r="AD785" s="52"/>
      <c r="AE785" s="53">
        <f t="shared" ref="AE785" si="2888">AE737</f>
        <v>1300</v>
      </c>
      <c r="AF785" s="53"/>
      <c r="AG785" s="53"/>
      <c r="AH785" s="53"/>
      <c r="AI785" s="53"/>
      <c r="AJ785" s="53"/>
      <c r="AK785" s="55">
        <v>0</v>
      </c>
      <c r="AL785" s="55"/>
      <c r="AM785" s="55"/>
      <c r="AN785" s="55"/>
      <c r="AO785" s="55"/>
      <c r="AP785" s="55"/>
      <c r="AQ785" s="53">
        <f t="shared" si="2867"/>
        <v>0</v>
      </c>
      <c r="AR785" s="53"/>
      <c r="AS785" s="53"/>
      <c r="AT785" s="53"/>
      <c r="AU785" s="53"/>
      <c r="AV785" s="53"/>
      <c r="AW785" s="55">
        <f t="shared" si="2829"/>
        <v>0</v>
      </c>
      <c r="AX785" s="55"/>
      <c r="AY785" s="55"/>
      <c r="AZ785" s="55"/>
      <c r="BA785" s="55"/>
      <c r="BB785" s="55"/>
      <c r="BC785" s="55">
        <f t="shared" si="2868"/>
        <v>0</v>
      </c>
      <c r="BD785" s="55"/>
      <c r="BE785" s="55"/>
      <c r="BF785" s="55"/>
      <c r="BG785" s="55"/>
      <c r="BH785" s="56"/>
      <c r="BI785" s="18">
        <f t="shared" si="2823"/>
        <v>62400</v>
      </c>
    </row>
    <row r="786" spans="1:61" s="19" customFormat="1" ht="35.25" customHeight="1" x14ac:dyDescent="0.25">
      <c r="A786" s="68">
        <f t="shared" ref="A786" si="2889">A738</f>
        <v>13</v>
      </c>
      <c r="B786" s="69"/>
      <c r="C786" s="69"/>
      <c r="D786" s="70"/>
      <c r="E786" s="64" t="str">
        <f t="shared" ref="E786" si="2890">E738</f>
        <v>地坪貼60cm*60cm止滑石英磚，本色水泥勾縫(連工帶料)</v>
      </c>
      <c r="F786" s="21"/>
      <c r="G786" s="21"/>
      <c r="H786" s="21"/>
      <c r="I786" s="21"/>
      <c r="J786" s="21"/>
      <c r="K786" s="21"/>
      <c r="L786" s="21"/>
      <c r="M786" s="21"/>
      <c r="N786" s="21"/>
      <c r="O786" s="21"/>
      <c r="P786" s="21"/>
      <c r="Q786" s="21"/>
      <c r="R786" s="21"/>
      <c r="S786" s="21"/>
      <c r="T786" s="22"/>
      <c r="U786" s="47" t="str">
        <f t="shared" ref="U786" si="2891">U738</f>
        <v>M2</v>
      </c>
      <c r="V786" s="48"/>
      <c r="W786" s="48"/>
      <c r="X786" s="49"/>
      <c r="Y786" s="65">
        <f t="shared" ref="Y786" si="2892">Y738</f>
        <v>2</v>
      </c>
      <c r="Z786" s="66"/>
      <c r="AA786" s="66"/>
      <c r="AB786" s="66"/>
      <c r="AC786" s="66"/>
      <c r="AD786" s="67"/>
      <c r="AE786" s="60">
        <f t="shared" ref="AE786" si="2893">AE738</f>
        <v>1700</v>
      </c>
      <c r="AF786" s="61"/>
      <c r="AG786" s="61"/>
      <c r="AH786" s="61"/>
      <c r="AI786" s="61"/>
      <c r="AJ786" s="62"/>
      <c r="AK786" s="55">
        <v>0</v>
      </c>
      <c r="AL786" s="55"/>
      <c r="AM786" s="55"/>
      <c r="AN786" s="55"/>
      <c r="AO786" s="55"/>
      <c r="AP786" s="55"/>
      <c r="AQ786" s="53">
        <f>AK786*AE786</f>
        <v>0</v>
      </c>
      <c r="AR786" s="53"/>
      <c r="AS786" s="53"/>
      <c r="AT786" s="53"/>
      <c r="AU786" s="53"/>
      <c r="AV786" s="53"/>
      <c r="AW786" s="55">
        <f t="shared" si="2829"/>
        <v>0</v>
      </c>
      <c r="AX786" s="55"/>
      <c r="AY786" s="55"/>
      <c r="AZ786" s="55"/>
      <c r="BA786" s="55"/>
      <c r="BB786" s="55"/>
      <c r="BC786" s="55">
        <f>AE786*AW786</f>
        <v>0</v>
      </c>
      <c r="BD786" s="55"/>
      <c r="BE786" s="55"/>
      <c r="BF786" s="55"/>
      <c r="BG786" s="55"/>
      <c r="BH786" s="56"/>
      <c r="BI786" s="18">
        <f t="shared" si="2823"/>
        <v>3400</v>
      </c>
    </row>
    <row r="787" spans="1:61" s="19" customFormat="1" ht="35.25" customHeight="1" x14ac:dyDescent="0.25">
      <c r="A787" s="68">
        <f t="shared" ref="A787" si="2894">A739</f>
        <v>14</v>
      </c>
      <c r="B787" s="69"/>
      <c r="C787" s="69"/>
      <c r="D787" s="70"/>
      <c r="E787" s="64" t="str">
        <f t="shared" ref="E787" si="2895">E739</f>
        <v>牆面貼數位噴印石英磚30*60cm，白色水泥抹縫(連工帶料)</v>
      </c>
      <c r="F787" s="21"/>
      <c r="G787" s="21"/>
      <c r="H787" s="21"/>
      <c r="I787" s="21"/>
      <c r="J787" s="21"/>
      <c r="K787" s="21"/>
      <c r="L787" s="21"/>
      <c r="M787" s="21"/>
      <c r="N787" s="21"/>
      <c r="O787" s="21"/>
      <c r="P787" s="21"/>
      <c r="Q787" s="21"/>
      <c r="R787" s="21"/>
      <c r="S787" s="21"/>
      <c r="T787" s="22"/>
      <c r="U787" s="47" t="str">
        <f t="shared" ref="U787" si="2896">U739</f>
        <v>M2</v>
      </c>
      <c r="V787" s="48"/>
      <c r="W787" s="48"/>
      <c r="X787" s="49"/>
      <c r="Y787" s="65">
        <f t="shared" ref="Y787" si="2897">Y739</f>
        <v>85</v>
      </c>
      <c r="Z787" s="66"/>
      <c r="AA787" s="66"/>
      <c r="AB787" s="66"/>
      <c r="AC787" s="66"/>
      <c r="AD787" s="67"/>
      <c r="AE787" s="60">
        <f t="shared" ref="AE787" si="2898">AE739</f>
        <v>1700</v>
      </c>
      <c r="AF787" s="61"/>
      <c r="AG787" s="61"/>
      <c r="AH787" s="61"/>
      <c r="AI787" s="61"/>
      <c r="AJ787" s="62"/>
      <c r="AK787" s="55">
        <v>0</v>
      </c>
      <c r="AL787" s="55"/>
      <c r="AM787" s="55"/>
      <c r="AN787" s="55"/>
      <c r="AO787" s="55"/>
      <c r="AP787" s="55"/>
      <c r="AQ787" s="53">
        <f t="shared" ref="AQ787:AQ793" si="2899">AK787*AE787</f>
        <v>0</v>
      </c>
      <c r="AR787" s="53"/>
      <c r="AS787" s="53"/>
      <c r="AT787" s="53"/>
      <c r="AU787" s="53"/>
      <c r="AV787" s="53"/>
      <c r="AW787" s="55">
        <f t="shared" si="2829"/>
        <v>0</v>
      </c>
      <c r="AX787" s="55"/>
      <c r="AY787" s="55"/>
      <c r="AZ787" s="55"/>
      <c r="BA787" s="55"/>
      <c r="BB787" s="55"/>
      <c r="BC787" s="55">
        <f t="shared" ref="BC787:BC793" si="2900">AE787*AW787</f>
        <v>0</v>
      </c>
      <c r="BD787" s="55"/>
      <c r="BE787" s="55"/>
      <c r="BF787" s="55"/>
      <c r="BG787" s="55"/>
      <c r="BH787" s="56"/>
      <c r="BI787" s="18">
        <f t="shared" si="2823"/>
        <v>144500</v>
      </c>
    </row>
    <row r="788" spans="1:61" ht="34.5" customHeight="1" x14ac:dyDescent="0.25">
      <c r="A788" s="41">
        <f t="shared" ref="A788" si="2901">A740</f>
        <v>15</v>
      </c>
      <c r="B788" s="42"/>
      <c r="C788" s="42"/>
      <c r="D788" s="43"/>
      <c r="E788" s="64" t="str">
        <f t="shared" ref="E788" si="2902">E740</f>
        <v>牆面貼地鐵磚10cm*20cm，白色水泥勾縫(連工帶料)</v>
      </c>
      <c r="F788" s="21"/>
      <c r="G788" s="21"/>
      <c r="H788" s="21"/>
      <c r="I788" s="21"/>
      <c r="J788" s="21"/>
      <c r="K788" s="21"/>
      <c r="L788" s="21"/>
      <c r="M788" s="21"/>
      <c r="N788" s="21"/>
      <c r="O788" s="21"/>
      <c r="P788" s="21"/>
      <c r="Q788" s="21"/>
      <c r="R788" s="21"/>
      <c r="S788" s="21"/>
      <c r="T788" s="22"/>
      <c r="U788" s="47" t="str">
        <f t="shared" ref="U788" si="2903">U740</f>
        <v>M2</v>
      </c>
      <c r="V788" s="48"/>
      <c r="W788" s="48"/>
      <c r="X788" s="49"/>
      <c r="Y788" s="65">
        <f t="shared" ref="Y788" si="2904">Y740</f>
        <v>13</v>
      </c>
      <c r="Z788" s="66"/>
      <c r="AA788" s="66"/>
      <c r="AB788" s="66"/>
      <c r="AC788" s="66"/>
      <c r="AD788" s="67"/>
      <c r="AE788" s="60">
        <f t="shared" ref="AE788" si="2905">AE740</f>
        <v>1500</v>
      </c>
      <c r="AF788" s="61"/>
      <c r="AG788" s="61"/>
      <c r="AH788" s="61"/>
      <c r="AI788" s="61"/>
      <c r="AJ788" s="62"/>
      <c r="AK788" s="55">
        <v>0</v>
      </c>
      <c r="AL788" s="55"/>
      <c r="AM788" s="55"/>
      <c r="AN788" s="55"/>
      <c r="AO788" s="55"/>
      <c r="AP788" s="55"/>
      <c r="AQ788" s="53">
        <f t="shared" si="2899"/>
        <v>0</v>
      </c>
      <c r="AR788" s="53"/>
      <c r="AS788" s="53"/>
      <c r="AT788" s="53"/>
      <c r="AU788" s="53"/>
      <c r="AV788" s="53"/>
      <c r="AW788" s="55">
        <f t="shared" si="2829"/>
        <v>0</v>
      </c>
      <c r="AX788" s="55"/>
      <c r="AY788" s="55"/>
      <c r="AZ788" s="55"/>
      <c r="BA788" s="55"/>
      <c r="BB788" s="55"/>
      <c r="BC788" s="55">
        <f t="shared" si="2900"/>
        <v>0</v>
      </c>
      <c r="BD788" s="55"/>
      <c r="BE788" s="55"/>
      <c r="BF788" s="55"/>
      <c r="BG788" s="55"/>
      <c r="BH788" s="56"/>
      <c r="BI788" s="16">
        <f t="shared" si="2823"/>
        <v>19500</v>
      </c>
    </row>
    <row r="789" spans="1:61" ht="21.6" customHeight="1" x14ac:dyDescent="0.25">
      <c r="A789" s="41">
        <f t="shared" ref="A789" si="2906">A741</f>
        <v>16</v>
      </c>
      <c r="B789" s="42"/>
      <c r="C789" s="42"/>
      <c r="D789" s="43"/>
      <c r="E789" s="64" t="str">
        <f t="shared" ref="E789" si="2907">E741</f>
        <v>安裝鋁合金陽角收邊條</v>
      </c>
      <c r="F789" s="21"/>
      <c r="G789" s="21"/>
      <c r="H789" s="21"/>
      <c r="I789" s="21"/>
      <c r="J789" s="21"/>
      <c r="K789" s="21"/>
      <c r="L789" s="21"/>
      <c r="M789" s="21"/>
      <c r="N789" s="21"/>
      <c r="O789" s="21"/>
      <c r="P789" s="21"/>
      <c r="Q789" s="21"/>
      <c r="R789" s="21"/>
      <c r="S789" s="21"/>
      <c r="T789" s="22"/>
      <c r="U789" s="47" t="str">
        <f t="shared" ref="U789" si="2908">U741</f>
        <v>M</v>
      </c>
      <c r="V789" s="48"/>
      <c r="W789" s="48"/>
      <c r="X789" s="49"/>
      <c r="Y789" s="65">
        <f t="shared" ref="Y789" si="2909">Y741</f>
        <v>30</v>
      </c>
      <c r="Z789" s="66"/>
      <c r="AA789" s="66"/>
      <c r="AB789" s="66"/>
      <c r="AC789" s="66"/>
      <c r="AD789" s="67"/>
      <c r="AE789" s="60">
        <f t="shared" ref="AE789" si="2910">AE741</f>
        <v>550</v>
      </c>
      <c r="AF789" s="61"/>
      <c r="AG789" s="61"/>
      <c r="AH789" s="61"/>
      <c r="AI789" s="61"/>
      <c r="AJ789" s="62"/>
      <c r="AK789" s="55">
        <v>0</v>
      </c>
      <c r="AL789" s="55"/>
      <c r="AM789" s="55"/>
      <c r="AN789" s="55"/>
      <c r="AO789" s="55"/>
      <c r="AP789" s="55"/>
      <c r="AQ789" s="53">
        <f t="shared" si="2899"/>
        <v>0</v>
      </c>
      <c r="AR789" s="53"/>
      <c r="AS789" s="53"/>
      <c r="AT789" s="53"/>
      <c r="AU789" s="53"/>
      <c r="AV789" s="53"/>
      <c r="AW789" s="55">
        <f t="shared" si="2829"/>
        <v>0</v>
      </c>
      <c r="AX789" s="55"/>
      <c r="AY789" s="55"/>
      <c r="AZ789" s="55"/>
      <c r="BA789" s="55"/>
      <c r="BB789" s="55"/>
      <c r="BC789" s="55">
        <f t="shared" si="2900"/>
        <v>0</v>
      </c>
      <c r="BD789" s="55"/>
      <c r="BE789" s="55"/>
      <c r="BF789" s="55"/>
      <c r="BG789" s="55"/>
      <c r="BH789" s="56"/>
      <c r="BI789" s="16">
        <f t="shared" si="2823"/>
        <v>16500</v>
      </c>
    </row>
    <row r="790" spans="1:61" ht="33" customHeight="1" x14ac:dyDescent="0.25">
      <c r="A790" s="41">
        <f t="shared" ref="A790" si="2911">A742</f>
        <v>17</v>
      </c>
      <c r="B790" s="42"/>
      <c r="C790" s="42"/>
      <c r="D790" s="43"/>
      <c r="E790" s="64" t="str">
        <f t="shared" ref="E790" si="2912">E742</f>
        <v>施做抿石子(1~2分霓虹石，抿石子專用泥)</v>
      </c>
      <c r="F790" s="21"/>
      <c r="G790" s="21"/>
      <c r="H790" s="21"/>
      <c r="I790" s="21"/>
      <c r="J790" s="21"/>
      <c r="K790" s="21"/>
      <c r="L790" s="21"/>
      <c r="M790" s="21"/>
      <c r="N790" s="21"/>
      <c r="O790" s="21"/>
      <c r="P790" s="21"/>
      <c r="Q790" s="21"/>
      <c r="R790" s="21"/>
      <c r="S790" s="21"/>
      <c r="T790" s="22"/>
      <c r="U790" s="47" t="str">
        <f t="shared" ref="U790" si="2913">U742</f>
        <v>M2</v>
      </c>
      <c r="V790" s="48"/>
      <c r="W790" s="48"/>
      <c r="X790" s="49"/>
      <c r="Y790" s="65">
        <f t="shared" ref="Y790" si="2914">Y742</f>
        <v>9</v>
      </c>
      <c r="Z790" s="66"/>
      <c r="AA790" s="66"/>
      <c r="AB790" s="66"/>
      <c r="AC790" s="66"/>
      <c r="AD790" s="67"/>
      <c r="AE790" s="60">
        <f t="shared" ref="AE790" si="2915">AE742</f>
        <v>1200</v>
      </c>
      <c r="AF790" s="61"/>
      <c r="AG790" s="61"/>
      <c r="AH790" s="61"/>
      <c r="AI790" s="61"/>
      <c r="AJ790" s="62"/>
      <c r="AK790" s="55">
        <v>0</v>
      </c>
      <c r="AL790" s="55"/>
      <c r="AM790" s="55"/>
      <c r="AN790" s="55"/>
      <c r="AO790" s="55"/>
      <c r="AP790" s="55"/>
      <c r="AQ790" s="53">
        <f t="shared" si="2899"/>
        <v>0</v>
      </c>
      <c r="AR790" s="53"/>
      <c r="AS790" s="53"/>
      <c r="AT790" s="53"/>
      <c r="AU790" s="53"/>
      <c r="AV790" s="53"/>
      <c r="AW790" s="55">
        <f t="shared" si="2829"/>
        <v>0</v>
      </c>
      <c r="AX790" s="55"/>
      <c r="AY790" s="55"/>
      <c r="AZ790" s="55"/>
      <c r="BA790" s="55"/>
      <c r="BB790" s="55"/>
      <c r="BC790" s="55">
        <f t="shared" si="2900"/>
        <v>0</v>
      </c>
      <c r="BD790" s="55"/>
      <c r="BE790" s="55"/>
      <c r="BF790" s="55"/>
      <c r="BG790" s="55"/>
      <c r="BH790" s="56"/>
      <c r="BI790" s="16">
        <f t="shared" si="2823"/>
        <v>10800</v>
      </c>
    </row>
    <row r="791" spans="1:61" ht="49.5" customHeight="1" x14ac:dyDescent="0.25">
      <c r="A791" s="41">
        <f t="shared" ref="A791" si="2916">A743</f>
        <v>18</v>
      </c>
      <c r="B791" s="42"/>
      <c r="C791" s="42"/>
      <c r="D791" s="43"/>
      <c r="E791" s="64" t="str">
        <f t="shared" ref="E791" si="2917">E743</f>
        <v>牆壁面貼圖案排版釉面馬賽克(方型馬賽克寬1.8cm，12色以上排版，含排版費，白色抺縫，連工帶料)</v>
      </c>
      <c r="F791" s="21"/>
      <c r="G791" s="21"/>
      <c r="H791" s="21"/>
      <c r="I791" s="21"/>
      <c r="J791" s="21"/>
      <c r="K791" s="21"/>
      <c r="L791" s="21"/>
      <c r="M791" s="21"/>
      <c r="N791" s="21"/>
      <c r="O791" s="21"/>
      <c r="P791" s="21"/>
      <c r="Q791" s="21"/>
      <c r="R791" s="21"/>
      <c r="S791" s="21"/>
      <c r="T791" s="22"/>
      <c r="U791" s="47" t="str">
        <f t="shared" ref="U791" si="2918">U743</f>
        <v>才</v>
      </c>
      <c r="V791" s="48"/>
      <c r="W791" s="48"/>
      <c r="X791" s="49"/>
      <c r="Y791" s="65">
        <f t="shared" ref="Y791" si="2919">Y743</f>
        <v>58</v>
      </c>
      <c r="Z791" s="66"/>
      <c r="AA791" s="66"/>
      <c r="AB791" s="66"/>
      <c r="AC791" s="66"/>
      <c r="AD791" s="67"/>
      <c r="AE791" s="60">
        <f t="shared" ref="AE791" si="2920">AE743</f>
        <v>750</v>
      </c>
      <c r="AF791" s="61"/>
      <c r="AG791" s="61"/>
      <c r="AH791" s="61"/>
      <c r="AI791" s="61"/>
      <c r="AJ791" s="62"/>
      <c r="AK791" s="55">
        <v>0</v>
      </c>
      <c r="AL791" s="55"/>
      <c r="AM791" s="55"/>
      <c r="AN791" s="55"/>
      <c r="AO791" s="55"/>
      <c r="AP791" s="55"/>
      <c r="AQ791" s="53">
        <f t="shared" si="2899"/>
        <v>0</v>
      </c>
      <c r="AR791" s="53"/>
      <c r="AS791" s="53"/>
      <c r="AT791" s="53"/>
      <c r="AU791" s="53"/>
      <c r="AV791" s="53"/>
      <c r="AW791" s="55">
        <f t="shared" si="2829"/>
        <v>0</v>
      </c>
      <c r="AX791" s="55"/>
      <c r="AY791" s="55"/>
      <c r="AZ791" s="55"/>
      <c r="BA791" s="55"/>
      <c r="BB791" s="55"/>
      <c r="BC791" s="55">
        <f t="shared" si="2900"/>
        <v>0</v>
      </c>
      <c r="BD791" s="55"/>
      <c r="BE791" s="55"/>
      <c r="BF791" s="55"/>
      <c r="BG791" s="55"/>
      <c r="BH791" s="56"/>
      <c r="BI791" s="16">
        <f t="shared" si="2823"/>
        <v>43500</v>
      </c>
    </row>
    <row r="792" spans="1:61" ht="34.5" customHeight="1" x14ac:dyDescent="0.25">
      <c r="A792" s="41">
        <f t="shared" ref="A792" si="2921">A744</f>
        <v>19</v>
      </c>
      <c r="B792" s="42"/>
      <c r="C792" s="42"/>
      <c r="D792" s="43"/>
      <c r="E792" s="64" t="str">
        <f t="shared" ref="E792" si="2922">E744</f>
        <v>牆面與平頂塗刷水泥漆(含清潔，批土整平，一底漆二度面漆)</v>
      </c>
      <c r="F792" s="21"/>
      <c r="G792" s="21"/>
      <c r="H792" s="21"/>
      <c r="I792" s="21"/>
      <c r="J792" s="21"/>
      <c r="K792" s="21"/>
      <c r="L792" s="21"/>
      <c r="M792" s="21"/>
      <c r="N792" s="21"/>
      <c r="O792" s="21"/>
      <c r="P792" s="21"/>
      <c r="Q792" s="21"/>
      <c r="R792" s="21"/>
      <c r="S792" s="21"/>
      <c r="T792" s="22"/>
      <c r="U792" s="47" t="str">
        <f t="shared" ref="U792" si="2923">U744</f>
        <v>M2</v>
      </c>
      <c r="V792" s="48"/>
      <c r="W792" s="48"/>
      <c r="X792" s="49"/>
      <c r="Y792" s="65">
        <f t="shared" ref="Y792" si="2924">Y744</f>
        <v>82</v>
      </c>
      <c r="Z792" s="66"/>
      <c r="AA792" s="66"/>
      <c r="AB792" s="66"/>
      <c r="AC792" s="66"/>
      <c r="AD792" s="67"/>
      <c r="AE792" s="60">
        <f t="shared" ref="AE792" si="2925">AE744</f>
        <v>200</v>
      </c>
      <c r="AF792" s="61"/>
      <c r="AG792" s="61"/>
      <c r="AH792" s="61"/>
      <c r="AI792" s="61"/>
      <c r="AJ792" s="62"/>
      <c r="AK792" s="55">
        <v>0</v>
      </c>
      <c r="AL792" s="55"/>
      <c r="AM792" s="55"/>
      <c r="AN792" s="55"/>
      <c r="AO792" s="55"/>
      <c r="AP792" s="55"/>
      <c r="AQ792" s="53">
        <f t="shared" si="2899"/>
        <v>0</v>
      </c>
      <c r="AR792" s="53"/>
      <c r="AS792" s="53"/>
      <c r="AT792" s="53"/>
      <c r="AU792" s="53"/>
      <c r="AV792" s="53"/>
      <c r="AW792" s="55">
        <f t="shared" si="2829"/>
        <v>0</v>
      </c>
      <c r="AX792" s="55"/>
      <c r="AY792" s="55"/>
      <c r="AZ792" s="55"/>
      <c r="BA792" s="55"/>
      <c r="BB792" s="55"/>
      <c r="BC792" s="55">
        <f t="shared" si="2900"/>
        <v>0</v>
      </c>
      <c r="BD792" s="55"/>
      <c r="BE792" s="55"/>
      <c r="BF792" s="55"/>
      <c r="BG792" s="55"/>
      <c r="BH792" s="56"/>
      <c r="BI792" s="16">
        <f t="shared" si="2823"/>
        <v>16400</v>
      </c>
    </row>
    <row r="793" spans="1:61" ht="21.6" customHeight="1" x14ac:dyDescent="0.25">
      <c r="A793" s="41">
        <f t="shared" ref="A793" si="2926">A745</f>
        <v>20</v>
      </c>
      <c r="B793" s="42"/>
      <c r="C793" s="42"/>
      <c r="D793" s="43"/>
      <c r="E793" s="64" t="str">
        <f t="shared" ref="E793" si="2927">E745</f>
        <v>安裝13mm熱固性樹脂板隔間含門片(頂面H=200cm以上)</v>
      </c>
      <c r="F793" s="21"/>
      <c r="G793" s="21"/>
      <c r="H793" s="21"/>
      <c r="I793" s="21"/>
      <c r="J793" s="21"/>
      <c r="K793" s="21"/>
      <c r="L793" s="21"/>
      <c r="M793" s="21"/>
      <c r="N793" s="21"/>
      <c r="O793" s="21"/>
      <c r="P793" s="21"/>
      <c r="Q793" s="21"/>
      <c r="R793" s="21"/>
      <c r="S793" s="21"/>
      <c r="T793" s="22"/>
      <c r="U793" s="47" t="str">
        <f t="shared" ref="U793" si="2928">U745</f>
        <v>M2</v>
      </c>
      <c r="V793" s="48"/>
      <c r="W793" s="48"/>
      <c r="X793" s="49"/>
      <c r="Y793" s="65">
        <f t="shared" ref="Y793" si="2929">Y745</f>
        <v>38</v>
      </c>
      <c r="Z793" s="66"/>
      <c r="AA793" s="66"/>
      <c r="AB793" s="66"/>
      <c r="AC793" s="66"/>
      <c r="AD793" s="67"/>
      <c r="AE793" s="60">
        <f t="shared" ref="AE793" si="2930">AE745</f>
        <v>3500</v>
      </c>
      <c r="AF793" s="61"/>
      <c r="AG793" s="61"/>
      <c r="AH793" s="61"/>
      <c r="AI793" s="61"/>
      <c r="AJ793" s="62"/>
      <c r="AK793" s="55">
        <v>0</v>
      </c>
      <c r="AL793" s="55"/>
      <c r="AM793" s="55"/>
      <c r="AN793" s="55"/>
      <c r="AO793" s="55"/>
      <c r="AP793" s="55"/>
      <c r="AQ793" s="53">
        <f t="shared" si="2899"/>
        <v>0</v>
      </c>
      <c r="AR793" s="53"/>
      <c r="AS793" s="53"/>
      <c r="AT793" s="53"/>
      <c r="AU793" s="53"/>
      <c r="AV793" s="53"/>
      <c r="AW793" s="55">
        <f t="shared" si="2829"/>
        <v>0</v>
      </c>
      <c r="AX793" s="55"/>
      <c r="AY793" s="55"/>
      <c r="AZ793" s="55"/>
      <c r="BA793" s="55"/>
      <c r="BB793" s="55"/>
      <c r="BC793" s="55">
        <f t="shared" si="2900"/>
        <v>0</v>
      </c>
      <c r="BD793" s="55"/>
      <c r="BE793" s="55"/>
      <c r="BF793" s="55"/>
      <c r="BG793" s="55"/>
      <c r="BH793" s="56"/>
      <c r="BI793" s="16">
        <f t="shared" si="2823"/>
        <v>133000</v>
      </c>
    </row>
    <row r="794" spans="1:61" s="19" customFormat="1" ht="21.95" customHeight="1" x14ac:dyDescent="0.25">
      <c r="A794" s="68">
        <f t="shared" ref="A794" si="2931">A746</f>
        <v>21</v>
      </c>
      <c r="B794" s="69"/>
      <c r="C794" s="69"/>
      <c r="D794" s="70"/>
      <c r="E794" s="64" t="str">
        <f t="shared" ref="E794" si="2932">E746</f>
        <v>廁間安裝不鏽鋼掛鈎與置物板</v>
      </c>
      <c r="F794" s="21"/>
      <c r="G794" s="21"/>
      <c r="H794" s="21"/>
      <c r="I794" s="21"/>
      <c r="J794" s="21"/>
      <c r="K794" s="21"/>
      <c r="L794" s="21"/>
      <c r="M794" s="21"/>
      <c r="N794" s="21"/>
      <c r="O794" s="21"/>
      <c r="P794" s="21"/>
      <c r="Q794" s="21"/>
      <c r="R794" s="21"/>
      <c r="S794" s="21"/>
      <c r="T794" s="22"/>
      <c r="U794" s="47" t="str">
        <f t="shared" ref="U794" si="2933">U746</f>
        <v>間</v>
      </c>
      <c r="V794" s="48"/>
      <c r="W794" s="48"/>
      <c r="X794" s="49"/>
      <c r="Y794" s="65">
        <f t="shared" ref="Y794" si="2934">Y746</f>
        <v>6</v>
      </c>
      <c r="Z794" s="66"/>
      <c r="AA794" s="66"/>
      <c r="AB794" s="66"/>
      <c r="AC794" s="66"/>
      <c r="AD794" s="67"/>
      <c r="AE794" s="60">
        <f t="shared" ref="AE794" si="2935">AE746</f>
        <v>1200</v>
      </c>
      <c r="AF794" s="61"/>
      <c r="AG794" s="61"/>
      <c r="AH794" s="61"/>
      <c r="AI794" s="61"/>
      <c r="AJ794" s="62"/>
      <c r="AK794" s="55">
        <v>0</v>
      </c>
      <c r="AL794" s="55"/>
      <c r="AM794" s="55"/>
      <c r="AN794" s="55"/>
      <c r="AO794" s="55"/>
      <c r="AP794" s="55"/>
      <c r="AQ794" s="53">
        <f>AK794*AE794</f>
        <v>0</v>
      </c>
      <c r="AR794" s="53"/>
      <c r="AS794" s="53"/>
      <c r="AT794" s="53"/>
      <c r="AU794" s="53"/>
      <c r="AV794" s="53"/>
      <c r="AW794" s="55">
        <f t="shared" si="2829"/>
        <v>0</v>
      </c>
      <c r="AX794" s="55"/>
      <c r="AY794" s="55"/>
      <c r="AZ794" s="55"/>
      <c r="BA794" s="55"/>
      <c r="BB794" s="55"/>
      <c r="BC794" s="55">
        <f>AE794*AW794</f>
        <v>0</v>
      </c>
      <c r="BD794" s="55"/>
      <c r="BE794" s="55"/>
      <c r="BF794" s="55"/>
      <c r="BG794" s="55"/>
      <c r="BH794" s="56"/>
      <c r="BI794" s="18">
        <f t="shared" si="2823"/>
        <v>7200</v>
      </c>
    </row>
    <row r="795" spans="1:61" s="19" customFormat="1" ht="21.95" customHeight="1" x14ac:dyDescent="0.25">
      <c r="A795" s="68">
        <f t="shared" ref="A795" si="2936">A747</f>
        <v>22</v>
      </c>
      <c r="B795" s="69"/>
      <c r="C795" s="69"/>
      <c r="D795" s="70"/>
      <c r="E795" s="64" t="str">
        <f t="shared" ref="E795" si="2937">E747</f>
        <v>新設砌磚洗手台</v>
      </c>
      <c r="F795" s="21"/>
      <c r="G795" s="21"/>
      <c r="H795" s="21"/>
      <c r="I795" s="21"/>
      <c r="J795" s="21"/>
      <c r="K795" s="21"/>
      <c r="L795" s="21"/>
      <c r="M795" s="21"/>
      <c r="N795" s="21"/>
      <c r="O795" s="21"/>
      <c r="P795" s="21"/>
      <c r="Q795" s="21"/>
      <c r="R795" s="21"/>
      <c r="S795" s="21"/>
      <c r="T795" s="22"/>
      <c r="U795" s="47" t="str">
        <f t="shared" ref="U795" si="2938">U747</f>
        <v>式</v>
      </c>
      <c r="V795" s="48"/>
      <c r="W795" s="48"/>
      <c r="X795" s="49"/>
      <c r="Y795" s="65">
        <f t="shared" ref="Y795" si="2939">Y747</f>
        <v>1</v>
      </c>
      <c r="Z795" s="66"/>
      <c r="AA795" s="66"/>
      <c r="AB795" s="66"/>
      <c r="AC795" s="66"/>
      <c r="AD795" s="67"/>
      <c r="AE795" s="60">
        <f t="shared" ref="AE795" si="2940">AE747</f>
        <v>54000</v>
      </c>
      <c r="AF795" s="61"/>
      <c r="AG795" s="61"/>
      <c r="AH795" s="61"/>
      <c r="AI795" s="61"/>
      <c r="AJ795" s="62"/>
      <c r="AK795" s="55">
        <v>0</v>
      </c>
      <c r="AL795" s="55"/>
      <c r="AM795" s="55"/>
      <c r="AN795" s="55"/>
      <c r="AO795" s="55"/>
      <c r="AP795" s="55"/>
      <c r="AQ795" s="53">
        <f t="shared" ref="AQ795:AQ809" si="2941">AK795*AE795</f>
        <v>0</v>
      </c>
      <c r="AR795" s="53"/>
      <c r="AS795" s="53"/>
      <c r="AT795" s="53"/>
      <c r="AU795" s="53"/>
      <c r="AV795" s="53"/>
      <c r="AW795" s="55">
        <f t="shared" si="2829"/>
        <v>0</v>
      </c>
      <c r="AX795" s="55"/>
      <c r="AY795" s="55"/>
      <c r="AZ795" s="55"/>
      <c r="BA795" s="55"/>
      <c r="BB795" s="55"/>
      <c r="BC795" s="55">
        <f t="shared" ref="BC795:BC809" si="2942">AE795*AW795</f>
        <v>0</v>
      </c>
      <c r="BD795" s="55"/>
      <c r="BE795" s="55"/>
      <c r="BF795" s="55"/>
      <c r="BG795" s="55"/>
      <c r="BH795" s="56"/>
      <c r="BI795" s="18">
        <f t="shared" si="2823"/>
        <v>54000</v>
      </c>
    </row>
    <row r="796" spans="1:61" ht="21.75" customHeight="1" x14ac:dyDescent="0.25">
      <c r="A796" s="41">
        <f t="shared" ref="A796" si="2943">A748</f>
        <v>23</v>
      </c>
      <c r="B796" s="42"/>
      <c r="C796" s="42"/>
      <c r="D796" s="43"/>
      <c r="E796" s="64" t="str">
        <f t="shared" ref="E796" si="2944">E748</f>
        <v>貼深色石材檯面(t=2cm，倒圓角)</v>
      </c>
      <c r="F796" s="21"/>
      <c r="G796" s="21"/>
      <c r="H796" s="21"/>
      <c r="I796" s="21"/>
      <c r="J796" s="21"/>
      <c r="K796" s="21"/>
      <c r="L796" s="21"/>
      <c r="M796" s="21"/>
      <c r="N796" s="21"/>
      <c r="O796" s="21"/>
      <c r="P796" s="21"/>
      <c r="Q796" s="21"/>
      <c r="R796" s="21"/>
      <c r="S796" s="21"/>
      <c r="T796" s="22"/>
      <c r="U796" s="47" t="str">
        <f t="shared" ref="U796" si="2945">U748</f>
        <v>才</v>
      </c>
      <c r="V796" s="48"/>
      <c r="W796" s="48"/>
      <c r="X796" s="49"/>
      <c r="Y796" s="65">
        <f t="shared" ref="Y796" si="2946">Y748</f>
        <v>4</v>
      </c>
      <c r="Z796" s="66"/>
      <c r="AA796" s="66"/>
      <c r="AB796" s="66"/>
      <c r="AC796" s="66"/>
      <c r="AD796" s="67"/>
      <c r="AE796" s="60">
        <f t="shared" ref="AE796" si="2947">AE748</f>
        <v>750</v>
      </c>
      <c r="AF796" s="61"/>
      <c r="AG796" s="61"/>
      <c r="AH796" s="61"/>
      <c r="AI796" s="61"/>
      <c r="AJ796" s="62"/>
      <c r="AK796" s="55">
        <v>0</v>
      </c>
      <c r="AL796" s="55"/>
      <c r="AM796" s="55"/>
      <c r="AN796" s="55"/>
      <c r="AO796" s="55"/>
      <c r="AP796" s="55"/>
      <c r="AQ796" s="53">
        <f t="shared" si="2941"/>
        <v>0</v>
      </c>
      <c r="AR796" s="53"/>
      <c r="AS796" s="53"/>
      <c r="AT796" s="53"/>
      <c r="AU796" s="53"/>
      <c r="AV796" s="53"/>
      <c r="AW796" s="55">
        <f t="shared" si="2829"/>
        <v>0</v>
      </c>
      <c r="AX796" s="55"/>
      <c r="AY796" s="55"/>
      <c r="AZ796" s="55"/>
      <c r="BA796" s="55"/>
      <c r="BB796" s="55"/>
      <c r="BC796" s="55">
        <f t="shared" si="2942"/>
        <v>0</v>
      </c>
      <c r="BD796" s="55"/>
      <c r="BE796" s="55"/>
      <c r="BF796" s="55"/>
      <c r="BG796" s="55"/>
      <c r="BH796" s="56"/>
      <c r="BI796" s="16">
        <f t="shared" si="2823"/>
        <v>3000</v>
      </c>
    </row>
    <row r="797" spans="1:61" ht="51" customHeight="1" x14ac:dyDescent="0.25">
      <c r="A797" s="41">
        <f t="shared" ref="A797" si="2948">A749</f>
        <v>24</v>
      </c>
      <c r="B797" s="42"/>
      <c r="C797" s="42"/>
      <c r="D797" s="43"/>
      <c r="E797" s="64" t="str">
        <f t="shared" ref="E797" si="2949">E749</f>
        <v>安裝輕鋼架、金屬烤漆透空網與耐燃一級貼皮天花板(含必要之側封板與窗簾盒批土刷漆)</v>
      </c>
      <c r="F797" s="21"/>
      <c r="G797" s="21"/>
      <c r="H797" s="21"/>
      <c r="I797" s="21"/>
      <c r="J797" s="21"/>
      <c r="K797" s="21"/>
      <c r="L797" s="21"/>
      <c r="M797" s="21"/>
      <c r="N797" s="21"/>
      <c r="O797" s="21"/>
      <c r="P797" s="21"/>
      <c r="Q797" s="21"/>
      <c r="R797" s="21"/>
      <c r="S797" s="21"/>
      <c r="T797" s="22"/>
      <c r="U797" s="47" t="str">
        <f t="shared" ref="U797" si="2950">U749</f>
        <v>式</v>
      </c>
      <c r="V797" s="48"/>
      <c r="W797" s="48"/>
      <c r="X797" s="49"/>
      <c r="Y797" s="65">
        <f t="shared" ref="Y797" si="2951">Y749</f>
        <v>1</v>
      </c>
      <c r="Z797" s="66"/>
      <c r="AA797" s="66"/>
      <c r="AB797" s="66"/>
      <c r="AC797" s="66"/>
      <c r="AD797" s="67"/>
      <c r="AE797" s="60">
        <f t="shared" ref="AE797" si="2952">AE749</f>
        <v>53000</v>
      </c>
      <c r="AF797" s="61"/>
      <c r="AG797" s="61"/>
      <c r="AH797" s="61"/>
      <c r="AI797" s="61"/>
      <c r="AJ797" s="62"/>
      <c r="AK797" s="55">
        <v>0</v>
      </c>
      <c r="AL797" s="55"/>
      <c r="AM797" s="55"/>
      <c r="AN797" s="55"/>
      <c r="AO797" s="55"/>
      <c r="AP797" s="55"/>
      <c r="AQ797" s="53">
        <f t="shared" si="2941"/>
        <v>0</v>
      </c>
      <c r="AR797" s="53"/>
      <c r="AS797" s="53"/>
      <c r="AT797" s="53"/>
      <c r="AU797" s="53"/>
      <c r="AV797" s="53"/>
      <c r="AW797" s="55">
        <f t="shared" si="2829"/>
        <v>0</v>
      </c>
      <c r="AX797" s="55"/>
      <c r="AY797" s="55"/>
      <c r="AZ797" s="55"/>
      <c r="BA797" s="55"/>
      <c r="BB797" s="55"/>
      <c r="BC797" s="55">
        <f t="shared" si="2942"/>
        <v>0</v>
      </c>
      <c r="BD797" s="55"/>
      <c r="BE797" s="55"/>
      <c r="BF797" s="55"/>
      <c r="BG797" s="55"/>
      <c r="BH797" s="56"/>
      <c r="BI797" s="16">
        <f t="shared" si="2823"/>
        <v>53000</v>
      </c>
    </row>
    <row r="798" spans="1:61" ht="21.6" customHeight="1" x14ac:dyDescent="0.25">
      <c r="A798" s="41">
        <f t="shared" ref="A798" si="2953">A750</f>
        <v>25</v>
      </c>
      <c r="B798" s="42"/>
      <c r="C798" s="42"/>
      <c r="D798" s="43"/>
      <c r="E798" s="64" t="str">
        <f t="shared" ref="E798" si="2954">E750</f>
        <v>廁所安裝衛生設備(連工帶料)</v>
      </c>
      <c r="F798" s="21"/>
      <c r="G798" s="21"/>
      <c r="H798" s="21"/>
      <c r="I798" s="21"/>
      <c r="J798" s="21"/>
      <c r="K798" s="21"/>
      <c r="L798" s="21"/>
      <c r="M798" s="21"/>
      <c r="N798" s="21"/>
      <c r="O798" s="21"/>
      <c r="P798" s="21"/>
      <c r="Q798" s="21"/>
      <c r="R798" s="21"/>
      <c r="S798" s="21"/>
      <c r="T798" s="22"/>
      <c r="U798" s="47" t="str">
        <f t="shared" ref="U798" si="2955">U750</f>
        <v>式</v>
      </c>
      <c r="V798" s="48"/>
      <c r="W798" s="48"/>
      <c r="X798" s="49"/>
      <c r="Y798" s="65">
        <f t="shared" ref="Y798" si="2956">Y750</f>
        <v>1</v>
      </c>
      <c r="Z798" s="66"/>
      <c r="AA798" s="66"/>
      <c r="AB798" s="66"/>
      <c r="AC798" s="66"/>
      <c r="AD798" s="67"/>
      <c r="AE798" s="60">
        <f t="shared" ref="AE798" si="2957">AE750</f>
        <v>90400</v>
      </c>
      <c r="AF798" s="61"/>
      <c r="AG798" s="61"/>
      <c r="AH798" s="61"/>
      <c r="AI798" s="61"/>
      <c r="AJ798" s="62"/>
      <c r="AK798" s="55">
        <v>0.3</v>
      </c>
      <c r="AL798" s="55"/>
      <c r="AM798" s="55"/>
      <c r="AN798" s="55"/>
      <c r="AO798" s="55"/>
      <c r="AP798" s="55"/>
      <c r="AQ798" s="53">
        <f t="shared" si="2941"/>
        <v>27120</v>
      </c>
      <c r="AR798" s="53"/>
      <c r="AS798" s="53"/>
      <c r="AT798" s="53"/>
      <c r="AU798" s="53"/>
      <c r="AV798" s="53"/>
      <c r="AW798" s="55">
        <f t="shared" si="2829"/>
        <v>0.3</v>
      </c>
      <c r="AX798" s="55"/>
      <c r="AY798" s="55"/>
      <c r="AZ798" s="55"/>
      <c r="BA798" s="55"/>
      <c r="BB798" s="55"/>
      <c r="BC798" s="55">
        <f t="shared" si="2942"/>
        <v>27120</v>
      </c>
      <c r="BD798" s="55"/>
      <c r="BE798" s="55"/>
      <c r="BF798" s="55"/>
      <c r="BG798" s="55"/>
      <c r="BH798" s="56"/>
      <c r="BI798" s="16">
        <f t="shared" si="2823"/>
        <v>90400</v>
      </c>
    </row>
    <row r="799" spans="1:61" ht="21.6" customHeight="1" x14ac:dyDescent="0.25">
      <c r="A799" s="41">
        <f t="shared" ref="A799" si="2958">A751</f>
        <v>26</v>
      </c>
      <c r="B799" s="42"/>
      <c r="C799" s="42"/>
      <c r="D799" s="43"/>
      <c r="E799" s="64" t="str">
        <f t="shared" ref="E799" si="2959">E751</f>
        <v>安裝開關、插座與燈具(連工帶料)</v>
      </c>
      <c r="F799" s="21"/>
      <c r="G799" s="21"/>
      <c r="H799" s="21"/>
      <c r="I799" s="21"/>
      <c r="J799" s="21"/>
      <c r="K799" s="21"/>
      <c r="L799" s="21"/>
      <c r="M799" s="21"/>
      <c r="N799" s="21"/>
      <c r="O799" s="21"/>
      <c r="P799" s="21"/>
      <c r="Q799" s="21"/>
      <c r="R799" s="21"/>
      <c r="S799" s="21"/>
      <c r="T799" s="22"/>
      <c r="U799" s="47" t="str">
        <f t="shared" ref="U799" si="2960">U751</f>
        <v>式</v>
      </c>
      <c r="V799" s="48"/>
      <c r="W799" s="48"/>
      <c r="X799" s="49"/>
      <c r="Y799" s="65">
        <f t="shared" ref="Y799" si="2961">Y751</f>
        <v>1</v>
      </c>
      <c r="Z799" s="66"/>
      <c r="AA799" s="66"/>
      <c r="AB799" s="66"/>
      <c r="AC799" s="66"/>
      <c r="AD799" s="67"/>
      <c r="AE799" s="60">
        <f t="shared" ref="AE799" si="2962">AE751</f>
        <v>28500</v>
      </c>
      <c r="AF799" s="61"/>
      <c r="AG799" s="61"/>
      <c r="AH799" s="61"/>
      <c r="AI799" s="61"/>
      <c r="AJ799" s="62"/>
      <c r="AK799" s="55">
        <v>0</v>
      </c>
      <c r="AL799" s="55"/>
      <c r="AM799" s="55"/>
      <c r="AN799" s="55"/>
      <c r="AO799" s="55"/>
      <c r="AP799" s="55"/>
      <c r="AQ799" s="53">
        <f t="shared" si="2941"/>
        <v>0</v>
      </c>
      <c r="AR799" s="53"/>
      <c r="AS799" s="53"/>
      <c r="AT799" s="53"/>
      <c r="AU799" s="53"/>
      <c r="AV799" s="53"/>
      <c r="AW799" s="55">
        <f t="shared" si="2829"/>
        <v>0</v>
      </c>
      <c r="AX799" s="55"/>
      <c r="AY799" s="55"/>
      <c r="AZ799" s="55"/>
      <c r="BA799" s="55"/>
      <c r="BB799" s="55"/>
      <c r="BC799" s="55">
        <f t="shared" si="2942"/>
        <v>0</v>
      </c>
      <c r="BD799" s="55"/>
      <c r="BE799" s="55"/>
      <c r="BF799" s="55"/>
      <c r="BG799" s="55"/>
      <c r="BH799" s="56"/>
      <c r="BI799" s="16">
        <f t="shared" si="2823"/>
        <v>28500</v>
      </c>
    </row>
    <row r="800" spans="1:61" ht="21.6" customHeight="1" x14ac:dyDescent="0.25">
      <c r="A800" s="41">
        <f t="shared" ref="A800" si="2963">A752</f>
        <v>27</v>
      </c>
      <c r="B800" s="42"/>
      <c r="C800" s="42"/>
      <c r="D800" s="43"/>
      <c r="E800" s="64" t="str">
        <f t="shared" ref="E800" si="2964">E752</f>
        <v>給排水系統配管與安裝(連工帶料)</v>
      </c>
      <c r="F800" s="21"/>
      <c r="G800" s="21"/>
      <c r="H800" s="21"/>
      <c r="I800" s="21"/>
      <c r="J800" s="21"/>
      <c r="K800" s="21"/>
      <c r="L800" s="21"/>
      <c r="M800" s="21"/>
      <c r="N800" s="21"/>
      <c r="O800" s="21"/>
      <c r="P800" s="21"/>
      <c r="Q800" s="21"/>
      <c r="R800" s="21"/>
      <c r="S800" s="21"/>
      <c r="T800" s="22"/>
      <c r="U800" s="47" t="str">
        <f t="shared" ref="U800" si="2965">U752</f>
        <v>式</v>
      </c>
      <c r="V800" s="48"/>
      <c r="W800" s="48"/>
      <c r="X800" s="49"/>
      <c r="Y800" s="65">
        <f t="shared" ref="Y800" si="2966">Y752</f>
        <v>1</v>
      </c>
      <c r="Z800" s="66"/>
      <c r="AA800" s="66"/>
      <c r="AB800" s="66"/>
      <c r="AC800" s="66"/>
      <c r="AD800" s="67"/>
      <c r="AE800" s="60">
        <f t="shared" ref="AE800" si="2967">AE752</f>
        <v>80500</v>
      </c>
      <c r="AF800" s="61"/>
      <c r="AG800" s="61"/>
      <c r="AH800" s="61"/>
      <c r="AI800" s="61"/>
      <c r="AJ800" s="62"/>
      <c r="AK800" s="55">
        <v>0</v>
      </c>
      <c r="AL800" s="55"/>
      <c r="AM800" s="55"/>
      <c r="AN800" s="55"/>
      <c r="AO800" s="55"/>
      <c r="AP800" s="55"/>
      <c r="AQ800" s="53">
        <f t="shared" si="2941"/>
        <v>0</v>
      </c>
      <c r="AR800" s="53"/>
      <c r="AS800" s="53"/>
      <c r="AT800" s="53"/>
      <c r="AU800" s="53"/>
      <c r="AV800" s="53"/>
      <c r="AW800" s="55">
        <f t="shared" si="2829"/>
        <v>0</v>
      </c>
      <c r="AX800" s="55"/>
      <c r="AY800" s="55"/>
      <c r="AZ800" s="55"/>
      <c r="BA800" s="55"/>
      <c r="BB800" s="55"/>
      <c r="BC800" s="55">
        <f t="shared" si="2942"/>
        <v>0</v>
      </c>
      <c r="BD800" s="55"/>
      <c r="BE800" s="55"/>
      <c r="BF800" s="55"/>
      <c r="BG800" s="55"/>
      <c r="BH800" s="56"/>
      <c r="BI800" s="16">
        <f t="shared" si="2823"/>
        <v>80500</v>
      </c>
    </row>
    <row r="801" spans="1:61" ht="66.75" customHeight="1" x14ac:dyDescent="0.25">
      <c r="A801" s="41">
        <f t="shared" ref="A801" si="2968">A753</f>
        <v>28</v>
      </c>
      <c r="B801" s="42"/>
      <c r="C801" s="42"/>
      <c r="D801" s="43"/>
      <c r="E801" s="44" t="str">
        <f t="shared" ref="E801" si="2969">E753</f>
        <v>施做緊急求救按鈕(含閃光與蜂嗚警報器、線材、五金配件, 各層樓每間廁所皆有求救鈕，連工帶料，責任施工)</v>
      </c>
      <c r="F801" s="45"/>
      <c r="G801" s="45"/>
      <c r="H801" s="45"/>
      <c r="I801" s="45"/>
      <c r="J801" s="45"/>
      <c r="K801" s="45"/>
      <c r="L801" s="45"/>
      <c r="M801" s="45"/>
      <c r="N801" s="45"/>
      <c r="O801" s="45"/>
      <c r="P801" s="45"/>
      <c r="Q801" s="45"/>
      <c r="R801" s="45"/>
      <c r="S801" s="45"/>
      <c r="T801" s="46"/>
      <c r="U801" s="47" t="str">
        <f t="shared" ref="U801" si="2970">U753</f>
        <v>式</v>
      </c>
      <c r="V801" s="48"/>
      <c r="W801" s="48"/>
      <c r="X801" s="49"/>
      <c r="Y801" s="50">
        <f t="shared" ref="Y801" si="2971">Y753</f>
        <v>1</v>
      </c>
      <c r="Z801" s="51"/>
      <c r="AA801" s="51"/>
      <c r="AB801" s="51"/>
      <c r="AC801" s="51"/>
      <c r="AD801" s="52"/>
      <c r="AE801" s="60">
        <f t="shared" ref="AE801" si="2972">AE753</f>
        <v>12500</v>
      </c>
      <c r="AF801" s="61"/>
      <c r="AG801" s="61"/>
      <c r="AH801" s="61"/>
      <c r="AI801" s="61"/>
      <c r="AJ801" s="62"/>
      <c r="AK801" s="50">
        <v>0</v>
      </c>
      <c r="AL801" s="51"/>
      <c r="AM801" s="51"/>
      <c r="AN801" s="51"/>
      <c r="AO801" s="51"/>
      <c r="AP801" s="52"/>
      <c r="AQ801" s="60">
        <f t="shared" si="2941"/>
        <v>0</v>
      </c>
      <c r="AR801" s="61"/>
      <c r="AS801" s="61"/>
      <c r="AT801" s="61"/>
      <c r="AU801" s="61"/>
      <c r="AV801" s="62"/>
      <c r="AW801" s="50">
        <f t="shared" si="2829"/>
        <v>0</v>
      </c>
      <c r="AX801" s="51"/>
      <c r="AY801" s="51"/>
      <c r="AZ801" s="51"/>
      <c r="BA801" s="51"/>
      <c r="BB801" s="52"/>
      <c r="BC801" s="50">
        <f t="shared" si="2942"/>
        <v>0</v>
      </c>
      <c r="BD801" s="51"/>
      <c r="BE801" s="51"/>
      <c r="BF801" s="51"/>
      <c r="BG801" s="51"/>
      <c r="BH801" s="63"/>
      <c r="BI801" s="3">
        <f t="shared" si="2823"/>
        <v>12500</v>
      </c>
    </row>
    <row r="802" spans="1:61" ht="34.5" customHeight="1" x14ac:dyDescent="0.25">
      <c r="A802" s="41">
        <f t="shared" ref="A802" si="2973">A754</f>
        <v>29</v>
      </c>
      <c r="B802" s="42"/>
      <c r="C802" s="42"/>
      <c r="D802" s="43"/>
      <c r="E802" s="64" t="str">
        <f t="shared" ref="E802" si="2974">E754</f>
        <v>施做拖布盆(砌磚粉刷貼磁磚，H=30cm)</v>
      </c>
      <c r="F802" s="21"/>
      <c r="G802" s="21"/>
      <c r="H802" s="21"/>
      <c r="I802" s="21"/>
      <c r="J802" s="21"/>
      <c r="K802" s="21"/>
      <c r="L802" s="21"/>
      <c r="M802" s="21"/>
      <c r="N802" s="21"/>
      <c r="O802" s="21"/>
      <c r="P802" s="21"/>
      <c r="Q802" s="21"/>
      <c r="R802" s="21"/>
      <c r="S802" s="21"/>
      <c r="T802" s="22"/>
      <c r="U802" s="47" t="str">
        <f t="shared" ref="U802" si="2975">U754</f>
        <v>式</v>
      </c>
      <c r="V802" s="48"/>
      <c r="W802" s="48"/>
      <c r="X802" s="49"/>
      <c r="Y802" s="65">
        <f t="shared" ref="Y802" si="2976">Y754</f>
        <v>1</v>
      </c>
      <c r="Z802" s="66"/>
      <c r="AA802" s="66"/>
      <c r="AB802" s="66"/>
      <c r="AC802" s="66"/>
      <c r="AD802" s="67"/>
      <c r="AE802" s="60">
        <f t="shared" ref="AE802" si="2977">AE754</f>
        <v>6000</v>
      </c>
      <c r="AF802" s="61"/>
      <c r="AG802" s="61"/>
      <c r="AH802" s="61"/>
      <c r="AI802" s="61"/>
      <c r="AJ802" s="62"/>
      <c r="AK802" s="55">
        <v>0</v>
      </c>
      <c r="AL802" s="55"/>
      <c r="AM802" s="55"/>
      <c r="AN802" s="55"/>
      <c r="AO802" s="55"/>
      <c r="AP802" s="55"/>
      <c r="AQ802" s="53">
        <f t="shared" si="2941"/>
        <v>0</v>
      </c>
      <c r="AR802" s="53"/>
      <c r="AS802" s="53"/>
      <c r="AT802" s="53"/>
      <c r="AU802" s="53"/>
      <c r="AV802" s="53"/>
      <c r="AW802" s="55">
        <f t="shared" si="2829"/>
        <v>0</v>
      </c>
      <c r="AX802" s="55"/>
      <c r="AY802" s="55"/>
      <c r="AZ802" s="55"/>
      <c r="BA802" s="55"/>
      <c r="BB802" s="55"/>
      <c r="BC802" s="55">
        <f t="shared" si="2942"/>
        <v>0</v>
      </c>
      <c r="BD802" s="55"/>
      <c r="BE802" s="55"/>
      <c r="BF802" s="55"/>
      <c r="BG802" s="55"/>
      <c r="BH802" s="56"/>
      <c r="BI802" s="16">
        <f t="shared" si="2823"/>
        <v>6000</v>
      </c>
    </row>
    <row r="803" spans="1:61" ht="34.5" customHeight="1" x14ac:dyDescent="0.25">
      <c r="A803" s="41">
        <f t="shared" ref="A803" si="2978">A755</f>
        <v>30</v>
      </c>
      <c r="B803" s="42"/>
      <c r="C803" s="42"/>
      <c r="D803" s="43"/>
      <c r="E803" s="44" t="str">
        <f t="shared" ref="E803" si="2979">E755</f>
        <v>安裝廁所指標系統、拖把夾(連工帶料，責任施工)</v>
      </c>
      <c r="F803" s="45"/>
      <c r="G803" s="45"/>
      <c r="H803" s="45"/>
      <c r="I803" s="45"/>
      <c r="J803" s="45"/>
      <c r="K803" s="45"/>
      <c r="L803" s="45"/>
      <c r="M803" s="45"/>
      <c r="N803" s="45"/>
      <c r="O803" s="45"/>
      <c r="P803" s="45"/>
      <c r="Q803" s="45"/>
      <c r="R803" s="45"/>
      <c r="S803" s="45"/>
      <c r="T803" s="46"/>
      <c r="U803" s="47" t="str">
        <f t="shared" ref="U803" si="2980">U755</f>
        <v>式</v>
      </c>
      <c r="V803" s="48"/>
      <c r="W803" s="48"/>
      <c r="X803" s="49"/>
      <c r="Y803" s="50">
        <f t="shared" ref="Y803" si="2981">Y755</f>
        <v>1</v>
      </c>
      <c r="Z803" s="51"/>
      <c r="AA803" s="51"/>
      <c r="AB803" s="51"/>
      <c r="AC803" s="51"/>
      <c r="AD803" s="52"/>
      <c r="AE803" s="60">
        <f t="shared" ref="AE803" si="2982">AE755</f>
        <v>16500</v>
      </c>
      <c r="AF803" s="61"/>
      <c r="AG803" s="61"/>
      <c r="AH803" s="61"/>
      <c r="AI803" s="61"/>
      <c r="AJ803" s="62"/>
      <c r="AK803" s="50">
        <v>0</v>
      </c>
      <c r="AL803" s="51"/>
      <c r="AM803" s="51"/>
      <c r="AN803" s="51"/>
      <c r="AO803" s="51"/>
      <c r="AP803" s="52"/>
      <c r="AQ803" s="60">
        <f t="shared" si="2941"/>
        <v>0</v>
      </c>
      <c r="AR803" s="61"/>
      <c r="AS803" s="61"/>
      <c r="AT803" s="61"/>
      <c r="AU803" s="61"/>
      <c r="AV803" s="62"/>
      <c r="AW803" s="50">
        <f t="shared" si="2829"/>
        <v>0</v>
      </c>
      <c r="AX803" s="51"/>
      <c r="AY803" s="51"/>
      <c r="AZ803" s="51"/>
      <c r="BA803" s="51"/>
      <c r="BB803" s="52"/>
      <c r="BC803" s="50">
        <f t="shared" si="2942"/>
        <v>0</v>
      </c>
      <c r="BD803" s="51"/>
      <c r="BE803" s="51"/>
      <c r="BF803" s="51"/>
      <c r="BG803" s="51"/>
      <c r="BH803" s="63"/>
      <c r="BI803" s="3">
        <f t="shared" si="2823"/>
        <v>16500</v>
      </c>
    </row>
    <row r="804" spans="1:61" ht="21.6" customHeight="1" x14ac:dyDescent="0.25">
      <c r="A804" s="41">
        <f t="shared" ref="A804" si="2983">A756</f>
        <v>31</v>
      </c>
      <c r="B804" s="42"/>
      <c r="C804" s="42"/>
      <c r="D804" s="43"/>
      <c r="E804" s="64" t="str">
        <f t="shared" ref="E804" si="2984">E756</f>
        <v>門窗與雜項工程</v>
      </c>
      <c r="F804" s="21"/>
      <c r="G804" s="21"/>
      <c r="H804" s="21"/>
      <c r="I804" s="21"/>
      <c r="J804" s="21"/>
      <c r="K804" s="21"/>
      <c r="L804" s="21"/>
      <c r="M804" s="21"/>
      <c r="N804" s="21"/>
      <c r="O804" s="21"/>
      <c r="P804" s="21"/>
      <c r="Q804" s="21"/>
      <c r="R804" s="21"/>
      <c r="S804" s="21"/>
      <c r="T804" s="22"/>
      <c r="U804" s="47" t="str">
        <f t="shared" ref="U804" si="2985">U756</f>
        <v>式</v>
      </c>
      <c r="V804" s="48"/>
      <c r="W804" s="48"/>
      <c r="X804" s="49"/>
      <c r="Y804" s="65">
        <f t="shared" ref="Y804" si="2986">Y756</f>
        <v>1</v>
      </c>
      <c r="Z804" s="66"/>
      <c r="AA804" s="66"/>
      <c r="AB804" s="66"/>
      <c r="AC804" s="66"/>
      <c r="AD804" s="67"/>
      <c r="AE804" s="60">
        <f t="shared" ref="AE804" si="2987">AE756</f>
        <v>63400</v>
      </c>
      <c r="AF804" s="61"/>
      <c r="AG804" s="61"/>
      <c r="AH804" s="61"/>
      <c r="AI804" s="61"/>
      <c r="AJ804" s="62"/>
      <c r="AK804" s="55">
        <v>0</v>
      </c>
      <c r="AL804" s="55"/>
      <c r="AM804" s="55"/>
      <c r="AN804" s="55"/>
      <c r="AO804" s="55"/>
      <c r="AP804" s="55"/>
      <c r="AQ804" s="53">
        <f t="shared" si="2941"/>
        <v>0</v>
      </c>
      <c r="AR804" s="53"/>
      <c r="AS804" s="53"/>
      <c r="AT804" s="53"/>
      <c r="AU804" s="53"/>
      <c r="AV804" s="53"/>
      <c r="AW804" s="55">
        <f t="shared" si="2829"/>
        <v>0</v>
      </c>
      <c r="AX804" s="55"/>
      <c r="AY804" s="55"/>
      <c r="AZ804" s="55"/>
      <c r="BA804" s="55"/>
      <c r="BB804" s="55"/>
      <c r="BC804" s="55">
        <f t="shared" si="2942"/>
        <v>0</v>
      </c>
      <c r="BD804" s="55"/>
      <c r="BE804" s="55"/>
      <c r="BF804" s="55"/>
      <c r="BG804" s="55"/>
      <c r="BH804" s="56"/>
      <c r="BI804" s="16">
        <f t="shared" si="2823"/>
        <v>63400</v>
      </c>
    </row>
    <row r="805" spans="1:61" ht="22.15" customHeight="1" x14ac:dyDescent="0.25">
      <c r="A805" s="41" t="str">
        <f t="shared" ref="A805" si="2988">A757</f>
        <v>貳</v>
      </c>
      <c r="B805" s="42"/>
      <c r="C805" s="42"/>
      <c r="D805" s="43"/>
      <c r="E805" s="44" t="str">
        <f t="shared" ref="E805" si="2989">E757</f>
        <v>職業安全衛生管理費(壹*1%)</v>
      </c>
      <c r="F805" s="45"/>
      <c r="G805" s="45"/>
      <c r="H805" s="45"/>
      <c r="I805" s="45"/>
      <c r="J805" s="45"/>
      <c r="K805" s="45"/>
      <c r="L805" s="45"/>
      <c r="M805" s="45"/>
      <c r="N805" s="45"/>
      <c r="O805" s="45"/>
      <c r="P805" s="45"/>
      <c r="Q805" s="45"/>
      <c r="R805" s="45"/>
      <c r="S805" s="45"/>
      <c r="T805" s="46"/>
      <c r="U805" s="47" t="str">
        <f t="shared" ref="U805" si="2990">U757</f>
        <v>式</v>
      </c>
      <c r="V805" s="48"/>
      <c r="W805" s="48"/>
      <c r="X805" s="49"/>
      <c r="Y805" s="50">
        <f t="shared" ref="Y805" si="2991">Y757</f>
        <v>1</v>
      </c>
      <c r="Z805" s="51"/>
      <c r="AA805" s="51"/>
      <c r="AB805" s="51"/>
      <c r="AC805" s="51"/>
      <c r="AD805" s="52"/>
      <c r="AE805" s="53">
        <f t="shared" ref="AE805" si="2992">AE757</f>
        <v>14220</v>
      </c>
      <c r="AF805" s="53"/>
      <c r="AG805" s="53"/>
      <c r="AH805" s="53"/>
      <c r="AI805" s="53"/>
      <c r="AJ805" s="53"/>
      <c r="AK805" s="54">
        <v>8.9999999999999993E-3</v>
      </c>
      <c r="AL805" s="54"/>
      <c r="AM805" s="54"/>
      <c r="AN805" s="54"/>
      <c r="AO805" s="54"/>
      <c r="AP805" s="54"/>
      <c r="AQ805" s="53">
        <f t="shared" si="2941"/>
        <v>127.97999999999999</v>
      </c>
      <c r="AR805" s="53"/>
      <c r="AS805" s="53"/>
      <c r="AT805" s="53"/>
      <c r="AU805" s="53"/>
      <c r="AV805" s="53"/>
      <c r="AW805" s="54">
        <f>AW757+AK805</f>
        <v>0.153</v>
      </c>
      <c r="AX805" s="54"/>
      <c r="AY805" s="54"/>
      <c r="AZ805" s="54"/>
      <c r="BA805" s="54"/>
      <c r="BB805" s="54"/>
      <c r="BC805" s="55">
        <f t="shared" si="2942"/>
        <v>2175.66</v>
      </c>
      <c r="BD805" s="55"/>
      <c r="BE805" s="55"/>
      <c r="BF805" s="55"/>
      <c r="BG805" s="55"/>
      <c r="BH805" s="56"/>
      <c r="BI805" s="3">
        <f t="shared" si="2823"/>
        <v>14220</v>
      </c>
    </row>
    <row r="806" spans="1:61" ht="22.15" customHeight="1" x14ac:dyDescent="0.25">
      <c r="A806" s="41" t="str">
        <f t="shared" ref="A806" si="2993">A758</f>
        <v>參</v>
      </c>
      <c r="B806" s="42"/>
      <c r="C806" s="42"/>
      <c r="D806" s="43"/>
      <c r="E806" s="44" t="str">
        <f t="shared" ref="E806" si="2994">E758</f>
        <v>公共工程品質管制作業費(壹*1%)</v>
      </c>
      <c r="F806" s="45"/>
      <c r="G806" s="45"/>
      <c r="H806" s="45"/>
      <c r="I806" s="45"/>
      <c r="J806" s="45"/>
      <c r="K806" s="45"/>
      <c r="L806" s="45"/>
      <c r="M806" s="45"/>
      <c r="N806" s="45"/>
      <c r="O806" s="45"/>
      <c r="P806" s="45"/>
      <c r="Q806" s="45"/>
      <c r="R806" s="45"/>
      <c r="S806" s="45"/>
      <c r="T806" s="46"/>
      <c r="U806" s="47" t="str">
        <f t="shared" ref="U806" si="2995">U758</f>
        <v>式</v>
      </c>
      <c r="V806" s="48"/>
      <c r="W806" s="48"/>
      <c r="X806" s="49"/>
      <c r="Y806" s="50">
        <f t="shared" ref="Y806" si="2996">Y758</f>
        <v>1</v>
      </c>
      <c r="Z806" s="51"/>
      <c r="AA806" s="51"/>
      <c r="AB806" s="51"/>
      <c r="AC806" s="51"/>
      <c r="AD806" s="52"/>
      <c r="AE806" s="53">
        <f t="shared" ref="AE806" si="2997">AE758</f>
        <v>14220</v>
      </c>
      <c r="AF806" s="53"/>
      <c r="AG806" s="53"/>
      <c r="AH806" s="53"/>
      <c r="AI806" s="53"/>
      <c r="AJ806" s="53"/>
      <c r="AK806" s="54">
        <v>8.9999999999999993E-3</v>
      </c>
      <c r="AL806" s="54"/>
      <c r="AM806" s="54"/>
      <c r="AN806" s="54"/>
      <c r="AO806" s="54"/>
      <c r="AP806" s="54"/>
      <c r="AQ806" s="53">
        <f t="shared" si="2941"/>
        <v>127.97999999999999</v>
      </c>
      <c r="AR806" s="53"/>
      <c r="AS806" s="53"/>
      <c r="AT806" s="53"/>
      <c r="AU806" s="53"/>
      <c r="AV806" s="53"/>
      <c r="AW806" s="54">
        <f t="shared" ref="AW806:AW809" si="2998">AW758+AK806</f>
        <v>0.153</v>
      </c>
      <c r="AX806" s="54"/>
      <c r="AY806" s="54"/>
      <c r="AZ806" s="54"/>
      <c r="BA806" s="54"/>
      <c r="BB806" s="54"/>
      <c r="BC806" s="55">
        <f t="shared" si="2942"/>
        <v>2175.66</v>
      </c>
      <c r="BD806" s="55"/>
      <c r="BE806" s="55"/>
      <c r="BF806" s="55"/>
      <c r="BG806" s="55"/>
      <c r="BH806" s="56"/>
      <c r="BI806" s="3">
        <f t="shared" si="2823"/>
        <v>14220</v>
      </c>
    </row>
    <row r="807" spans="1:61" ht="22.15" customHeight="1" x14ac:dyDescent="0.25">
      <c r="A807" s="41" t="str">
        <f t="shared" ref="A807" si="2999">A759</f>
        <v>肆</v>
      </c>
      <c r="B807" s="42"/>
      <c r="C807" s="42"/>
      <c r="D807" s="43"/>
      <c r="E807" s="44" t="str">
        <f t="shared" ref="E807" si="3000">E759</f>
        <v>包商利潤及管理費(約壹*7%)</v>
      </c>
      <c r="F807" s="45"/>
      <c r="G807" s="45"/>
      <c r="H807" s="45"/>
      <c r="I807" s="45"/>
      <c r="J807" s="45"/>
      <c r="K807" s="45"/>
      <c r="L807" s="45"/>
      <c r="M807" s="45"/>
      <c r="N807" s="45"/>
      <c r="O807" s="45"/>
      <c r="P807" s="45"/>
      <c r="Q807" s="45"/>
      <c r="R807" s="45"/>
      <c r="S807" s="45"/>
      <c r="T807" s="46"/>
      <c r="U807" s="47" t="str">
        <f t="shared" ref="U807" si="3001">U759</f>
        <v>式</v>
      </c>
      <c r="V807" s="48"/>
      <c r="W807" s="48"/>
      <c r="X807" s="49"/>
      <c r="Y807" s="50">
        <f t="shared" ref="Y807" si="3002">Y759</f>
        <v>1</v>
      </c>
      <c r="Z807" s="51"/>
      <c r="AA807" s="51"/>
      <c r="AB807" s="51"/>
      <c r="AC807" s="51"/>
      <c r="AD807" s="52"/>
      <c r="AE807" s="53">
        <f t="shared" ref="AE807" si="3003">AE759</f>
        <v>99540</v>
      </c>
      <c r="AF807" s="53"/>
      <c r="AG807" s="53"/>
      <c r="AH807" s="53"/>
      <c r="AI807" s="53"/>
      <c r="AJ807" s="53"/>
      <c r="AK807" s="54">
        <v>8.9999999999999993E-3</v>
      </c>
      <c r="AL807" s="54"/>
      <c r="AM807" s="54"/>
      <c r="AN807" s="54"/>
      <c r="AO807" s="54"/>
      <c r="AP807" s="54"/>
      <c r="AQ807" s="53">
        <f t="shared" si="2941"/>
        <v>895.8599999999999</v>
      </c>
      <c r="AR807" s="53"/>
      <c r="AS807" s="53"/>
      <c r="AT807" s="53"/>
      <c r="AU807" s="53"/>
      <c r="AV807" s="53"/>
      <c r="AW807" s="54">
        <f t="shared" si="2998"/>
        <v>0.153</v>
      </c>
      <c r="AX807" s="54"/>
      <c r="AY807" s="54"/>
      <c r="AZ807" s="54"/>
      <c r="BA807" s="54"/>
      <c r="BB807" s="54"/>
      <c r="BC807" s="55">
        <f t="shared" si="2942"/>
        <v>15229.619999999999</v>
      </c>
      <c r="BD807" s="55"/>
      <c r="BE807" s="55"/>
      <c r="BF807" s="55"/>
      <c r="BG807" s="55"/>
      <c r="BH807" s="56"/>
      <c r="BI807" s="3">
        <f t="shared" si="2823"/>
        <v>99540</v>
      </c>
    </row>
    <row r="808" spans="1:61" ht="22.15" customHeight="1" x14ac:dyDescent="0.25">
      <c r="A808" s="41" t="str">
        <f t="shared" ref="A808" si="3004">A760</f>
        <v>伍</v>
      </c>
      <c r="B808" s="42"/>
      <c r="C808" s="42"/>
      <c r="D808" s="43"/>
      <c r="E808" s="44" t="str">
        <f t="shared" ref="E808" si="3005">E760</f>
        <v>營造綜合保險費</v>
      </c>
      <c r="F808" s="45"/>
      <c r="G808" s="45"/>
      <c r="H808" s="45"/>
      <c r="I808" s="45"/>
      <c r="J808" s="45"/>
      <c r="K808" s="45"/>
      <c r="L808" s="45"/>
      <c r="M808" s="45"/>
      <c r="N808" s="45"/>
      <c r="O808" s="45"/>
      <c r="P808" s="45"/>
      <c r="Q808" s="45"/>
      <c r="R808" s="45"/>
      <c r="S808" s="45"/>
      <c r="T808" s="46"/>
      <c r="U808" s="47" t="str">
        <f t="shared" ref="U808" si="3006">U760</f>
        <v>式</v>
      </c>
      <c r="V808" s="48"/>
      <c r="W808" s="48"/>
      <c r="X808" s="49"/>
      <c r="Y808" s="50">
        <f t="shared" ref="Y808" si="3007">Y760</f>
        <v>1</v>
      </c>
      <c r="Z808" s="51"/>
      <c r="AA808" s="51"/>
      <c r="AB808" s="51"/>
      <c r="AC808" s="51"/>
      <c r="AD808" s="52"/>
      <c r="AE808" s="53">
        <f t="shared" ref="AE808" si="3008">AE760</f>
        <v>4650</v>
      </c>
      <c r="AF808" s="53"/>
      <c r="AG808" s="53"/>
      <c r="AH808" s="53"/>
      <c r="AI808" s="53"/>
      <c r="AJ808" s="53"/>
      <c r="AK808" s="55">
        <v>0</v>
      </c>
      <c r="AL808" s="55"/>
      <c r="AM808" s="55"/>
      <c r="AN808" s="55"/>
      <c r="AO808" s="55"/>
      <c r="AP808" s="55"/>
      <c r="AQ808" s="53">
        <f t="shared" si="2941"/>
        <v>0</v>
      </c>
      <c r="AR808" s="53"/>
      <c r="AS808" s="53"/>
      <c r="AT808" s="53"/>
      <c r="AU808" s="53"/>
      <c r="AV808" s="53"/>
      <c r="AW808" s="55">
        <f t="shared" si="2998"/>
        <v>1</v>
      </c>
      <c r="AX808" s="55"/>
      <c r="AY808" s="55"/>
      <c r="AZ808" s="55"/>
      <c r="BA808" s="55"/>
      <c r="BB808" s="55"/>
      <c r="BC808" s="55">
        <f t="shared" si="2942"/>
        <v>4650</v>
      </c>
      <c r="BD808" s="55"/>
      <c r="BE808" s="55"/>
      <c r="BF808" s="55"/>
      <c r="BG808" s="55"/>
      <c r="BH808" s="56"/>
      <c r="BI808" s="3">
        <f t="shared" si="2823"/>
        <v>4650</v>
      </c>
    </row>
    <row r="809" spans="1:61" ht="22.15" customHeight="1" x14ac:dyDescent="0.25">
      <c r="A809" s="41" t="str">
        <f t="shared" ref="A809" si="3009">A761</f>
        <v>陸</v>
      </c>
      <c r="B809" s="42"/>
      <c r="C809" s="42"/>
      <c r="D809" s="43"/>
      <c r="E809" s="44" t="str">
        <f t="shared" ref="E809" si="3010">E761</f>
        <v>營業稅((壹~伍)*5%)</v>
      </c>
      <c r="F809" s="45"/>
      <c r="G809" s="45"/>
      <c r="H809" s="45"/>
      <c r="I809" s="45"/>
      <c r="J809" s="45"/>
      <c r="K809" s="45"/>
      <c r="L809" s="45"/>
      <c r="M809" s="45"/>
      <c r="N809" s="45"/>
      <c r="O809" s="45"/>
      <c r="P809" s="45"/>
      <c r="Q809" s="45"/>
      <c r="R809" s="45"/>
      <c r="S809" s="45"/>
      <c r="T809" s="46"/>
      <c r="U809" s="47" t="str">
        <f t="shared" ref="U809" si="3011">U761</f>
        <v>式</v>
      </c>
      <c r="V809" s="48"/>
      <c r="W809" s="48"/>
      <c r="X809" s="49"/>
      <c r="Y809" s="50">
        <f t="shared" ref="Y809" si="3012">Y761</f>
        <v>1</v>
      </c>
      <c r="Z809" s="51"/>
      <c r="AA809" s="51"/>
      <c r="AB809" s="51"/>
      <c r="AC809" s="51"/>
      <c r="AD809" s="52"/>
      <c r="AE809" s="53">
        <f t="shared" ref="AE809" si="3013">AE761</f>
        <v>77731</v>
      </c>
      <c r="AF809" s="53"/>
      <c r="AG809" s="53"/>
      <c r="AH809" s="53"/>
      <c r="AI809" s="53"/>
      <c r="AJ809" s="53"/>
      <c r="AK809" s="54">
        <v>8.9999999999999993E-3</v>
      </c>
      <c r="AL809" s="54"/>
      <c r="AM809" s="54"/>
      <c r="AN809" s="54"/>
      <c r="AO809" s="54"/>
      <c r="AP809" s="54"/>
      <c r="AQ809" s="53">
        <f t="shared" si="2941"/>
        <v>699.57899999999995</v>
      </c>
      <c r="AR809" s="53"/>
      <c r="AS809" s="53"/>
      <c r="AT809" s="53"/>
      <c r="AU809" s="53"/>
      <c r="AV809" s="53"/>
      <c r="AW809" s="54">
        <f t="shared" si="2998"/>
        <v>0.153</v>
      </c>
      <c r="AX809" s="54"/>
      <c r="AY809" s="54"/>
      <c r="AZ809" s="54"/>
      <c r="BA809" s="54"/>
      <c r="BB809" s="54"/>
      <c r="BC809" s="55">
        <f t="shared" si="2942"/>
        <v>11892.842999999999</v>
      </c>
      <c r="BD809" s="55"/>
      <c r="BE809" s="55"/>
      <c r="BF809" s="55"/>
      <c r="BG809" s="55"/>
      <c r="BH809" s="56"/>
      <c r="BI809" s="3">
        <v>77731</v>
      </c>
    </row>
    <row r="810" spans="1:61" ht="21.95" customHeight="1" x14ac:dyDescent="0.25">
      <c r="A810" s="30"/>
      <c r="B810" s="31"/>
      <c r="C810" s="31"/>
      <c r="D810" s="32"/>
      <c r="E810" s="57" t="s">
        <v>76</v>
      </c>
      <c r="F810" s="58"/>
      <c r="G810" s="58"/>
      <c r="H810" s="58"/>
      <c r="I810" s="58"/>
      <c r="J810" s="58"/>
      <c r="K810" s="58"/>
      <c r="L810" s="58"/>
      <c r="M810" s="58"/>
      <c r="N810" s="58"/>
      <c r="O810" s="58"/>
      <c r="P810" s="58"/>
      <c r="Q810" s="58"/>
      <c r="R810" s="58"/>
      <c r="S810" s="58"/>
      <c r="T810" s="59"/>
      <c r="U810" s="47"/>
      <c r="V810" s="48"/>
      <c r="W810" s="48"/>
      <c r="X810" s="49"/>
      <c r="Y810" s="50"/>
      <c r="Z810" s="51"/>
      <c r="AA810" s="51"/>
      <c r="AB810" s="51"/>
      <c r="AC810" s="51"/>
      <c r="AD810" s="52"/>
      <c r="AE810" s="60"/>
      <c r="AF810" s="61"/>
      <c r="AG810" s="61"/>
      <c r="AH810" s="61"/>
      <c r="AI810" s="61"/>
      <c r="AJ810" s="62"/>
      <c r="AK810" s="50"/>
      <c r="AL810" s="51"/>
      <c r="AM810" s="51"/>
      <c r="AN810" s="51"/>
      <c r="AO810" s="51"/>
      <c r="AP810" s="52"/>
      <c r="AQ810" s="60">
        <f>SUM(AQ774:AQ809)</f>
        <v>28971.399000000001</v>
      </c>
      <c r="AR810" s="61"/>
      <c r="AS810" s="61"/>
      <c r="AT810" s="61"/>
      <c r="AU810" s="61"/>
      <c r="AV810" s="62"/>
      <c r="AW810" s="50"/>
      <c r="AX810" s="51"/>
      <c r="AY810" s="51"/>
      <c r="AZ810" s="51"/>
      <c r="BA810" s="51"/>
      <c r="BB810" s="52"/>
      <c r="BC810" s="50">
        <f>SUM(BC774:BC809)</f>
        <v>522687.78299999994</v>
      </c>
      <c r="BD810" s="51"/>
      <c r="BE810" s="51"/>
      <c r="BF810" s="51"/>
      <c r="BG810" s="51"/>
      <c r="BH810" s="63"/>
      <c r="BI810" s="17">
        <f>SUM(BI773:BI809)</f>
        <v>1632355</v>
      </c>
    </row>
    <row r="811" spans="1:61" ht="21.95" customHeight="1" x14ac:dyDescent="0.25">
      <c r="A811" s="20"/>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2"/>
      <c r="AK811" s="23"/>
      <c r="AL811" s="24"/>
      <c r="AM811" s="24"/>
      <c r="AN811" s="24"/>
      <c r="AO811" s="24"/>
      <c r="AP811" s="25"/>
      <c r="AQ811" s="26"/>
      <c r="AR811" s="27"/>
      <c r="AS811" s="27"/>
      <c r="AT811" s="27"/>
      <c r="AU811" s="27"/>
      <c r="AV811" s="28"/>
      <c r="AW811" s="23"/>
      <c r="AX811" s="24"/>
      <c r="AY811" s="24"/>
      <c r="AZ811" s="24"/>
      <c r="BA811" s="24"/>
      <c r="BB811" s="25"/>
      <c r="BC811" s="23"/>
      <c r="BD811" s="24"/>
      <c r="BE811" s="24"/>
      <c r="BF811" s="24"/>
      <c r="BG811" s="24"/>
      <c r="BH811" s="29"/>
      <c r="BI811" s="15">
        <f>Y811*AE811</f>
        <v>0</v>
      </c>
    </row>
    <row r="812" spans="1:61" ht="21.95" customHeight="1" x14ac:dyDescent="0.25">
      <c r="A812" s="20" t="s">
        <v>11</v>
      </c>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2"/>
      <c r="AK812" s="23"/>
      <c r="AL812" s="24"/>
      <c r="AM812" s="24"/>
      <c r="AN812" s="24"/>
      <c r="AO812" s="24"/>
      <c r="AP812" s="25"/>
      <c r="AQ812" s="26">
        <f>BC810/BI810</f>
        <v>0.32020472446250964</v>
      </c>
      <c r="AR812" s="27"/>
      <c r="AS812" s="27"/>
      <c r="AT812" s="27"/>
      <c r="AU812" s="27"/>
      <c r="AV812" s="28"/>
      <c r="AW812" s="23"/>
      <c r="AX812" s="24"/>
      <c r="AY812" s="24"/>
      <c r="AZ812" s="24"/>
      <c r="BA812" s="24"/>
      <c r="BB812" s="25"/>
      <c r="BC812" s="23"/>
      <c r="BD812" s="24"/>
      <c r="BE812" s="24"/>
      <c r="BF812" s="24"/>
      <c r="BG812" s="24"/>
      <c r="BH812" s="29"/>
      <c r="BI812" s="15">
        <f>AQ812</f>
        <v>0.32020472446250964</v>
      </c>
    </row>
    <row r="813" spans="1:61" ht="18.75" customHeight="1" x14ac:dyDescent="0.25">
      <c r="A813" s="30" t="s">
        <v>15</v>
      </c>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2"/>
      <c r="AE813" s="33" t="s">
        <v>14</v>
      </c>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4"/>
    </row>
    <row r="814" spans="1:61" x14ac:dyDescent="0.25">
      <c r="A814" s="35"/>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c r="BD814" s="36"/>
      <c r="BE814" s="36"/>
      <c r="BF814" s="36"/>
      <c r="BG814" s="36"/>
      <c r="BH814" s="39"/>
    </row>
    <row r="815" spans="1:61" x14ac:dyDescent="0.25">
      <c r="A815" s="3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9"/>
    </row>
    <row r="816" spans="1:61" ht="17.25" thickBot="1" x14ac:dyDescent="0.3">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c r="BC816" s="38"/>
      <c r="BD816" s="38"/>
      <c r="BE816" s="38"/>
      <c r="BF816" s="38"/>
      <c r="BG816" s="38"/>
      <c r="BH816" s="40"/>
    </row>
    <row r="817" spans="1:69" ht="27.75" x14ac:dyDescent="0.25">
      <c r="A817" s="73" t="s">
        <v>78</v>
      </c>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row>
    <row r="818" spans="1:69" ht="27.75" x14ac:dyDescent="0.25">
      <c r="A818" s="74" t="s">
        <v>12</v>
      </c>
      <c r="B818" s="74"/>
      <c r="C818" s="74"/>
      <c r="D818" s="74"/>
      <c r="E818" s="74"/>
      <c r="F818" s="74"/>
      <c r="G818" s="74"/>
      <c r="H818" s="74"/>
      <c r="I818" s="74"/>
      <c r="J818" s="75" t="s">
        <v>81</v>
      </c>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c r="BL818" s="76"/>
      <c r="BM818" s="76"/>
      <c r="BN818" s="76"/>
      <c r="BO818" s="76"/>
      <c r="BP818" s="76"/>
      <c r="BQ818" s="76"/>
    </row>
    <row r="819" spans="1:69" ht="17.25" thickBot="1" x14ac:dyDescent="0.3">
      <c r="A819" s="77" t="s">
        <v>10</v>
      </c>
      <c r="B819" s="77"/>
      <c r="C819" s="77"/>
      <c r="D819" s="77"/>
      <c r="E819" s="77"/>
      <c r="F819" s="77"/>
      <c r="G819" s="77"/>
      <c r="H819" s="77"/>
      <c r="I819" s="78" t="s">
        <v>82</v>
      </c>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9" t="s">
        <v>9</v>
      </c>
      <c r="AP819" s="79"/>
      <c r="AQ819" s="79"/>
      <c r="AR819" s="79"/>
      <c r="AS819" s="79"/>
      <c r="AT819" s="79"/>
      <c r="AU819" s="79"/>
      <c r="AV819" s="79"/>
      <c r="AW819" s="80">
        <f>AW771+1</f>
        <v>46172</v>
      </c>
      <c r="AX819" s="80"/>
      <c r="AY819" s="80"/>
      <c r="AZ819" s="80"/>
      <c r="BA819" s="80"/>
      <c r="BB819" s="80"/>
      <c r="BC819" s="80"/>
      <c r="BD819" s="80"/>
      <c r="BE819" s="80"/>
      <c r="BF819" s="80"/>
      <c r="BG819" s="80"/>
      <c r="BH819" s="80"/>
    </row>
    <row r="820" spans="1:69" ht="36" customHeight="1" x14ac:dyDescent="0.25">
      <c r="A820" s="81" t="s">
        <v>0</v>
      </c>
      <c r="B820" s="82"/>
      <c r="C820" s="82"/>
      <c r="D820" s="82"/>
      <c r="E820" s="82" t="s">
        <v>6</v>
      </c>
      <c r="F820" s="82"/>
      <c r="G820" s="82"/>
      <c r="H820" s="82"/>
      <c r="I820" s="82"/>
      <c r="J820" s="82"/>
      <c r="K820" s="82"/>
      <c r="L820" s="82"/>
      <c r="M820" s="82"/>
      <c r="N820" s="82"/>
      <c r="O820" s="82"/>
      <c r="P820" s="82"/>
      <c r="Q820" s="82"/>
      <c r="R820" s="82"/>
      <c r="S820" s="82"/>
      <c r="T820" s="82"/>
      <c r="U820" s="82" t="s">
        <v>7</v>
      </c>
      <c r="V820" s="82"/>
      <c r="W820" s="82"/>
      <c r="X820" s="82"/>
      <c r="Y820" s="83" t="s">
        <v>1</v>
      </c>
      <c r="Z820" s="83"/>
      <c r="AA820" s="83"/>
      <c r="AB820" s="83"/>
      <c r="AC820" s="83"/>
      <c r="AD820" s="83"/>
      <c r="AE820" s="82" t="s">
        <v>8</v>
      </c>
      <c r="AF820" s="82"/>
      <c r="AG820" s="82"/>
      <c r="AH820" s="82"/>
      <c r="AI820" s="82"/>
      <c r="AJ820" s="82"/>
      <c r="AK820" s="83" t="s">
        <v>2</v>
      </c>
      <c r="AL820" s="83"/>
      <c r="AM820" s="83"/>
      <c r="AN820" s="83"/>
      <c r="AO820" s="83"/>
      <c r="AP820" s="83"/>
      <c r="AQ820" s="84" t="s">
        <v>3</v>
      </c>
      <c r="AR820" s="84"/>
      <c r="AS820" s="84"/>
      <c r="AT820" s="84"/>
      <c r="AU820" s="84"/>
      <c r="AV820" s="84"/>
      <c r="AW820" s="83" t="s">
        <v>4</v>
      </c>
      <c r="AX820" s="83"/>
      <c r="AY820" s="83"/>
      <c r="AZ820" s="83"/>
      <c r="BA820" s="83"/>
      <c r="BB820" s="83"/>
      <c r="BC820" s="84" t="s">
        <v>5</v>
      </c>
      <c r="BD820" s="84"/>
      <c r="BE820" s="84"/>
      <c r="BF820" s="84"/>
      <c r="BG820" s="84"/>
      <c r="BH820" s="85"/>
      <c r="BI820" s="1"/>
    </row>
    <row r="821" spans="1:69" ht="21.95" customHeight="1" x14ac:dyDescent="0.25">
      <c r="A821" s="41" t="str">
        <f t="shared" ref="A821" si="3014">A773</f>
        <v>壹</v>
      </c>
      <c r="B821" s="42"/>
      <c r="C821" s="42"/>
      <c r="D821" s="43"/>
      <c r="E821" s="64" t="str">
        <f t="shared" ref="E821" si="3015">E773</f>
        <v>直接工程費</v>
      </c>
      <c r="F821" s="21"/>
      <c r="G821" s="21"/>
      <c r="H821" s="21"/>
      <c r="I821" s="21"/>
      <c r="J821" s="21"/>
      <c r="K821" s="21"/>
      <c r="L821" s="21"/>
      <c r="M821" s="21"/>
      <c r="N821" s="21"/>
      <c r="O821" s="21"/>
      <c r="P821" s="21"/>
      <c r="Q821" s="21"/>
      <c r="R821" s="21"/>
      <c r="S821" s="21"/>
      <c r="T821" s="22"/>
      <c r="U821" s="47"/>
      <c r="V821" s="48"/>
      <c r="W821" s="48"/>
      <c r="X821" s="49"/>
      <c r="Y821" s="71"/>
      <c r="Z821" s="71"/>
      <c r="AA821" s="71"/>
      <c r="AB821" s="71"/>
      <c r="AC821" s="71"/>
      <c r="AD821" s="71"/>
      <c r="AE821" s="71"/>
      <c r="AF821" s="71"/>
      <c r="AG821" s="71"/>
      <c r="AH821" s="71"/>
      <c r="AI821" s="71"/>
      <c r="AJ821" s="71"/>
      <c r="AK821" s="71"/>
      <c r="AL821" s="71"/>
      <c r="AM821" s="71"/>
      <c r="AN821" s="71"/>
      <c r="AO821" s="71"/>
      <c r="AP821" s="71"/>
      <c r="AQ821" s="71"/>
      <c r="AR821" s="71"/>
      <c r="AS821" s="71"/>
      <c r="AT821" s="71"/>
      <c r="AU821" s="71"/>
      <c r="AV821" s="71"/>
      <c r="AW821" s="71"/>
      <c r="AX821" s="71"/>
      <c r="AY821" s="71"/>
      <c r="AZ821" s="71"/>
      <c r="BA821" s="71"/>
      <c r="BB821" s="71"/>
      <c r="BC821" s="71"/>
      <c r="BD821" s="71"/>
      <c r="BE821" s="71"/>
      <c r="BF821" s="71"/>
      <c r="BG821" s="71"/>
      <c r="BH821" s="72"/>
      <c r="BI821" s="3">
        <f t="shared" ref="BI821:BI856" si="3016">Y821*AE821</f>
        <v>0</v>
      </c>
    </row>
    <row r="822" spans="1:69" s="19" customFormat="1" ht="32.25" customHeight="1" x14ac:dyDescent="0.25">
      <c r="A822" s="41">
        <f t="shared" ref="A822" si="3017">A774</f>
        <v>1</v>
      </c>
      <c r="B822" s="42"/>
      <c r="C822" s="42"/>
      <c r="D822" s="43"/>
      <c r="E822" s="64" t="str">
        <f t="shared" ref="E822" si="3018">E774</f>
        <v>乙種施工圍籬、警示帶、安全警示燈等安全措施(租用)</v>
      </c>
      <c r="F822" s="21"/>
      <c r="G822" s="21"/>
      <c r="H822" s="21"/>
      <c r="I822" s="21"/>
      <c r="J822" s="21"/>
      <c r="K822" s="21"/>
      <c r="L822" s="21"/>
      <c r="M822" s="21"/>
      <c r="N822" s="21"/>
      <c r="O822" s="21"/>
      <c r="P822" s="21"/>
      <c r="Q822" s="21"/>
      <c r="R822" s="21"/>
      <c r="S822" s="21"/>
      <c r="T822" s="22"/>
      <c r="U822" s="47" t="str">
        <f t="shared" ref="U822" si="3019">U774</f>
        <v>式</v>
      </c>
      <c r="V822" s="48"/>
      <c r="W822" s="48"/>
      <c r="X822" s="49"/>
      <c r="Y822" s="50">
        <f t="shared" ref="Y822" si="3020">Y774</f>
        <v>1</v>
      </c>
      <c r="Z822" s="51"/>
      <c r="AA822" s="51"/>
      <c r="AB822" s="51"/>
      <c r="AC822" s="51"/>
      <c r="AD822" s="52"/>
      <c r="AE822" s="53">
        <f t="shared" ref="AE822" si="3021">AE774</f>
        <v>2200</v>
      </c>
      <c r="AF822" s="53"/>
      <c r="AG822" s="53"/>
      <c r="AH822" s="53"/>
      <c r="AI822" s="53"/>
      <c r="AJ822" s="53"/>
      <c r="AK822" s="55">
        <v>0</v>
      </c>
      <c r="AL822" s="55"/>
      <c r="AM822" s="55"/>
      <c r="AN822" s="55"/>
      <c r="AO822" s="55"/>
      <c r="AP822" s="55"/>
      <c r="AQ822" s="53">
        <f>AK822*AE822</f>
        <v>0</v>
      </c>
      <c r="AR822" s="53"/>
      <c r="AS822" s="53"/>
      <c r="AT822" s="53"/>
      <c r="AU822" s="53"/>
      <c r="AV822" s="53"/>
      <c r="AW822" s="55">
        <f t="shared" ref="AW822:AW852" si="3022">AW774+AK822</f>
        <v>1</v>
      </c>
      <c r="AX822" s="55"/>
      <c r="AY822" s="55"/>
      <c r="AZ822" s="55"/>
      <c r="BA822" s="55"/>
      <c r="BB822" s="55"/>
      <c r="BC822" s="55">
        <f>AE822*AW822</f>
        <v>2200</v>
      </c>
      <c r="BD822" s="55"/>
      <c r="BE822" s="55"/>
      <c r="BF822" s="55"/>
      <c r="BG822" s="55"/>
      <c r="BH822" s="56"/>
      <c r="BI822" s="18">
        <f t="shared" si="3016"/>
        <v>2200</v>
      </c>
    </row>
    <row r="823" spans="1:69" s="19" customFormat="1" ht="21.95" customHeight="1" x14ac:dyDescent="0.25">
      <c r="A823" s="68">
        <f t="shared" ref="A823" si="3023">A775</f>
        <v>2</v>
      </c>
      <c r="B823" s="69"/>
      <c r="C823" s="69"/>
      <c r="D823" s="70"/>
      <c r="E823" s="64" t="str">
        <f t="shared" ref="E823" si="3024">E775</f>
        <v>工程告示牌與職安衛告示牌(租用)</v>
      </c>
      <c r="F823" s="21"/>
      <c r="G823" s="21"/>
      <c r="H823" s="21"/>
      <c r="I823" s="21"/>
      <c r="J823" s="21"/>
      <c r="K823" s="21"/>
      <c r="L823" s="21"/>
      <c r="M823" s="21"/>
      <c r="N823" s="21"/>
      <c r="O823" s="21"/>
      <c r="P823" s="21"/>
      <c r="Q823" s="21"/>
      <c r="R823" s="21"/>
      <c r="S823" s="21"/>
      <c r="T823" s="22"/>
      <c r="U823" s="47" t="str">
        <f t="shared" ref="U823" si="3025">U775</f>
        <v>式</v>
      </c>
      <c r="V823" s="48"/>
      <c r="W823" s="48"/>
      <c r="X823" s="49"/>
      <c r="Y823" s="65">
        <f t="shared" ref="Y823" si="3026">Y775</f>
        <v>1</v>
      </c>
      <c r="Z823" s="66"/>
      <c r="AA823" s="66"/>
      <c r="AB823" s="66"/>
      <c r="AC823" s="66"/>
      <c r="AD823" s="67"/>
      <c r="AE823" s="60">
        <f t="shared" ref="AE823" si="3027">AE775</f>
        <v>6000</v>
      </c>
      <c r="AF823" s="61"/>
      <c r="AG823" s="61"/>
      <c r="AH823" s="61"/>
      <c r="AI823" s="61"/>
      <c r="AJ823" s="62"/>
      <c r="AK823" s="55">
        <v>0</v>
      </c>
      <c r="AL823" s="55"/>
      <c r="AM823" s="55"/>
      <c r="AN823" s="55"/>
      <c r="AO823" s="55"/>
      <c r="AP823" s="55"/>
      <c r="AQ823" s="53">
        <f>AK823*AE823</f>
        <v>0</v>
      </c>
      <c r="AR823" s="53"/>
      <c r="AS823" s="53"/>
      <c r="AT823" s="53"/>
      <c r="AU823" s="53"/>
      <c r="AV823" s="53"/>
      <c r="AW823" s="55">
        <f t="shared" si="3022"/>
        <v>1</v>
      </c>
      <c r="AX823" s="55"/>
      <c r="AY823" s="55"/>
      <c r="AZ823" s="55"/>
      <c r="BA823" s="55"/>
      <c r="BB823" s="55"/>
      <c r="BC823" s="55">
        <f>AE823*AW823</f>
        <v>6000</v>
      </c>
      <c r="BD823" s="55"/>
      <c r="BE823" s="55"/>
      <c r="BF823" s="55"/>
      <c r="BG823" s="55"/>
      <c r="BH823" s="56"/>
      <c r="BI823" s="18">
        <f t="shared" si="3016"/>
        <v>6000</v>
      </c>
    </row>
    <row r="824" spans="1:69" s="19" customFormat="1" ht="34.5" customHeight="1" x14ac:dyDescent="0.25">
      <c r="A824" s="68">
        <f t="shared" ref="A824" si="3028">A776</f>
        <v>3</v>
      </c>
      <c r="B824" s="69"/>
      <c r="C824" s="69"/>
      <c r="D824" s="70"/>
      <c r="E824" s="64" t="str">
        <f t="shared" ref="E824" si="3029">E776</f>
        <v>施工動線開闢與損壞復原，既有設備管線遷移與復原；測量與放樣</v>
      </c>
      <c r="F824" s="21"/>
      <c r="G824" s="21"/>
      <c r="H824" s="21"/>
      <c r="I824" s="21"/>
      <c r="J824" s="21"/>
      <c r="K824" s="21"/>
      <c r="L824" s="21"/>
      <c r="M824" s="21"/>
      <c r="N824" s="21"/>
      <c r="O824" s="21"/>
      <c r="P824" s="21"/>
      <c r="Q824" s="21"/>
      <c r="R824" s="21"/>
      <c r="S824" s="21"/>
      <c r="T824" s="22"/>
      <c r="U824" s="47" t="str">
        <f t="shared" ref="U824" si="3030">U776</f>
        <v>式</v>
      </c>
      <c r="V824" s="48"/>
      <c r="W824" s="48"/>
      <c r="X824" s="49"/>
      <c r="Y824" s="65">
        <f t="shared" ref="Y824" si="3031">Y776</f>
        <v>1</v>
      </c>
      <c r="Z824" s="66"/>
      <c r="AA824" s="66"/>
      <c r="AB824" s="66"/>
      <c r="AC824" s="66"/>
      <c r="AD824" s="67"/>
      <c r="AE824" s="60">
        <f t="shared" ref="AE824" si="3032">AE776</f>
        <v>9000</v>
      </c>
      <c r="AF824" s="61"/>
      <c r="AG824" s="61"/>
      <c r="AH824" s="61"/>
      <c r="AI824" s="61"/>
      <c r="AJ824" s="62"/>
      <c r="AK824" s="55">
        <v>0</v>
      </c>
      <c r="AL824" s="55"/>
      <c r="AM824" s="55"/>
      <c r="AN824" s="55"/>
      <c r="AO824" s="55"/>
      <c r="AP824" s="55"/>
      <c r="AQ824" s="53">
        <f t="shared" ref="AQ824:AQ826" si="3033">AK824*AE824</f>
        <v>0</v>
      </c>
      <c r="AR824" s="53"/>
      <c r="AS824" s="53"/>
      <c r="AT824" s="53"/>
      <c r="AU824" s="53"/>
      <c r="AV824" s="53"/>
      <c r="AW824" s="55">
        <f t="shared" si="3022"/>
        <v>0.7</v>
      </c>
      <c r="AX824" s="55"/>
      <c r="AY824" s="55"/>
      <c r="AZ824" s="55"/>
      <c r="BA824" s="55"/>
      <c r="BB824" s="55"/>
      <c r="BC824" s="55">
        <f t="shared" ref="BC824:BC827" si="3034">AE824*AW824</f>
        <v>6300</v>
      </c>
      <c r="BD824" s="55"/>
      <c r="BE824" s="55"/>
      <c r="BF824" s="55"/>
      <c r="BG824" s="55"/>
      <c r="BH824" s="56"/>
      <c r="BI824" s="18">
        <f t="shared" si="3016"/>
        <v>9000</v>
      </c>
    </row>
    <row r="825" spans="1:69" ht="66.75" customHeight="1" x14ac:dyDescent="0.25">
      <c r="A825" s="41">
        <f t="shared" ref="A825" si="3035">A777</f>
        <v>4</v>
      </c>
      <c r="B825" s="42"/>
      <c r="C825" s="42"/>
      <c r="D825" s="43"/>
      <c r="E825" s="64" t="str">
        <f t="shared" ref="E825" si="3036">E777</f>
        <v>既有牆面、地坪、磁磚、衛生設備、給排水設施、搗擺及天花板等拆除(含切割)及運棄(含合法證明);環境保護與清潔</v>
      </c>
      <c r="F825" s="21"/>
      <c r="G825" s="21"/>
      <c r="H825" s="21"/>
      <c r="I825" s="21"/>
      <c r="J825" s="21"/>
      <c r="K825" s="21"/>
      <c r="L825" s="21"/>
      <c r="M825" s="21"/>
      <c r="N825" s="21"/>
      <c r="O825" s="21"/>
      <c r="P825" s="21"/>
      <c r="Q825" s="21"/>
      <c r="R825" s="21"/>
      <c r="S825" s="21"/>
      <c r="T825" s="22"/>
      <c r="U825" s="47" t="str">
        <f t="shared" ref="U825" si="3037">U777</f>
        <v>式</v>
      </c>
      <c r="V825" s="48"/>
      <c r="W825" s="48"/>
      <c r="X825" s="49"/>
      <c r="Y825" s="65">
        <f t="shared" ref="Y825" si="3038">Y777</f>
        <v>1</v>
      </c>
      <c r="Z825" s="66"/>
      <c r="AA825" s="66"/>
      <c r="AB825" s="66"/>
      <c r="AC825" s="66"/>
      <c r="AD825" s="67"/>
      <c r="AE825" s="60">
        <f t="shared" ref="AE825" si="3039">AE777</f>
        <v>214844</v>
      </c>
      <c r="AF825" s="61"/>
      <c r="AG825" s="61"/>
      <c r="AH825" s="61"/>
      <c r="AI825" s="61"/>
      <c r="AJ825" s="62"/>
      <c r="AK825" s="55">
        <v>0</v>
      </c>
      <c r="AL825" s="55"/>
      <c r="AM825" s="55"/>
      <c r="AN825" s="55"/>
      <c r="AO825" s="55"/>
      <c r="AP825" s="55"/>
      <c r="AQ825" s="53">
        <f t="shared" si="3033"/>
        <v>0</v>
      </c>
      <c r="AR825" s="53"/>
      <c r="AS825" s="53"/>
      <c r="AT825" s="53"/>
      <c r="AU825" s="53"/>
      <c r="AV825" s="53"/>
      <c r="AW825" s="55">
        <f t="shared" si="3022"/>
        <v>1</v>
      </c>
      <c r="AX825" s="55"/>
      <c r="AY825" s="55"/>
      <c r="AZ825" s="55"/>
      <c r="BA825" s="55"/>
      <c r="BB825" s="55"/>
      <c r="BC825" s="55">
        <f t="shared" si="3034"/>
        <v>214844</v>
      </c>
      <c r="BD825" s="55"/>
      <c r="BE825" s="55"/>
      <c r="BF825" s="55"/>
      <c r="BG825" s="55"/>
      <c r="BH825" s="56"/>
      <c r="BI825" s="16">
        <f t="shared" si="3016"/>
        <v>214844</v>
      </c>
    </row>
    <row r="826" spans="1:69" ht="34.5" customHeight="1" x14ac:dyDescent="0.25">
      <c r="A826" s="41">
        <f t="shared" ref="A826" si="3040">A778</f>
        <v>5</v>
      </c>
      <c r="B826" s="42"/>
      <c r="C826" s="42"/>
      <c r="D826" s="43"/>
      <c r="E826" s="64" t="str">
        <f t="shared" ref="E826" si="3041">E778</f>
        <v>既有污水處理設施抽水肥(含清潔孔開挖與復原)</v>
      </c>
      <c r="F826" s="21"/>
      <c r="G826" s="21"/>
      <c r="H826" s="21"/>
      <c r="I826" s="21"/>
      <c r="J826" s="21"/>
      <c r="K826" s="21"/>
      <c r="L826" s="21"/>
      <c r="M826" s="21"/>
      <c r="N826" s="21"/>
      <c r="O826" s="21"/>
      <c r="P826" s="21"/>
      <c r="Q826" s="21"/>
      <c r="R826" s="21"/>
      <c r="S826" s="21"/>
      <c r="T826" s="22"/>
      <c r="U826" s="47" t="str">
        <f t="shared" ref="U826" si="3042">U778</f>
        <v>式</v>
      </c>
      <c r="V826" s="48"/>
      <c r="W826" s="48"/>
      <c r="X826" s="49"/>
      <c r="Y826" s="65">
        <f t="shared" ref="Y826" si="3043">Y778</f>
        <v>1</v>
      </c>
      <c r="Z826" s="66"/>
      <c r="AA826" s="66"/>
      <c r="AB826" s="66"/>
      <c r="AC826" s="66"/>
      <c r="AD826" s="67"/>
      <c r="AE826" s="60">
        <f t="shared" ref="AE826" si="3044">AE778</f>
        <v>10000</v>
      </c>
      <c r="AF826" s="61"/>
      <c r="AG826" s="61"/>
      <c r="AH826" s="61"/>
      <c r="AI826" s="61"/>
      <c r="AJ826" s="62"/>
      <c r="AK826" s="55">
        <v>0</v>
      </c>
      <c r="AL826" s="55"/>
      <c r="AM826" s="55"/>
      <c r="AN826" s="55"/>
      <c r="AO826" s="55"/>
      <c r="AP826" s="55"/>
      <c r="AQ826" s="53">
        <f t="shared" si="3033"/>
        <v>0</v>
      </c>
      <c r="AR826" s="53"/>
      <c r="AS826" s="53"/>
      <c r="AT826" s="53"/>
      <c r="AU826" s="53"/>
      <c r="AV826" s="53"/>
      <c r="AW826" s="55">
        <f t="shared" si="3022"/>
        <v>1</v>
      </c>
      <c r="AX826" s="55"/>
      <c r="AY826" s="55"/>
      <c r="AZ826" s="55"/>
      <c r="BA826" s="55"/>
      <c r="BB826" s="55"/>
      <c r="BC826" s="55">
        <f t="shared" si="3034"/>
        <v>10000</v>
      </c>
      <c r="BD826" s="55"/>
      <c r="BE826" s="55"/>
      <c r="BF826" s="55"/>
      <c r="BG826" s="55"/>
      <c r="BH826" s="56"/>
      <c r="BI826" s="16">
        <f t="shared" si="3016"/>
        <v>10000</v>
      </c>
    </row>
    <row r="827" spans="1:69" ht="21.6" customHeight="1" x14ac:dyDescent="0.25">
      <c r="A827" s="41">
        <f t="shared" ref="A827" si="3045">A779</f>
        <v>6</v>
      </c>
      <c r="B827" s="42"/>
      <c r="C827" s="42"/>
      <c r="D827" s="43"/>
      <c r="E827" s="64" t="str">
        <f t="shared" ref="E827" si="3046">E779</f>
        <v>地坪與蹲便台階增築</v>
      </c>
      <c r="F827" s="21"/>
      <c r="G827" s="21"/>
      <c r="H827" s="21"/>
      <c r="I827" s="21"/>
      <c r="J827" s="21"/>
      <c r="K827" s="21"/>
      <c r="L827" s="21"/>
      <c r="M827" s="21"/>
      <c r="N827" s="21"/>
      <c r="O827" s="21"/>
      <c r="P827" s="21"/>
      <c r="Q827" s="21"/>
      <c r="R827" s="21"/>
      <c r="S827" s="21"/>
      <c r="T827" s="22"/>
      <c r="U827" s="47" t="str">
        <f t="shared" ref="U827" si="3047">U779</f>
        <v>式</v>
      </c>
      <c r="V827" s="48"/>
      <c r="W827" s="48"/>
      <c r="X827" s="49"/>
      <c r="Y827" s="65">
        <f t="shared" ref="Y827" si="3048">Y779</f>
        <v>1</v>
      </c>
      <c r="Z827" s="66"/>
      <c r="AA827" s="66"/>
      <c r="AB827" s="66"/>
      <c r="AC827" s="66"/>
      <c r="AD827" s="67"/>
      <c r="AE827" s="60">
        <f t="shared" ref="AE827" si="3049">AE779</f>
        <v>35000</v>
      </c>
      <c r="AF827" s="61"/>
      <c r="AG827" s="61"/>
      <c r="AH827" s="61"/>
      <c r="AI827" s="61"/>
      <c r="AJ827" s="62"/>
      <c r="AK827" s="55">
        <v>0</v>
      </c>
      <c r="AL827" s="55"/>
      <c r="AM827" s="55"/>
      <c r="AN827" s="55"/>
      <c r="AO827" s="55"/>
      <c r="AP827" s="55"/>
      <c r="AQ827" s="53">
        <v>0</v>
      </c>
      <c r="AR827" s="53"/>
      <c r="AS827" s="53"/>
      <c r="AT827" s="53"/>
      <c r="AU827" s="53"/>
      <c r="AV827" s="53"/>
      <c r="AW827" s="55">
        <f t="shared" si="3022"/>
        <v>1</v>
      </c>
      <c r="AX827" s="55"/>
      <c r="AY827" s="55"/>
      <c r="AZ827" s="55"/>
      <c r="BA827" s="55"/>
      <c r="BB827" s="55"/>
      <c r="BC827" s="55">
        <f t="shared" si="3034"/>
        <v>35000</v>
      </c>
      <c r="BD827" s="55"/>
      <c r="BE827" s="55"/>
      <c r="BF827" s="55"/>
      <c r="BG827" s="55"/>
      <c r="BH827" s="56"/>
      <c r="BI827" s="16">
        <f t="shared" si="3016"/>
        <v>35000</v>
      </c>
    </row>
    <row r="828" spans="1:69" ht="21.6" customHeight="1" x14ac:dyDescent="0.25">
      <c r="A828" s="41">
        <f t="shared" ref="A828" si="3050">A780</f>
        <v>7</v>
      </c>
      <c r="B828" s="42"/>
      <c r="C828" s="42"/>
      <c r="D828" s="43"/>
      <c r="E828" s="64" t="str">
        <f t="shared" ref="E828" si="3051">E780</f>
        <v>砌1/2B磚牆</v>
      </c>
      <c r="F828" s="21"/>
      <c r="G828" s="21"/>
      <c r="H828" s="21"/>
      <c r="I828" s="21"/>
      <c r="J828" s="21"/>
      <c r="K828" s="21"/>
      <c r="L828" s="21"/>
      <c r="M828" s="21"/>
      <c r="N828" s="21"/>
      <c r="O828" s="21"/>
      <c r="P828" s="21"/>
      <c r="Q828" s="21"/>
      <c r="R828" s="21"/>
      <c r="S828" s="21"/>
      <c r="T828" s="22"/>
      <c r="U828" s="47" t="str">
        <f t="shared" ref="U828" si="3052">U780</f>
        <v>M2</v>
      </c>
      <c r="V828" s="48"/>
      <c r="W828" s="48"/>
      <c r="X828" s="49"/>
      <c r="Y828" s="65">
        <f t="shared" ref="Y828" si="3053">Y780</f>
        <v>13</v>
      </c>
      <c r="Z828" s="66"/>
      <c r="AA828" s="66"/>
      <c r="AB828" s="66"/>
      <c r="AC828" s="66"/>
      <c r="AD828" s="67"/>
      <c r="AE828" s="60">
        <f t="shared" ref="AE828" si="3054">AE780</f>
        <v>1500</v>
      </c>
      <c r="AF828" s="61"/>
      <c r="AG828" s="61"/>
      <c r="AH828" s="61"/>
      <c r="AI828" s="61"/>
      <c r="AJ828" s="62"/>
      <c r="AK828" s="55">
        <v>0</v>
      </c>
      <c r="AL828" s="55"/>
      <c r="AM828" s="55"/>
      <c r="AN828" s="55"/>
      <c r="AO828" s="55"/>
      <c r="AP828" s="55"/>
      <c r="AQ828" s="53">
        <f>AK828*AE828</f>
        <v>0</v>
      </c>
      <c r="AR828" s="53"/>
      <c r="AS828" s="53"/>
      <c r="AT828" s="53"/>
      <c r="AU828" s="53"/>
      <c r="AV828" s="53"/>
      <c r="AW828" s="55">
        <f t="shared" si="3022"/>
        <v>13</v>
      </c>
      <c r="AX828" s="55"/>
      <c r="AY828" s="55"/>
      <c r="AZ828" s="55"/>
      <c r="BA828" s="55"/>
      <c r="BB828" s="55"/>
      <c r="BC828" s="55">
        <f>AE828*AW828</f>
        <v>19500</v>
      </c>
      <c r="BD828" s="55"/>
      <c r="BE828" s="55"/>
      <c r="BF828" s="55"/>
      <c r="BG828" s="55"/>
      <c r="BH828" s="56"/>
      <c r="BI828" s="16">
        <f t="shared" si="3016"/>
        <v>19500</v>
      </c>
    </row>
    <row r="829" spans="1:69" ht="51.75" customHeight="1" x14ac:dyDescent="0.25">
      <c r="A829" s="41">
        <f t="shared" ref="A829" si="3055">A781</f>
        <v>8</v>
      </c>
      <c r="B829" s="42"/>
      <c r="C829" s="42"/>
      <c r="D829" s="43"/>
      <c r="E829" s="64" t="str">
        <f t="shared" ref="E829" si="3056">E781</f>
        <v>施工範圍內樓板穿管處與既有無用穿管及孔洞需以水泥砂漿封閉並刷防水層；樓板防水層試水</v>
      </c>
      <c r="F829" s="21"/>
      <c r="G829" s="21"/>
      <c r="H829" s="21"/>
      <c r="I829" s="21"/>
      <c r="J829" s="21"/>
      <c r="K829" s="21"/>
      <c r="L829" s="21"/>
      <c r="M829" s="21"/>
      <c r="N829" s="21"/>
      <c r="O829" s="21"/>
      <c r="P829" s="21"/>
      <c r="Q829" s="21"/>
      <c r="R829" s="21"/>
      <c r="S829" s="21"/>
      <c r="T829" s="22"/>
      <c r="U829" s="47" t="str">
        <f t="shared" ref="U829" si="3057">U781</f>
        <v>式</v>
      </c>
      <c r="V829" s="48"/>
      <c r="W829" s="48"/>
      <c r="X829" s="49"/>
      <c r="Y829" s="65">
        <f t="shared" ref="Y829" si="3058">Y781</f>
        <v>1</v>
      </c>
      <c r="Z829" s="66"/>
      <c r="AA829" s="66"/>
      <c r="AB829" s="66"/>
      <c r="AC829" s="66"/>
      <c r="AD829" s="67"/>
      <c r="AE829" s="60">
        <f t="shared" ref="AE829" si="3059">AE781</f>
        <v>9000</v>
      </c>
      <c r="AF829" s="61"/>
      <c r="AG829" s="61"/>
      <c r="AH829" s="61"/>
      <c r="AI829" s="61"/>
      <c r="AJ829" s="62"/>
      <c r="AK829" s="55">
        <v>0</v>
      </c>
      <c r="AL829" s="55"/>
      <c r="AM829" s="55"/>
      <c r="AN829" s="55"/>
      <c r="AO829" s="55"/>
      <c r="AP829" s="55"/>
      <c r="AQ829" s="53">
        <f t="shared" ref="AQ829:AQ833" si="3060">AK829*AE829</f>
        <v>0</v>
      </c>
      <c r="AR829" s="53"/>
      <c r="AS829" s="53"/>
      <c r="AT829" s="53"/>
      <c r="AU829" s="53"/>
      <c r="AV829" s="53"/>
      <c r="AW829" s="55">
        <f t="shared" si="3022"/>
        <v>0</v>
      </c>
      <c r="AX829" s="55"/>
      <c r="AY829" s="55"/>
      <c r="AZ829" s="55"/>
      <c r="BA829" s="55"/>
      <c r="BB829" s="55"/>
      <c r="BC829" s="55">
        <f t="shared" ref="BC829:BC833" si="3061">AE829*AW829</f>
        <v>0</v>
      </c>
      <c r="BD829" s="55"/>
      <c r="BE829" s="55"/>
      <c r="BF829" s="55"/>
      <c r="BG829" s="55"/>
      <c r="BH829" s="56"/>
      <c r="BI829" s="16">
        <f t="shared" si="3016"/>
        <v>9000</v>
      </c>
    </row>
    <row r="830" spans="1:69" ht="21.6" customHeight="1" x14ac:dyDescent="0.25">
      <c r="A830" s="41">
        <f t="shared" ref="A830" si="3062">A782</f>
        <v>9</v>
      </c>
      <c r="B830" s="42"/>
      <c r="C830" s="42"/>
      <c r="D830" s="43"/>
      <c r="E830" s="64" t="str">
        <f t="shared" ref="E830" si="3063">E782</f>
        <v>地坪、牆面1:3水泥砂漿粉刷</v>
      </c>
      <c r="F830" s="21"/>
      <c r="G830" s="21"/>
      <c r="H830" s="21"/>
      <c r="I830" s="21"/>
      <c r="J830" s="21"/>
      <c r="K830" s="21"/>
      <c r="L830" s="21"/>
      <c r="M830" s="21"/>
      <c r="N830" s="21"/>
      <c r="O830" s="21"/>
      <c r="P830" s="21"/>
      <c r="Q830" s="21"/>
      <c r="R830" s="21"/>
      <c r="S830" s="21"/>
      <c r="T830" s="22"/>
      <c r="U830" s="47" t="str">
        <f t="shared" ref="U830" si="3064">U782</f>
        <v>M2</v>
      </c>
      <c r="V830" s="48"/>
      <c r="W830" s="48"/>
      <c r="X830" s="49"/>
      <c r="Y830" s="65">
        <f t="shared" ref="Y830" si="3065">Y782</f>
        <v>207</v>
      </c>
      <c r="Z830" s="66"/>
      <c r="AA830" s="66"/>
      <c r="AB830" s="66"/>
      <c r="AC830" s="66"/>
      <c r="AD830" s="67"/>
      <c r="AE830" s="60">
        <f t="shared" ref="AE830" si="3066">AE782</f>
        <v>800</v>
      </c>
      <c r="AF830" s="61"/>
      <c r="AG830" s="61"/>
      <c r="AH830" s="61"/>
      <c r="AI830" s="61"/>
      <c r="AJ830" s="62"/>
      <c r="AK830" s="55">
        <v>0</v>
      </c>
      <c r="AL830" s="55"/>
      <c r="AM830" s="55"/>
      <c r="AN830" s="55"/>
      <c r="AO830" s="55"/>
      <c r="AP830" s="55"/>
      <c r="AQ830" s="53">
        <f t="shared" si="3060"/>
        <v>0</v>
      </c>
      <c r="AR830" s="53"/>
      <c r="AS830" s="53"/>
      <c r="AT830" s="53"/>
      <c r="AU830" s="53"/>
      <c r="AV830" s="53"/>
      <c r="AW830" s="55">
        <f t="shared" si="3022"/>
        <v>207</v>
      </c>
      <c r="AX830" s="55"/>
      <c r="AY830" s="55"/>
      <c r="AZ830" s="55"/>
      <c r="BA830" s="55"/>
      <c r="BB830" s="55"/>
      <c r="BC830" s="55">
        <f t="shared" si="3061"/>
        <v>165600</v>
      </c>
      <c r="BD830" s="55"/>
      <c r="BE830" s="55"/>
      <c r="BF830" s="55"/>
      <c r="BG830" s="55"/>
      <c r="BH830" s="56"/>
      <c r="BI830" s="16">
        <f t="shared" si="3016"/>
        <v>165600</v>
      </c>
    </row>
    <row r="831" spans="1:69" ht="21.95" customHeight="1" x14ac:dyDescent="0.25">
      <c r="A831" s="41">
        <f t="shared" ref="A831" si="3067">A783</f>
        <v>10</v>
      </c>
      <c r="B831" s="42"/>
      <c r="C831" s="42"/>
      <c r="D831" s="43"/>
      <c r="E831" s="44" t="str">
        <f t="shared" ref="E831" si="3068">E783</f>
        <v>地坪及牆面(H=1.5m)塗刷防水層</v>
      </c>
      <c r="F831" s="45"/>
      <c r="G831" s="45"/>
      <c r="H831" s="45"/>
      <c r="I831" s="45"/>
      <c r="J831" s="45"/>
      <c r="K831" s="45"/>
      <c r="L831" s="45"/>
      <c r="M831" s="45"/>
      <c r="N831" s="45"/>
      <c r="O831" s="45"/>
      <c r="P831" s="45"/>
      <c r="Q831" s="45"/>
      <c r="R831" s="45"/>
      <c r="S831" s="45"/>
      <c r="T831" s="46"/>
      <c r="U831" s="47" t="str">
        <f t="shared" ref="U831" si="3069">U783</f>
        <v>M2</v>
      </c>
      <c r="V831" s="48"/>
      <c r="W831" s="48"/>
      <c r="X831" s="49"/>
      <c r="Y831" s="50">
        <f t="shared" ref="Y831" si="3070">Y783</f>
        <v>113</v>
      </c>
      <c r="Z831" s="51"/>
      <c r="AA831" s="51"/>
      <c r="AB831" s="51"/>
      <c r="AC831" s="51"/>
      <c r="AD831" s="52"/>
      <c r="AE831" s="60">
        <f t="shared" ref="AE831" si="3071">AE783</f>
        <v>700</v>
      </c>
      <c r="AF831" s="61"/>
      <c r="AG831" s="61"/>
      <c r="AH831" s="61"/>
      <c r="AI831" s="61"/>
      <c r="AJ831" s="62"/>
      <c r="AK831" s="50">
        <v>0</v>
      </c>
      <c r="AL831" s="51"/>
      <c r="AM831" s="51"/>
      <c r="AN831" s="51"/>
      <c r="AO831" s="51"/>
      <c r="AP831" s="52"/>
      <c r="AQ831" s="60">
        <f t="shared" si="3060"/>
        <v>0</v>
      </c>
      <c r="AR831" s="61"/>
      <c r="AS831" s="61"/>
      <c r="AT831" s="61"/>
      <c r="AU831" s="61"/>
      <c r="AV831" s="62"/>
      <c r="AW831" s="50">
        <f t="shared" si="3022"/>
        <v>0</v>
      </c>
      <c r="AX831" s="51"/>
      <c r="AY831" s="51"/>
      <c r="AZ831" s="51"/>
      <c r="BA831" s="51"/>
      <c r="BB831" s="52"/>
      <c r="BC831" s="50">
        <f t="shared" si="3061"/>
        <v>0</v>
      </c>
      <c r="BD831" s="51"/>
      <c r="BE831" s="51"/>
      <c r="BF831" s="51"/>
      <c r="BG831" s="51"/>
      <c r="BH831" s="63"/>
      <c r="BI831" s="3">
        <f t="shared" si="3016"/>
        <v>79100</v>
      </c>
    </row>
    <row r="832" spans="1:69" ht="36" customHeight="1" x14ac:dyDescent="0.25">
      <c r="A832" s="41">
        <f t="shared" ref="A832" si="3072">A784</f>
        <v>11</v>
      </c>
      <c r="B832" s="42"/>
      <c r="C832" s="42"/>
      <c r="D832" s="43"/>
      <c r="E832" s="64" t="str">
        <f t="shared" ref="E832" si="3073">E784</f>
        <v>安裝不銹鋼方形地板落水頭(10cm*10cm,連工帶料)</v>
      </c>
      <c r="F832" s="21"/>
      <c r="G832" s="21"/>
      <c r="H832" s="21"/>
      <c r="I832" s="21"/>
      <c r="J832" s="21"/>
      <c r="K832" s="21"/>
      <c r="L832" s="21"/>
      <c r="M832" s="21"/>
      <c r="N832" s="21"/>
      <c r="O832" s="21"/>
      <c r="P832" s="21"/>
      <c r="Q832" s="21"/>
      <c r="R832" s="21"/>
      <c r="S832" s="21"/>
      <c r="T832" s="22"/>
      <c r="U832" s="47" t="str">
        <f t="shared" ref="U832" si="3074">U784</f>
        <v>組</v>
      </c>
      <c r="V832" s="48"/>
      <c r="W832" s="48"/>
      <c r="X832" s="49"/>
      <c r="Y832" s="71">
        <f t="shared" ref="Y832" si="3075">Y784</f>
        <v>9</v>
      </c>
      <c r="Z832" s="71"/>
      <c r="AA832" s="71"/>
      <c r="AB832" s="71"/>
      <c r="AC832" s="71"/>
      <c r="AD832" s="71"/>
      <c r="AE832" s="71">
        <f t="shared" ref="AE832" si="3076">AE784</f>
        <v>750</v>
      </c>
      <c r="AF832" s="71"/>
      <c r="AG832" s="71"/>
      <c r="AH832" s="71"/>
      <c r="AI832" s="71"/>
      <c r="AJ832" s="71"/>
      <c r="AK832" s="55">
        <v>0</v>
      </c>
      <c r="AL832" s="55"/>
      <c r="AM832" s="55"/>
      <c r="AN832" s="55"/>
      <c r="AO832" s="55"/>
      <c r="AP832" s="55"/>
      <c r="AQ832" s="53">
        <f t="shared" si="3060"/>
        <v>0</v>
      </c>
      <c r="AR832" s="53"/>
      <c r="AS832" s="53"/>
      <c r="AT832" s="53"/>
      <c r="AU832" s="53"/>
      <c r="AV832" s="53"/>
      <c r="AW832" s="55">
        <f t="shared" si="3022"/>
        <v>0</v>
      </c>
      <c r="AX832" s="55"/>
      <c r="AY832" s="55"/>
      <c r="AZ832" s="55"/>
      <c r="BA832" s="55"/>
      <c r="BB832" s="55"/>
      <c r="BC832" s="55">
        <f t="shared" si="3061"/>
        <v>0</v>
      </c>
      <c r="BD832" s="55"/>
      <c r="BE832" s="55"/>
      <c r="BF832" s="55"/>
      <c r="BG832" s="55"/>
      <c r="BH832" s="56"/>
      <c r="BI832" s="3">
        <f t="shared" si="3016"/>
        <v>6750</v>
      </c>
    </row>
    <row r="833" spans="1:61" s="19" customFormat="1" ht="36.75" customHeight="1" x14ac:dyDescent="0.25">
      <c r="A833" s="41">
        <f t="shared" ref="A833" si="3077">A785</f>
        <v>12</v>
      </c>
      <c r="B833" s="42"/>
      <c r="C833" s="42"/>
      <c r="D833" s="43"/>
      <c r="E833" s="64" t="str">
        <f t="shared" ref="E833" si="3078">E785</f>
        <v>地坪貼止滑石英磚30cm*30cm，本色水泥勾縫(連工帶料)</v>
      </c>
      <c r="F833" s="21"/>
      <c r="G833" s="21"/>
      <c r="H833" s="21"/>
      <c r="I833" s="21"/>
      <c r="J833" s="21"/>
      <c r="K833" s="21"/>
      <c r="L833" s="21"/>
      <c r="M833" s="21"/>
      <c r="N833" s="21"/>
      <c r="O833" s="21"/>
      <c r="P833" s="21"/>
      <c r="Q833" s="21"/>
      <c r="R833" s="21"/>
      <c r="S833" s="21"/>
      <c r="T833" s="22"/>
      <c r="U833" s="47" t="str">
        <f t="shared" ref="U833" si="3079">U785</f>
        <v>M2</v>
      </c>
      <c r="V833" s="48"/>
      <c r="W833" s="48"/>
      <c r="X833" s="49"/>
      <c r="Y833" s="50">
        <f t="shared" ref="Y833" si="3080">Y785</f>
        <v>48</v>
      </c>
      <c r="Z833" s="51"/>
      <c r="AA833" s="51"/>
      <c r="AB833" s="51"/>
      <c r="AC833" s="51"/>
      <c r="AD833" s="52"/>
      <c r="AE833" s="53">
        <f t="shared" ref="AE833" si="3081">AE785</f>
        <v>1300</v>
      </c>
      <c r="AF833" s="53"/>
      <c r="AG833" s="53"/>
      <c r="AH833" s="53"/>
      <c r="AI833" s="53"/>
      <c r="AJ833" s="53"/>
      <c r="AK833" s="55">
        <v>0</v>
      </c>
      <c r="AL833" s="55"/>
      <c r="AM833" s="55"/>
      <c r="AN833" s="55"/>
      <c r="AO833" s="55"/>
      <c r="AP833" s="55"/>
      <c r="AQ833" s="53">
        <f t="shared" si="3060"/>
        <v>0</v>
      </c>
      <c r="AR833" s="53"/>
      <c r="AS833" s="53"/>
      <c r="AT833" s="53"/>
      <c r="AU833" s="53"/>
      <c r="AV833" s="53"/>
      <c r="AW833" s="55">
        <f t="shared" si="3022"/>
        <v>0</v>
      </c>
      <c r="AX833" s="55"/>
      <c r="AY833" s="55"/>
      <c r="AZ833" s="55"/>
      <c r="BA833" s="55"/>
      <c r="BB833" s="55"/>
      <c r="BC833" s="55">
        <f t="shared" si="3061"/>
        <v>0</v>
      </c>
      <c r="BD833" s="55"/>
      <c r="BE833" s="55"/>
      <c r="BF833" s="55"/>
      <c r="BG833" s="55"/>
      <c r="BH833" s="56"/>
      <c r="BI833" s="18">
        <f t="shared" si="3016"/>
        <v>62400</v>
      </c>
    </row>
    <row r="834" spans="1:61" s="19" customFormat="1" ht="35.25" customHeight="1" x14ac:dyDescent="0.25">
      <c r="A834" s="68">
        <f t="shared" ref="A834" si="3082">A786</f>
        <v>13</v>
      </c>
      <c r="B834" s="69"/>
      <c r="C834" s="69"/>
      <c r="D834" s="70"/>
      <c r="E834" s="64" t="str">
        <f t="shared" ref="E834" si="3083">E786</f>
        <v>地坪貼60cm*60cm止滑石英磚，本色水泥勾縫(連工帶料)</v>
      </c>
      <c r="F834" s="21"/>
      <c r="G834" s="21"/>
      <c r="H834" s="21"/>
      <c r="I834" s="21"/>
      <c r="J834" s="21"/>
      <c r="K834" s="21"/>
      <c r="L834" s="21"/>
      <c r="M834" s="21"/>
      <c r="N834" s="21"/>
      <c r="O834" s="21"/>
      <c r="P834" s="21"/>
      <c r="Q834" s="21"/>
      <c r="R834" s="21"/>
      <c r="S834" s="21"/>
      <c r="T834" s="22"/>
      <c r="U834" s="47" t="str">
        <f t="shared" ref="U834" si="3084">U786</f>
        <v>M2</v>
      </c>
      <c r="V834" s="48"/>
      <c r="W834" s="48"/>
      <c r="X834" s="49"/>
      <c r="Y834" s="65">
        <f t="shared" ref="Y834" si="3085">Y786</f>
        <v>2</v>
      </c>
      <c r="Z834" s="66"/>
      <c r="AA834" s="66"/>
      <c r="AB834" s="66"/>
      <c r="AC834" s="66"/>
      <c r="AD834" s="67"/>
      <c r="AE834" s="60">
        <f t="shared" ref="AE834" si="3086">AE786</f>
        <v>1700</v>
      </c>
      <c r="AF834" s="61"/>
      <c r="AG834" s="61"/>
      <c r="AH834" s="61"/>
      <c r="AI834" s="61"/>
      <c r="AJ834" s="62"/>
      <c r="AK834" s="55">
        <v>0</v>
      </c>
      <c r="AL834" s="55"/>
      <c r="AM834" s="55"/>
      <c r="AN834" s="55"/>
      <c r="AO834" s="55"/>
      <c r="AP834" s="55"/>
      <c r="AQ834" s="53">
        <f>AK834*AE834</f>
        <v>0</v>
      </c>
      <c r="AR834" s="53"/>
      <c r="AS834" s="53"/>
      <c r="AT834" s="53"/>
      <c r="AU834" s="53"/>
      <c r="AV834" s="53"/>
      <c r="AW834" s="55">
        <f t="shared" si="3022"/>
        <v>0</v>
      </c>
      <c r="AX834" s="55"/>
      <c r="AY834" s="55"/>
      <c r="AZ834" s="55"/>
      <c r="BA834" s="55"/>
      <c r="BB834" s="55"/>
      <c r="BC834" s="55">
        <f>AE834*AW834</f>
        <v>0</v>
      </c>
      <c r="BD834" s="55"/>
      <c r="BE834" s="55"/>
      <c r="BF834" s="55"/>
      <c r="BG834" s="55"/>
      <c r="BH834" s="56"/>
      <c r="BI834" s="18">
        <f t="shared" si="3016"/>
        <v>3400</v>
      </c>
    </row>
    <row r="835" spans="1:61" s="19" customFormat="1" ht="35.25" customHeight="1" x14ac:dyDescent="0.25">
      <c r="A835" s="68">
        <f t="shared" ref="A835" si="3087">A787</f>
        <v>14</v>
      </c>
      <c r="B835" s="69"/>
      <c r="C835" s="69"/>
      <c r="D835" s="70"/>
      <c r="E835" s="64" t="str">
        <f t="shared" ref="E835" si="3088">E787</f>
        <v>牆面貼數位噴印石英磚30*60cm，白色水泥抹縫(連工帶料)</v>
      </c>
      <c r="F835" s="21"/>
      <c r="G835" s="21"/>
      <c r="H835" s="21"/>
      <c r="I835" s="21"/>
      <c r="J835" s="21"/>
      <c r="K835" s="21"/>
      <c r="L835" s="21"/>
      <c r="M835" s="21"/>
      <c r="N835" s="21"/>
      <c r="O835" s="21"/>
      <c r="P835" s="21"/>
      <c r="Q835" s="21"/>
      <c r="R835" s="21"/>
      <c r="S835" s="21"/>
      <c r="T835" s="22"/>
      <c r="U835" s="47" t="str">
        <f t="shared" ref="U835" si="3089">U787</f>
        <v>M2</v>
      </c>
      <c r="V835" s="48"/>
      <c r="W835" s="48"/>
      <c r="X835" s="49"/>
      <c r="Y835" s="65">
        <f t="shared" ref="Y835" si="3090">Y787</f>
        <v>85</v>
      </c>
      <c r="Z835" s="66"/>
      <c r="AA835" s="66"/>
      <c r="AB835" s="66"/>
      <c r="AC835" s="66"/>
      <c r="AD835" s="67"/>
      <c r="AE835" s="60">
        <f t="shared" ref="AE835" si="3091">AE787</f>
        <v>1700</v>
      </c>
      <c r="AF835" s="61"/>
      <c r="AG835" s="61"/>
      <c r="AH835" s="61"/>
      <c r="AI835" s="61"/>
      <c r="AJ835" s="62"/>
      <c r="AK835" s="55">
        <v>0</v>
      </c>
      <c r="AL835" s="55"/>
      <c r="AM835" s="55"/>
      <c r="AN835" s="55"/>
      <c r="AO835" s="55"/>
      <c r="AP835" s="55"/>
      <c r="AQ835" s="53">
        <f t="shared" ref="AQ835:AQ841" si="3092">AK835*AE835</f>
        <v>0</v>
      </c>
      <c r="AR835" s="53"/>
      <c r="AS835" s="53"/>
      <c r="AT835" s="53"/>
      <c r="AU835" s="53"/>
      <c r="AV835" s="53"/>
      <c r="AW835" s="55">
        <f t="shared" si="3022"/>
        <v>0</v>
      </c>
      <c r="AX835" s="55"/>
      <c r="AY835" s="55"/>
      <c r="AZ835" s="55"/>
      <c r="BA835" s="55"/>
      <c r="BB835" s="55"/>
      <c r="BC835" s="55">
        <f t="shared" ref="BC835:BC841" si="3093">AE835*AW835</f>
        <v>0</v>
      </c>
      <c r="BD835" s="55"/>
      <c r="BE835" s="55"/>
      <c r="BF835" s="55"/>
      <c r="BG835" s="55"/>
      <c r="BH835" s="56"/>
      <c r="BI835" s="18">
        <f t="shared" si="3016"/>
        <v>144500</v>
      </c>
    </row>
    <row r="836" spans="1:61" ht="34.5" customHeight="1" x14ac:dyDescent="0.25">
      <c r="A836" s="41">
        <f t="shared" ref="A836" si="3094">A788</f>
        <v>15</v>
      </c>
      <c r="B836" s="42"/>
      <c r="C836" s="42"/>
      <c r="D836" s="43"/>
      <c r="E836" s="64" t="str">
        <f t="shared" ref="E836" si="3095">E788</f>
        <v>牆面貼地鐵磚10cm*20cm，白色水泥勾縫(連工帶料)</v>
      </c>
      <c r="F836" s="21"/>
      <c r="G836" s="21"/>
      <c r="H836" s="21"/>
      <c r="I836" s="21"/>
      <c r="J836" s="21"/>
      <c r="K836" s="21"/>
      <c r="L836" s="21"/>
      <c r="M836" s="21"/>
      <c r="N836" s="21"/>
      <c r="O836" s="21"/>
      <c r="P836" s="21"/>
      <c r="Q836" s="21"/>
      <c r="R836" s="21"/>
      <c r="S836" s="21"/>
      <c r="T836" s="22"/>
      <c r="U836" s="47" t="str">
        <f t="shared" ref="U836" si="3096">U788</f>
        <v>M2</v>
      </c>
      <c r="V836" s="48"/>
      <c r="W836" s="48"/>
      <c r="X836" s="49"/>
      <c r="Y836" s="65">
        <f t="shared" ref="Y836" si="3097">Y788</f>
        <v>13</v>
      </c>
      <c r="Z836" s="66"/>
      <c r="AA836" s="66"/>
      <c r="AB836" s="66"/>
      <c r="AC836" s="66"/>
      <c r="AD836" s="67"/>
      <c r="AE836" s="60">
        <f t="shared" ref="AE836" si="3098">AE788</f>
        <v>1500</v>
      </c>
      <c r="AF836" s="61"/>
      <c r="AG836" s="61"/>
      <c r="AH836" s="61"/>
      <c r="AI836" s="61"/>
      <c r="AJ836" s="62"/>
      <c r="AK836" s="55">
        <v>0</v>
      </c>
      <c r="AL836" s="55"/>
      <c r="AM836" s="55"/>
      <c r="AN836" s="55"/>
      <c r="AO836" s="55"/>
      <c r="AP836" s="55"/>
      <c r="AQ836" s="53">
        <f t="shared" si="3092"/>
        <v>0</v>
      </c>
      <c r="AR836" s="53"/>
      <c r="AS836" s="53"/>
      <c r="AT836" s="53"/>
      <c r="AU836" s="53"/>
      <c r="AV836" s="53"/>
      <c r="AW836" s="55">
        <f t="shared" si="3022"/>
        <v>0</v>
      </c>
      <c r="AX836" s="55"/>
      <c r="AY836" s="55"/>
      <c r="AZ836" s="55"/>
      <c r="BA836" s="55"/>
      <c r="BB836" s="55"/>
      <c r="BC836" s="55">
        <f t="shared" si="3093"/>
        <v>0</v>
      </c>
      <c r="BD836" s="55"/>
      <c r="BE836" s="55"/>
      <c r="BF836" s="55"/>
      <c r="BG836" s="55"/>
      <c r="BH836" s="56"/>
      <c r="BI836" s="16">
        <f t="shared" si="3016"/>
        <v>19500</v>
      </c>
    </row>
    <row r="837" spans="1:61" ht="21.6" customHeight="1" x14ac:dyDescent="0.25">
      <c r="A837" s="41">
        <f t="shared" ref="A837" si="3099">A789</f>
        <v>16</v>
      </c>
      <c r="B837" s="42"/>
      <c r="C837" s="42"/>
      <c r="D837" s="43"/>
      <c r="E837" s="64" t="str">
        <f t="shared" ref="E837" si="3100">E789</f>
        <v>安裝鋁合金陽角收邊條</v>
      </c>
      <c r="F837" s="21"/>
      <c r="G837" s="21"/>
      <c r="H837" s="21"/>
      <c r="I837" s="21"/>
      <c r="J837" s="21"/>
      <c r="K837" s="21"/>
      <c r="L837" s="21"/>
      <c r="M837" s="21"/>
      <c r="N837" s="21"/>
      <c r="O837" s="21"/>
      <c r="P837" s="21"/>
      <c r="Q837" s="21"/>
      <c r="R837" s="21"/>
      <c r="S837" s="21"/>
      <c r="T837" s="22"/>
      <c r="U837" s="47" t="str">
        <f t="shared" ref="U837" si="3101">U789</f>
        <v>M</v>
      </c>
      <c r="V837" s="48"/>
      <c r="W837" s="48"/>
      <c r="X837" s="49"/>
      <c r="Y837" s="65">
        <f t="shared" ref="Y837" si="3102">Y789</f>
        <v>30</v>
      </c>
      <c r="Z837" s="66"/>
      <c r="AA837" s="66"/>
      <c r="AB837" s="66"/>
      <c r="AC837" s="66"/>
      <c r="AD837" s="67"/>
      <c r="AE837" s="60">
        <f t="shared" ref="AE837" si="3103">AE789</f>
        <v>550</v>
      </c>
      <c r="AF837" s="61"/>
      <c r="AG837" s="61"/>
      <c r="AH837" s="61"/>
      <c r="AI837" s="61"/>
      <c r="AJ837" s="62"/>
      <c r="AK837" s="55">
        <v>0</v>
      </c>
      <c r="AL837" s="55"/>
      <c r="AM837" s="55"/>
      <c r="AN837" s="55"/>
      <c r="AO837" s="55"/>
      <c r="AP837" s="55"/>
      <c r="AQ837" s="53">
        <f t="shared" si="3092"/>
        <v>0</v>
      </c>
      <c r="AR837" s="53"/>
      <c r="AS837" s="53"/>
      <c r="AT837" s="53"/>
      <c r="AU837" s="53"/>
      <c r="AV837" s="53"/>
      <c r="AW837" s="55">
        <f t="shared" si="3022"/>
        <v>0</v>
      </c>
      <c r="AX837" s="55"/>
      <c r="AY837" s="55"/>
      <c r="AZ837" s="55"/>
      <c r="BA837" s="55"/>
      <c r="BB837" s="55"/>
      <c r="BC837" s="55">
        <f t="shared" si="3093"/>
        <v>0</v>
      </c>
      <c r="BD837" s="55"/>
      <c r="BE837" s="55"/>
      <c r="BF837" s="55"/>
      <c r="BG837" s="55"/>
      <c r="BH837" s="56"/>
      <c r="BI837" s="16">
        <f t="shared" si="3016"/>
        <v>16500</v>
      </c>
    </row>
    <row r="838" spans="1:61" ht="33" customHeight="1" x14ac:dyDescent="0.25">
      <c r="A838" s="41">
        <f t="shared" ref="A838" si="3104">A790</f>
        <v>17</v>
      </c>
      <c r="B838" s="42"/>
      <c r="C838" s="42"/>
      <c r="D838" s="43"/>
      <c r="E838" s="64" t="str">
        <f t="shared" ref="E838" si="3105">E790</f>
        <v>施做抿石子(1~2分霓虹石，抿石子專用泥)</v>
      </c>
      <c r="F838" s="21"/>
      <c r="G838" s="21"/>
      <c r="H838" s="21"/>
      <c r="I838" s="21"/>
      <c r="J838" s="21"/>
      <c r="K838" s="21"/>
      <c r="L838" s="21"/>
      <c r="M838" s="21"/>
      <c r="N838" s="21"/>
      <c r="O838" s="21"/>
      <c r="P838" s="21"/>
      <c r="Q838" s="21"/>
      <c r="R838" s="21"/>
      <c r="S838" s="21"/>
      <c r="T838" s="22"/>
      <c r="U838" s="47" t="str">
        <f t="shared" ref="U838" si="3106">U790</f>
        <v>M2</v>
      </c>
      <c r="V838" s="48"/>
      <c r="W838" s="48"/>
      <c r="X838" s="49"/>
      <c r="Y838" s="65">
        <f t="shared" ref="Y838" si="3107">Y790</f>
        <v>9</v>
      </c>
      <c r="Z838" s="66"/>
      <c r="AA838" s="66"/>
      <c r="AB838" s="66"/>
      <c r="AC838" s="66"/>
      <c r="AD838" s="67"/>
      <c r="AE838" s="60">
        <f t="shared" ref="AE838" si="3108">AE790</f>
        <v>1200</v>
      </c>
      <c r="AF838" s="61"/>
      <c r="AG838" s="61"/>
      <c r="AH838" s="61"/>
      <c r="AI838" s="61"/>
      <c r="AJ838" s="62"/>
      <c r="AK838" s="55">
        <v>0</v>
      </c>
      <c r="AL838" s="55"/>
      <c r="AM838" s="55"/>
      <c r="AN838" s="55"/>
      <c r="AO838" s="55"/>
      <c r="AP838" s="55"/>
      <c r="AQ838" s="53">
        <f t="shared" si="3092"/>
        <v>0</v>
      </c>
      <c r="AR838" s="53"/>
      <c r="AS838" s="53"/>
      <c r="AT838" s="53"/>
      <c r="AU838" s="53"/>
      <c r="AV838" s="53"/>
      <c r="AW838" s="55">
        <f t="shared" si="3022"/>
        <v>0</v>
      </c>
      <c r="AX838" s="55"/>
      <c r="AY838" s="55"/>
      <c r="AZ838" s="55"/>
      <c r="BA838" s="55"/>
      <c r="BB838" s="55"/>
      <c r="BC838" s="55">
        <f t="shared" si="3093"/>
        <v>0</v>
      </c>
      <c r="BD838" s="55"/>
      <c r="BE838" s="55"/>
      <c r="BF838" s="55"/>
      <c r="BG838" s="55"/>
      <c r="BH838" s="56"/>
      <c r="BI838" s="16">
        <f t="shared" si="3016"/>
        <v>10800</v>
      </c>
    </row>
    <row r="839" spans="1:61" ht="49.5" customHeight="1" x14ac:dyDescent="0.25">
      <c r="A839" s="41">
        <f t="shared" ref="A839" si="3109">A791</f>
        <v>18</v>
      </c>
      <c r="B839" s="42"/>
      <c r="C839" s="42"/>
      <c r="D839" s="43"/>
      <c r="E839" s="64" t="str">
        <f t="shared" ref="E839" si="3110">E791</f>
        <v>牆壁面貼圖案排版釉面馬賽克(方型馬賽克寬1.8cm，12色以上排版，含排版費，白色抺縫，連工帶料)</v>
      </c>
      <c r="F839" s="21"/>
      <c r="G839" s="21"/>
      <c r="H839" s="21"/>
      <c r="I839" s="21"/>
      <c r="J839" s="21"/>
      <c r="K839" s="21"/>
      <c r="L839" s="21"/>
      <c r="M839" s="21"/>
      <c r="N839" s="21"/>
      <c r="O839" s="21"/>
      <c r="P839" s="21"/>
      <c r="Q839" s="21"/>
      <c r="R839" s="21"/>
      <c r="S839" s="21"/>
      <c r="T839" s="22"/>
      <c r="U839" s="47" t="str">
        <f t="shared" ref="U839" si="3111">U791</f>
        <v>才</v>
      </c>
      <c r="V839" s="48"/>
      <c r="W839" s="48"/>
      <c r="X839" s="49"/>
      <c r="Y839" s="65">
        <f t="shared" ref="Y839" si="3112">Y791</f>
        <v>58</v>
      </c>
      <c r="Z839" s="66"/>
      <c r="AA839" s="66"/>
      <c r="AB839" s="66"/>
      <c r="AC839" s="66"/>
      <c r="AD839" s="67"/>
      <c r="AE839" s="60">
        <f t="shared" ref="AE839" si="3113">AE791</f>
        <v>750</v>
      </c>
      <c r="AF839" s="61"/>
      <c r="AG839" s="61"/>
      <c r="AH839" s="61"/>
      <c r="AI839" s="61"/>
      <c r="AJ839" s="62"/>
      <c r="AK839" s="55">
        <v>0</v>
      </c>
      <c r="AL839" s="55"/>
      <c r="AM839" s="55"/>
      <c r="AN839" s="55"/>
      <c r="AO839" s="55"/>
      <c r="AP839" s="55"/>
      <c r="AQ839" s="53">
        <f t="shared" si="3092"/>
        <v>0</v>
      </c>
      <c r="AR839" s="53"/>
      <c r="AS839" s="53"/>
      <c r="AT839" s="53"/>
      <c r="AU839" s="53"/>
      <c r="AV839" s="53"/>
      <c r="AW839" s="55">
        <f t="shared" si="3022"/>
        <v>0</v>
      </c>
      <c r="AX839" s="55"/>
      <c r="AY839" s="55"/>
      <c r="AZ839" s="55"/>
      <c r="BA839" s="55"/>
      <c r="BB839" s="55"/>
      <c r="BC839" s="55">
        <f t="shared" si="3093"/>
        <v>0</v>
      </c>
      <c r="BD839" s="55"/>
      <c r="BE839" s="55"/>
      <c r="BF839" s="55"/>
      <c r="BG839" s="55"/>
      <c r="BH839" s="56"/>
      <c r="BI839" s="16">
        <f t="shared" si="3016"/>
        <v>43500</v>
      </c>
    </row>
    <row r="840" spans="1:61" ht="34.5" customHeight="1" x14ac:dyDescent="0.25">
      <c r="A840" s="41">
        <f t="shared" ref="A840" si="3114">A792</f>
        <v>19</v>
      </c>
      <c r="B840" s="42"/>
      <c r="C840" s="42"/>
      <c r="D840" s="43"/>
      <c r="E840" s="64" t="str">
        <f t="shared" ref="E840" si="3115">E792</f>
        <v>牆面與平頂塗刷水泥漆(含清潔，批土整平，一底漆二度面漆)</v>
      </c>
      <c r="F840" s="21"/>
      <c r="G840" s="21"/>
      <c r="H840" s="21"/>
      <c r="I840" s="21"/>
      <c r="J840" s="21"/>
      <c r="K840" s="21"/>
      <c r="L840" s="21"/>
      <c r="M840" s="21"/>
      <c r="N840" s="21"/>
      <c r="O840" s="21"/>
      <c r="P840" s="21"/>
      <c r="Q840" s="21"/>
      <c r="R840" s="21"/>
      <c r="S840" s="21"/>
      <c r="T840" s="22"/>
      <c r="U840" s="47" t="str">
        <f t="shared" ref="U840" si="3116">U792</f>
        <v>M2</v>
      </c>
      <c r="V840" s="48"/>
      <c r="W840" s="48"/>
      <c r="X840" s="49"/>
      <c r="Y840" s="65">
        <f t="shared" ref="Y840" si="3117">Y792</f>
        <v>82</v>
      </c>
      <c r="Z840" s="66"/>
      <c r="AA840" s="66"/>
      <c r="AB840" s="66"/>
      <c r="AC840" s="66"/>
      <c r="AD840" s="67"/>
      <c r="AE840" s="60">
        <f t="shared" ref="AE840" si="3118">AE792</f>
        <v>200</v>
      </c>
      <c r="AF840" s="61"/>
      <c r="AG840" s="61"/>
      <c r="AH840" s="61"/>
      <c r="AI840" s="61"/>
      <c r="AJ840" s="62"/>
      <c r="AK840" s="55">
        <v>0</v>
      </c>
      <c r="AL840" s="55"/>
      <c r="AM840" s="55"/>
      <c r="AN840" s="55"/>
      <c r="AO840" s="55"/>
      <c r="AP840" s="55"/>
      <c r="AQ840" s="53">
        <f t="shared" si="3092"/>
        <v>0</v>
      </c>
      <c r="AR840" s="53"/>
      <c r="AS840" s="53"/>
      <c r="AT840" s="53"/>
      <c r="AU840" s="53"/>
      <c r="AV840" s="53"/>
      <c r="AW840" s="55">
        <f t="shared" si="3022"/>
        <v>0</v>
      </c>
      <c r="AX840" s="55"/>
      <c r="AY840" s="55"/>
      <c r="AZ840" s="55"/>
      <c r="BA840" s="55"/>
      <c r="BB840" s="55"/>
      <c r="BC840" s="55">
        <f t="shared" si="3093"/>
        <v>0</v>
      </c>
      <c r="BD840" s="55"/>
      <c r="BE840" s="55"/>
      <c r="BF840" s="55"/>
      <c r="BG840" s="55"/>
      <c r="BH840" s="56"/>
      <c r="BI840" s="16">
        <f t="shared" si="3016"/>
        <v>16400</v>
      </c>
    </row>
    <row r="841" spans="1:61" ht="21.6" customHeight="1" x14ac:dyDescent="0.25">
      <c r="A841" s="41">
        <f t="shared" ref="A841" si="3119">A793</f>
        <v>20</v>
      </c>
      <c r="B841" s="42"/>
      <c r="C841" s="42"/>
      <c r="D841" s="43"/>
      <c r="E841" s="64" t="str">
        <f t="shared" ref="E841" si="3120">E793</f>
        <v>安裝13mm熱固性樹脂板隔間含門片(頂面H=200cm以上)</v>
      </c>
      <c r="F841" s="21"/>
      <c r="G841" s="21"/>
      <c r="H841" s="21"/>
      <c r="I841" s="21"/>
      <c r="J841" s="21"/>
      <c r="K841" s="21"/>
      <c r="L841" s="21"/>
      <c r="M841" s="21"/>
      <c r="N841" s="21"/>
      <c r="O841" s="21"/>
      <c r="P841" s="21"/>
      <c r="Q841" s="21"/>
      <c r="R841" s="21"/>
      <c r="S841" s="21"/>
      <c r="T841" s="22"/>
      <c r="U841" s="47" t="str">
        <f t="shared" ref="U841" si="3121">U793</f>
        <v>M2</v>
      </c>
      <c r="V841" s="48"/>
      <c r="W841" s="48"/>
      <c r="X841" s="49"/>
      <c r="Y841" s="65">
        <f t="shared" ref="Y841" si="3122">Y793</f>
        <v>38</v>
      </c>
      <c r="Z841" s="66"/>
      <c r="AA841" s="66"/>
      <c r="AB841" s="66"/>
      <c r="AC841" s="66"/>
      <c r="AD841" s="67"/>
      <c r="AE841" s="60">
        <f t="shared" ref="AE841" si="3123">AE793</f>
        <v>3500</v>
      </c>
      <c r="AF841" s="61"/>
      <c r="AG841" s="61"/>
      <c r="AH841" s="61"/>
      <c r="AI841" s="61"/>
      <c r="AJ841" s="62"/>
      <c r="AK841" s="55">
        <v>0</v>
      </c>
      <c r="AL841" s="55"/>
      <c r="AM841" s="55"/>
      <c r="AN841" s="55"/>
      <c r="AO841" s="55"/>
      <c r="AP841" s="55"/>
      <c r="AQ841" s="53">
        <f t="shared" si="3092"/>
        <v>0</v>
      </c>
      <c r="AR841" s="53"/>
      <c r="AS841" s="53"/>
      <c r="AT841" s="53"/>
      <c r="AU841" s="53"/>
      <c r="AV841" s="53"/>
      <c r="AW841" s="55">
        <f t="shared" si="3022"/>
        <v>0</v>
      </c>
      <c r="AX841" s="55"/>
      <c r="AY841" s="55"/>
      <c r="AZ841" s="55"/>
      <c r="BA841" s="55"/>
      <c r="BB841" s="55"/>
      <c r="BC841" s="55">
        <f t="shared" si="3093"/>
        <v>0</v>
      </c>
      <c r="BD841" s="55"/>
      <c r="BE841" s="55"/>
      <c r="BF841" s="55"/>
      <c r="BG841" s="55"/>
      <c r="BH841" s="56"/>
      <c r="BI841" s="16">
        <f t="shared" si="3016"/>
        <v>133000</v>
      </c>
    </row>
    <row r="842" spans="1:61" s="19" customFormat="1" ht="21.95" customHeight="1" x14ac:dyDescent="0.25">
      <c r="A842" s="68">
        <f t="shared" ref="A842" si="3124">A794</f>
        <v>21</v>
      </c>
      <c r="B842" s="69"/>
      <c r="C842" s="69"/>
      <c r="D842" s="70"/>
      <c r="E842" s="64" t="str">
        <f t="shared" ref="E842" si="3125">E794</f>
        <v>廁間安裝不鏽鋼掛鈎與置物板</v>
      </c>
      <c r="F842" s="21"/>
      <c r="G842" s="21"/>
      <c r="H842" s="21"/>
      <c r="I842" s="21"/>
      <c r="J842" s="21"/>
      <c r="K842" s="21"/>
      <c r="L842" s="21"/>
      <c r="M842" s="21"/>
      <c r="N842" s="21"/>
      <c r="O842" s="21"/>
      <c r="P842" s="21"/>
      <c r="Q842" s="21"/>
      <c r="R842" s="21"/>
      <c r="S842" s="21"/>
      <c r="T842" s="22"/>
      <c r="U842" s="47" t="str">
        <f t="shared" ref="U842" si="3126">U794</f>
        <v>間</v>
      </c>
      <c r="V842" s="48"/>
      <c r="W842" s="48"/>
      <c r="X842" s="49"/>
      <c r="Y842" s="65">
        <f t="shared" ref="Y842" si="3127">Y794</f>
        <v>6</v>
      </c>
      <c r="Z842" s="66"/>
      <c r="AA842" s="66"/>
      <c r="AB842" s="66"/>
      <c r="AC842" s="66"/>
      <c r="AD842" s="67"/>
      <c r="AE842" s="60">
        <f t="shared" ref="AE842" si="3128">AE794</f>
        <v>1200</v>
      </c>
      <c r="AF842" s="61"/>
      <c r="AG842" s="61"/>
      <c r="AH842" s="61"/>
      <c r="AI842" s="61"/>
      <c r="AJ842" s="62"/>
      <c r="AK842" s="55">
        <v>0</v>
      </c>
      <c r="AL842" s="55"/>
      <c r="AM842" s="55"/>
      <c r="AN842" s="55"/>
      <c r="AO842" s="55"/>
      <c r="AP842" s="55"/>
      <c r="AQ842" s="53">
        <f>AK842*AE842</f>
        <v>0</v>
      </c>
      <c r="AR842" s="53"/>
      <c r="AS842" s="53"/>
      <c r="AT842" s="53"/>
      <c r="AU842" s="53"/>
      <c r="AV842" s="53"/>
      <c r="AW842" s="55">
        <f t="shared" si="3022"/>
        <v>0</v>
      </c>
      <c r="AX842" s="55"/>
      <c r="AY842" s="55"/>
      <c r="AZ842" s="55"/>
      <c r="BA842" s="55"/>
      <c r="BB842" s="55"/>
      <c r="BC842" s="55">
        <f>AE842*AW842</f>
        <v>0</v>
      </c>
      <c r="BD842" s="55"/>
      <c r="BE842" s="55"/>
      <c r="BF842" s="55"/>
      <c r="BG842" s="55"/>
      <c r="BH842" s="56"/>
      <c r="BI842" s="18">
        <f t="shared" si="3016"/>
        <v>7200</v>
      </c>
    </row>
    <row r="843" spans="1:61" s="19" customFormat="1" ht="21.95" customHeight="1" x14ac:dyDescent="0.25">
      <c r="A843" s="68">
        <f t="shared" ref="A843" si="3129">A795</f>
        <v>22</v>
      </c>
      <c r="B843" s="69"/>
      <c r="C843" s="69"/>
      <c r="D843" s="70"/>
      <c r="E843" s="64" t="str">
        <f t="shared" ref="E843" si="3130">E795</f>
        <v>新設砌磚洗手台</v>
      </c>
      <c r="F843" s="21"/>
      <c r="G843" s="21"/>
      <c r="H843" s="21"/>
      <c r="I843" s="21"/>
      <c r="J843" s="21"/>
      <c r="K843" s="21"/>
      <c r="L843" s="21"/>
      <c r="M843" s="21"/>
      <c r="N843" s="21"/>
      <c r="O843" s="21"/>
      <c r="P843" s="21"/>
      <c r="Q843" s="21"/>
      <c r="R843" s="21"/>
      <c r="S843" s="21"/>
      <c r="T843" s="22"/>
      <c r="U843" s="47" t="str">
        <f t="shared" ref="U843" si="3131">U795</f>
        <v>式</v>
      </c>
      <c r="V843" s="48"/>
      <c r="W843" s="48"/>
      <c r="X843" s="49"/>
      <c r="Y843" s="65">
        <f t="shared" ref="Y843" si="3132">Y795</f>
        <v>1</v>
      </c>
      <c r="Z843" s="66"/>
      <c r="AA843" s="66"/>
      <c r="AB843" s="66"/>
      <c r="AC843" s="66"/>
      <c r="AD843" s="67"/>
      <c r="AE843" s="60">
        <f t="shared" ref="AE843" si="3133">AE795</f>
        <v>54000</v>
      </c>
      <c r="AF843" s="61"/>
      <c r="AG843" s="61"/>
      <c r="AH843" s="61"/>
      <c r="AI843" s="61"/>
      <c r="AJ843" s="62"/>
      <c r="AK843" s="55">
        <v>0</v>
      </c>
      <c r="AL843" s="55"/>
      <c r="AM843" s="55"/>
      <c r="AN843" s="55"/>
      <c r="AO843" s="55"/>
      <c r="AP843" s="55"/>
      <c r="AQ843" s="53">
        <f t="shared" ref="AQ843:AQ857" si="3134">AK843*AE843</f>
        <v>0</v>
      </c>
      <c r="AR843" s="53"/>
      <c r="AS843" s="53"/>
      <c r="AT843" s="53"/>
      <c r="AU843" s="53"/>
      <c r="AV843" s="53"/>
      <c r="AW843" s="55">
        <f t="shared" si="3022"/>
        <v>0</v>
      </c>
      <c r="AX843" s="55"/>
      <c r="AY843" s="55"/>
      <c r="AZ843" s="55"/>
      <c r="BA843" s="55"/>
      <c r="BB843" s="55"/>
      <c r="BC843" s="55">
        <f t="shared" ref="BC843:BC857" si="3135">AE843*AW843</f>
        <v>0</v>
      </c>
      <c r="BD843" s="55"/>
      <c r="BE843" s="55"/>
      <c r="BF843" s="55"/>
      <c r="BG843" s="55"/>
      <c r="BH843" s="56"/>
      <c r="BI843" s="18">
        <f t="shared" si="3016"/>
        <v>54000</v>
      </c>
    </row>
    <row r="844" spans="1:61" ht="21.75" customHeight="1" x14ac:dyDescent="0.25">
      <c r="A844" s="41">
        <f t="shared" ref="A844" si="3136">A796</f>
        <v>23</v>
      </c>
      <c r="B844" s="42"/>
      <c r="C844" s="42"/>
      <c r="D844" s="43"/>
      <c r="E844" s="64" t="str">
        <f t="shared" ref="E844" si="3137">E796</f>
        <v>貼深色石材檯面(t=2cm，倒圓角)</v>
      </c>
      <c r="F844" s="21"/>
      <c r="G844" s="21"/>
      <c r="H844" s="21"/>
      <c r="I844" s="21"/>
      <c r="J844" s="21"/>
      <c r="K844" s="21"/>
      <c r="L844" s="21"/>
      <c r="M844" s="21"/>
      <c r="N844" s="21"/>
      <c r="O844" s="21"/>
      <c r="P844" s="21"/>
      <c r="Q844" s="21"/>
      <c r="R844" s="21"/>
      <c r="S844" s="21"/>
      <c r="T844" s="22"/>
      <c r="U844" s="47" t="str">
        <f t="shared" ref="U844" si="3138">U796</f>
        <v>才</v>
      </c>
      <c r="V844" s="48"/>
      <c r="W844" s="48"/>
      <c r="X844" s="49"/>
      <c r="Y844" s="65">
        <f t="shared" ref="Y844" si="3139">Y796</f>
        <v>4</v>
      </c>
      <c r="Z844" s="66"/>
      <c r="AA844" s="66"/>
      <c r="AB844" s="66"/>
      <c r="AC844" s="66"/>
      <c r="AD844" s="67"/>
      <c r="AE844" s="60">
        <f t="shared" ref="AE844" si="3140">AE796</f>
        <v>750</v>
      </c>
      <c r="AF844" s="61"/>
      <c r="AG844" s="61"/>
      <c r="AH844" s="61"/>
      <c r="AI844" s="61"/>
      <c r="AJ844" s="62"/>
      <c r="AK844" s="55">
        <v>0</v>
      </c>
      <c r="AL844" s="55"/>
      <c r="AM844" s="55"/>
      <c r="AN844" s="55"/>
      <c r="AO844" s="55"/>
      <c r="AP844" s="55"/>
      <c r="AQ844" s="53">
        <f t="shared" si="3134"/>
        <v>0</v>
      </c>
      <c r="AR844" s="53"/>
      <c r="AS844" s="53"/>
      <c r="AT844" s="53"/>
      <c r="AU844" s="53"/>
      <c r="AV844" s="53"/>
      <c r="AW844" s="55">
        <f t="shared" si="3022"/>
        <v>0</v>
      </c>
      <c r="AX844" s="55"/>
      <c r="AY844" s="55"/>
      <c r="AZ844" s="55"/>
      <c r="BA844" s="55"/>
      <c r="BB844" s="55"/>
      <c r="BC844" s="55">
        <f t="shared" si="3135"/>
        <v>0</v>
      </c>
      <c r="BD844" s="55"/>
      <c r="BE844" s="55"/>
      <c r="BF844" s="55"/>
      <c r="BG844" s="55"/>
      <c r="BH844" s="56"/>
      <c r="BI844" s="16">
        <f t="shared" si="3016"/>
        <v>3000</v>
      </c>
    </row>
    <row r="845" spans="1:61" ht="51" customHeight="1" x14ac:dyDescent="0.25">
      <c r="A845" s="41">
        <f t="shared" ref="A845" si="3141">A797</f>
        <v>24</v>
      </c>
      <c r="B845" s="42"/>
      <c r="C845" s="42"/>
      <c r="D845" s="43"/>
      <c r="E845" s="64" t="str">
        <f t="shared" ref="E845" si="3142">E797</f>
        <v>安裝輕鋼架、金屬烤漆透空網與耐燃一級貼皮天花板(含必要之側封板與窗簾盒批土刷漆)</v>
      </c>
      <c r="F845" s="21"/>
      <c r="G845" s="21"/>
      <c r="H845" s="21"/>
      <c r="I845" s="21"/>
      <c r="J845" s="21"/>
      <c r="K845" s="21"/>
      <c r="L845" s="21"/>
      <c r="M845" s="21"/>
      <c r="N845" s="21"/>
      <c r="O845" s="21"/>
      <c r="P845" s="21"/>
      <c r="Q845" s="21"/>
      <c r="R845" s="21"/>
      <c r="S845" s="21"/>
      <c r="T845" s="22"/>
      <c r="U845" s="47" t="str">
        <f t="shared" ref="U845" si="3143">U797</f>
        <v>式</v>
      </c>
      <c r="V845" s="48"/>
      <c r="W845" s="48"/>
      <c r="X845" s="49"/>
      <c r="Y845" s="65">
        <f t="shared" ref="Y845" si="3144">Y797</f>
        <v>1</v>
      </c>
      <c r="Z845" s="66"/>
      <c r="AA845" s="66"/>
      <c r="AB845" s="66"/>
      <c r="AC845" s="66"/>
      <c r="AD845" s="67"/>
      <c r="AE845" s="60">
        <f t="shared" ref="AE845" si="3145">AE797</f>
        <v>53000</v>
      </c>
      <c r="AF845" s="61"/>
      <c r="AG845" s="61"/>
      <c r="AH845" s="61"/>
      <c r="AI845" s="61"/>
      <c r="AJ845" s="62"/>
      <c r="AK845" s="55">
        <v>0</v>
      </c>
      <c r="AL845" s="55"/>
      <c r="AM845" s="55"/>
      <c r="AN845" s="55"/>
      <c r="AO845" s="55"/>
      <c r="AP845" s="55"/>
      <c r="AQ845" s="53">
        <f t="shared" si="3134"/>
        <v>0</v>
      </c>
      <c r="AR845" s="53"/>
      <c r="AS845" s="53"/>
      <c r="AT845" s="53"/>
      <c r="AU845" s="53"/>
      <c r="AV845" s="53"/>
      <c r="AW845" s="55">
        <f t="shared" si="3022"/>
        <v>0</v>
      </c>
      <c r="AX845" s="55"/>
      <c r="AY845" s="55"/>
      <c r="AZ845" s="55"/>
      <c r="BA845" s="55"/>
      <c r="BB845" s="55"/>
      <c r="BC845" s="55">
        <f t="shared" si="3135"/>
        <v>0</v>
      </c>
      <c r="BD845" s="55"/>
      <c r="BE845" s="55"/>
      <c r="BF845" s="55"/>
      <c r="BG845" s="55"/>
      <c r="BH845" s="56"/>
      <c r="BI845" s="16">
        <f t="shared" si="3016"/>
        <v>53000</v>
      </c>
    </row>
    <row r="846" spans="1:61" ht="21.6" customHeight="1" x14ac:dyDescent="0.25">
      <c r="A846" s="41">
        <f t="shared" ref="A846" si="3146">A798</f>
        <v>25</v>
      </c>
      <c r="B846" s="42"/>
      <c r="C846" s="42"/>
      <c r="D846" s="43"/>
      <c r="E846" s="64" t="str">
        <f t="shared" ref="E846" si="3147">E798</f>
        <v>廁所安裝衛生設備(連工帶料)</v>
      </c>
      <c r="F846" s="21"/>
      <c r="G846" s="21"/>
      <c r="H846" s="21"/>
      <c r="I846" s="21"/>
      <c r="J846" s="21"/>
      <c r="K846" s="21"/>
      <c r="L846" s="21"/>
      <c r="M846" s="21"/>
      <c r="N846" s="21"/>
      <c r="O846" s="21"/>
      <c r="P846" s="21"/>
      <c r="Q846" s="21"/>
      <c r="R846" s="21"/>
      <c r="S846" s="21"/>
      <c r="T846" s="22"/>
      <c r="U846" s="47" t="str">
        <f t="shared" ref="U846" si="3148">U798</f>
        <v>式</v>
      </c>
      <c r="V846" s="48"/>
      <c r="W846" s="48"/>
      <c r="X846" s="49"/>
      <c r="Y846" s="65">
        <f t="shared" ref="Y846" si="3149">Y798</f>
        <v>1</v>
      </c>
      <c r="Z846" s="66"/>
      <c r="AA846" s="66"/>
      <c r="AB846" s="66"/>
      <c r="AC846" s="66"/>
      <c r="AD846" s="67"/>
      <c r="AE846" s="60">
        <f t="shared" ref="AE846" si="3150">AE798</f>
        <v>90400</v>
      </c>
      <c r="AF846" s="61"/>
      <c r="AG846" s="61"/>
      <c r="AH846" s="61"/>
      <c r="AI846" s="61"/>
      <c r="AJ846" s="62"/>
      <c r="AK846" s="55">
        <v>0</v>
      </c>
      <c r="AL846" s="55"/>
      <c r="AM846" s="55"/>
      <c r="AN846" s="55"/>
      <c r="AO846" s="55"/>
      <c r="AP846" s="55"/>
      <c r="AQ846" s="53">
        <f t="shared" si="3134"/>
        <v>0</v>
      </c>
      <c r="AR846" s="53"/>
      <c r="AS846" s="53"/>
      <c r="AT846" s="53"/>
      <c r="AU846" s="53"/>
      <c r="AV846" s="53"/>
      <c r="AW846" s="55">
        <f t="shared" si="3022"/>
        <v>0.3</v>
      </c>
      <c r="AX846" s="55"/>
      <c r="AY846" s="55"/>
      <c r="AZ846" s="55"/>
      <c r="BA846" s="55"/>
      <c r="BB846" s="55"/>
      <c r="BC846" s="55">
        <f t="shared" si="3135"/>
        <v>27120</v>
      </c>
      <c r="BD846" s="55"/>
      <c r="BE846" s="55"/>
      <c r="BF846" s="55"/>
      <c r="BG846" s="55"/>
      <c r="BH846" s="56"/>
      <c r="BI846" s="16">
        <f t="shared" si="3016"/>
        <v>90400</v>
      </c>
    </row>
    <row r="847" spans="1:61" ht="21.6" customHeight="1" x14ac:dyDescent="0.25">
      <c r="A847" s="41">
        <f t="shared" ref="A847" si="3151">A799</f>
        <v>26</v>
      </c>
      <c r="B847" s="42"/>
      <c r="C847" s="42"/>
      <c r="D847" s="43"/>
      <c r="E847" s="64" t="str">
        <f t="shared" ref="E847" si="3152">E799</f>
        <v>安裝開關、插座與燈具(連工帶料)</v>
      </c>
      <c r="F847" s="21"/>
      <c r="G847" s="21"/>
      <c r="H847" s="21"/>
      <c r="I847" s="21"/>
      <c r="J847" s="21"/>
      <c r="K847" s="21"/>
      <c r="L847" s="21"/>
      <c r="M847" s="21"/>
      <c r="N847" s="21"/>
      <c r="O847" s="21"/>
      <c r="P847" s="21"/>
      <c r="Q847" s="21"/>
      <c r="R847" s="21"/>
      <c r="S847" s="21"/>
      <c r="T847" s="22"/>
      <c r="U847" s="47" t="str">
        <f t="shared" ref="U847" si="3153">U799</f>
        <v>式</v>
      </c>
      <c r="V847" s="48"/>
      <c r="W847" s="48"/>
      <c r="X847" s="49"/>
      <c r="Y847" s="65">
        <f t="shared" ref="Y847" si="3154">Y799</f>
        <v>1</v>
      </c>
      <c r="Z847" s="66"/>
      <c r="AA847" s="66"/>
      <c r="AB847" s="66"/>
      <c r="AC847" s="66"/>
      <c r="AD847" s="67"/>
      <c r="AE847" s="60">
        <f t="shared" ref="AE847" si="3155">AE799</f>
        <v>28500</v>
      </c>
      <c r="AF847" s="61"/>
      <c r="AG847" s="61"/>
      <c r="AH847" s="61"/>
      <c r="AI847" s="61"/>
      <c r="AJ847" s="62"/>
      <c r="AK847" s="55">
        <v>0</v>
      </c>
      <c r="AL847" s="55"/>
      <c r="AM847" s="55"/>
      <c r="AN847" s="55"/>
      <c r="AO847" s="55"/>
      <c r="AP847" s="55"/>
      <c r="AQ847" s="53">
        <f t="shared" si="3134"/>
        <v>0</v>
      </c>
      <c r="AR847" s="53"/>
      <c r="AS847" s="53"/>
      <c r="AT847" s="53"/>
      <c r="AU847" s="53"/>
      <c r="AV847" s="53"/>
      <c r="AW847" s="55">
        <f t="shared" si="3022"/>
        <v>0</v>
      </c>
      <c r="AX847" s="55"/>
      <c r="AY847" s="55"/>
      <c r="AZ847" s="55"/>
      <c r="BA847" s="55"/>
      <c r="BB847" s="55"/>
      <c r="BC847" s="55">
        <f t="shared" si="3135"/>
        <v>0</v>
      </c>
      <c r="BD847" s="55"/>
      <c r="BE847" s="55"/>
      <c r="BF847" s="55"/>
      <c r="BG847" s="55"/>
      <c r="BH847" s="56"/>
      <c r="BI847" s="16">
        <f t="shared" si="3016"/>
        <v>28500</v>
      </c>
    </row>
    <row r="848" spans="1:61" ht="21.6" customHeight="1" x14ac:dyDescent="0.25">
      <c r="A848" s="41">
        <f t="shared" ref="A848" si="3156">A800</f>
        <v>27</v>
      </c>
      <c r="B848" s="42"/>
      <c r="C848" s="42"/>
      <c r="D848" s="43"/>
      <c r="E848" s="64" t="str">
        <f t="shared" ref="E848" si="3157">E800</f>
        <v>給排水系統配管與安裝(連工帶料)</v>
      </c>
      <c r="F848" s="21"/>
      <c r="G848" s="21"/>
      <c r="H848" s="21"/>
      <c r="I848" s="21"/>
      <c r="J848" s="21"/>
      <c r="K848" s="21"/>
      <c r="L848" s="21"/>
      <c r="M848" s="21"/>
      <c r="N848" s="21"/>
      <c r="O848" s="21"/>
      <c r="P848" s="21"/>
      <c r="Q848" s="21"/>
      <c r="R848" s="21"/>
      <c r="S848" s="21"/>
      <c r="T848" s="22"/>
      <c r="U848" s="47" t="str">
        <f t="shared" ref="U848" si="3158">U800</f>
        <v>式</v>
      </c>
      <c r="V848" s="48"/>
      <c r="W848" s="48"/>
      <c r="X848" s="49"/>
      <c r="Y848" s="65">
        <f t="shared" ref="Y848" si="3159">Y800</f>
        <v>1</v>
      </c>
      <c r="Z848" s="66"/>
      <c r="AA848" s="66"/>
      <c r="AB848" s="66"/>
      <c r="AC848" s="66"/>
      <c r="AD848" s="67"/>
      <c r="AE848" s="60">
        <f t="shared" ref="AE848" si="3160">AE800</f>
        <v>80500</v>
      </c>
      <c r="AF848" s="61"/>
      <c r="AG848" s="61"/>
      <c r="AH848" s="61"/>
      <c r="AI848" s="61"/>
      <c r="AJ848" s="62"/>
      <c r="AK848" s="55">
        <v>0</v>
      </c>
      <c r="AL848" s="55"/>
      <c r="AM848" s="55"/>
      <c r="AN848" s="55"/>
      <c r="AO848" s="55"/>
      <c r="AP848" s="55"/>
      <c r="AQ848" s="53">
        <f t="shared" si="3134"/>
        <v>0</v>
      </c>
      <c r="AR848" s="53"/>
      <c r="AS848" s="53"/>
      <c r="AT848" s="53"/>
      <c r="AU848" s="53"/>
      <c r="AV848" s="53"/>
      <c r="AW848" s="55">
        <f t="shared" si="3022"/>
        <v>0</v>
      </c>
      <c r="AX848" s="55"/>
      <c r="AY848" s="55"/>
      <c r="AZ848" s="55"/>
      <c r="BA848" s="55"/>
      <c r="BB848" s="55"/>
      <c r="BC848" s="55">
        <f t="shared" si="3135"/>
        <v>0</v>
      </c>
      <c r="BD848" s="55"/>
      <c r="BE848" s="55"/>
      <c r="BF848" s="55"/>
      <c r="BG848" s="55"/>
      <c r="BH848" s="56"/>
      <c r="BI848" s="16">
        <f t="shared" si="3016"/>
        <v>80500</v>
      </c>
    </row>
    <row r="849" spans="1:61" ht="66.75" customHeight="1" x14ac:dyDescent="0.25">
      <c r="A849" s="41">
        <f t="shared" ref="A849" si="3161">A801</f>
        <v>28</v>
      </c>
      <c r="B849" s="42"/>
      <c r="C849" s="42"/>
      <c r="D849" s="43"/>
      <c r="E849" s="44" t="str">
        <f t="shared" ref="E849" si="3162">E801</f>
        <v>施做緊急求救按鈕(含閃光與蜂嗚警報器、線材、五金配件, 各層樓每間廁所皆有求救鈕，連工帶料，責任施工)</v>
      </c>
      <c r="F849" s="45"/>
      <c r="G849" s="45"/>
      <c r="H849" s="45"/>
      <c r="I849" s="45"/>
      <c r="J849" s="45"/>
      <c r="K849" s="45"/>
      <c r="L849" s="45"/>
      <c r="M849" s="45"/>
      <c r="N849" s="45"/>
      <c r="O849" s="45"/>
      <c r="P849" s="45"/>
      <c r="Q849" s="45"/>
      <c r="R849" s="45"/>
      <c r="S849" s="45"/>
      <c r="T849" s="46"/>
      <c r="U849" s="47" t="str">
        <f t="shared" ref="U849" si="3163">U801</f>
        <v>式</v>
      </c>
      <c r="V849" s="48"/>
      <c r="W849" s="48"/>
      <c r="X849" s="49"/>
      <c r="Y849" s="50">
        <f t="shared" ref="Y849" si="3164">Y801</f>
        <v>1</v>
      </c>
      <c r="Z849" s="51"/>
      <c r="AA849" s="51"/>
      <c r="AB849" s="51"/>
      <c r="AC849" s="51"/>
      <c r="AD849" s="52"/>
      <c r="AE849" s="60">
        <f t="shared" ref="AE849" si="3165">AE801</f>
        <v>12500</v>
      </c>
      <c r="AF849" s="61"/>
      <c r="AG849" s="61"/>
      <c r="AH849" s="61"/>
      <c r="AI849" s="61"/>
      <c r="AJ849" s="62"/>
      <c r="AK849" s="50">
        <v>0</v>
      </c>
      <c r="AL849" s="51"/>
      <c r="AM849" s="51"/>
      <c r="AN849" s="51"/>
      <c r="AO849" s="51"/>
      <c r="AP849" s="52"/>
      <c r="AQ849" s="60">
        <f t="shared" si="3134"/>
        <v>0</v>
      </c>
      <c r="AR849" s="61"/>
      <c r="AS849" s="61"/>
      <c r="AT849" s="61"/>
      <c r="AU849" s="61"/>
      <c r="AV849" s="62"/>
      <c r="AW849" s="50">
        <f t="shared" si="3022"/>
        <v>0</v>
      </c>
      <c r="AX849" s="51"/>
      <c r="AY849" s="51"/>
      <c r="AZ849" s="51"/>
      <c r="BA849" s="51"/>
      <c r="BB849" s="52"/>
      <c r="BC849" s="50">
        <f t="shared" si="3135"/>
        <v>0</v>
      </c>
      <c r="BD849" s="51"/>
      <c r="BE849" s="51"/>
      <c r="BF849" s="51"/>
      <c r="BG849" s="51"/>
      <c r="BH849" s="63"/>
      <c r="BI849" s="3">
        <f t="shared" si="3016"/>
        <v>12500</v>
      </c>
    </row>
    <row r="850" spans="1:61" ht="34.5" customHeight="1" x14ac:dyDescent="0.25">
      <c r="A850" s="41">
        <f t="shared" ref="A850" si="3166">A802</f>
        <v>29</v>
      </c>
      <c r="B850" s="42"/>
      <c r="C850" s="42"/>
      <c r="D850" s="43"/>
      <c r="E850" s="64" t="str">
        <f t="shared" ref="E850" si="3167">E802</f>
        <v>施做拖布盆(砌磚粉刷貼磁磚，H=30cm)</v>
      </c>
      <c r="F850" s="21"/>
      <c r="G850" s="21"/>
      <c r="H850" s="21"/>
      <c r="I850" s="21"/>
      <c r="J850" s="21"/>
      <c r="K850" s="21"/>
      <c r="L850" s="21"/>
      <c r="M850" s="21"/>
      <c r="N850" s="21"/>
      <c r="O850" s="21"/>
      <c r="P850" s="21"/>
      <c r="Q850" s="21"/>
      <c r="R850" s="21"/>
      <c r="S850" s="21"/>
      <c r="T850" s="22"/>
      <c r="U850" s="47" t="str">
        <f t="shared" ref="U850" si="3168">U802</f>
        <v>式</v>
      </c>
      <c r="V850" s="48"/>
      <c r="W850" s="48"/>
      <c r="X850" s="49"/>
      <c r="Y850" s="65">
        <f t="shared" ref="Y850" si="3169">Y802</f>
        <v>1</v>
      </c>
      <c r="Z850" s="66"/>
      <c r="AA850" s="66"/>
      <c r="AB850" s="66"/>
      <c r="AC850" s="66"/>
      <c r="AD850" s="67"/>
      <c r="AE850" s="60">
        <f t="shared" ref="AE850" si="3170">AE802</f>
        <v>6000</v>
      </c>
      <c r="AF850" s="61"/>
      <c r="AG850" s="61"/>
      <c r="AH850" s="61"/>
      <c r="AI850" s="61"/>
      <c r="AJ850" s="62"/>
      <c r="AK850" s="55">
        <v>0</v>
      </c>
      <c r="AL850" s="55"/>
      <c r="AM850" s="55"/>
      <c r="AN850" s="55"/>
      <c r="AO850" s="55"/>
      <c r="AP850" s="55"/>
      <c r="AQ850" s="53">
        <f t="shared" si="3134"/>
        <v>0</v>
      </c>
      <c r="AR850" s="53"/>
      <c r="AS850" s="53"/>
      <c r="AT850" s="53"/>
      <c r="AU850" s="53"/>
      <c r="AV850" s="53"/>
      <c r="AW850" s="55">
        <f t="shared" si="3022"/>
        <v>0</v>
      </c>
      <c r="AX850" s="55"/>
      <c r="AY850" s="55"/>
      <c r="AZ850" s="55"/>
      <c r="BA850" s="55"/>
      <c r="BB850" s="55"/>
      <c r="BC850" s="55">
        <f t="shared" si="3135"/>
        <v>0</v>
      </c>
      <c r="BD850" s="55"/>
      <c r="BE850" s="55"/>
      <c r="BF850" s="55"/>
      <c r="BG850" s="55"/>
      <c r="BH850" s="56"/>
      <c r="BI850" s="16">
        <f t="shared" si="3016"/>
        <v>6000</v>
      </c>
    </row>
    <row r="851" spans="1:61" ht="34.5" customHeight="1" x14ac:dyDescent="0.25">
      <c r="A851" s="41">
        <f t="shared" ref="A851" si="3171">A803</f>
        <v>30</v>
      </c>
      <c r="B851" s="42"/>
      <c r="C851" s="42"/>
      <c r="D851" s="43"/>
      <c r="E851" s="44" t="str">
        <f t="shared" ref="E851" si="3172">E803</f>
        <v>安裝廁所指標系統、拖把夾(連工帶料，責任施工)</v>
      </c>
      <c r="F851" s="45"/>
      <c r="G851" s="45"/>
      <c r="H851" s="45"/>
      <c r="I851" s="45"/>
      <c r="J851" s="45"/>
      <c r="K851" s="45"/>
      <c r="L851" s="45"/>
      <c r="M851" s="45"/>
      <c r="N851" s="45"/>
      <c r="O851" s="45"/>
      <c r="P851" s="45"/>
      <c r="Q851" s="45"/>
      <c r="R851" s="45"/>
      <c r="S851" s="45"/>
      <c r="T851" s="46"/>
      <c r="U851" s="47" t="str">
        <f t="shared" ref="U851" si="3173">U803</f>
        <v>式</v>
      </c>
      <c r="V851" s="48"/>
      <c r="W851" s="48"/>
      <c r="X851" s="49"/>
      <c r="Y851" s="50">
        <f t="shared" ref="Y851" si="3174">Y803</f>
        <v>1</v>
      </c>
      <c r="Z851" s="51"/>
      <c r="AA851" s="51"/>
      <c r="AB851" s="51"/>
      <c r="AC851" s="51"/>
      <c r="AD851" s="52"/>
      <c r="AE851" s="60">
        <f t="shared" ref="AE851" si="3175">AE803</f>
        <v>16500</v>
      </c>
      <c r="AF851" s="61"/>
      <c r="AG851" s="61"/>
      <c r="AH851" s="61"/>
      <c r="AI851" s="61"/>
      <c r="AJ851" s="62"/>
      <c r="AK851" s="50">
        <v>0</v>
      </c>
      <c r="AL851" s="51"/>
      <c r="AM851" s="51"/>
      <c r="AN851" s="51"/>
      <c r="AO851" s="51"/>
      <c r="AP851" s="52"/>
      <c r="AQ851" s="60">
        <f t="shared" si="3134"/>
        <v>0</v>
      </c>
      <c r="AR851" s="61"/>
      <c r="AS851" s="61"/>
      <c r="AT851" s="61"/>
      <c r="AU851" s="61"/>
      <c r="AV851" s="62"/>
      <c r="AW851" s="50">
        <f t="shared" si="3022"/>
        <v>0</v>
      </c>
      <c r="AX851" s="51"/>
      <c r="AY851" s="51"/>
      <c r="AZ851" s="51"/>
      <c r="BA851" s="51"/>
      <c r="BB851" s="52"/>
      <c r="BC851" s="50">
        <f t="shared" si="3135"/>
        <v>0</v>
      </c>
      <c r="BD851" s="51"/>
      <c r="BE851" s="51"/>
      <c r="BF851" s="51"/>
      <c r="BG851" s="51"/>
      <c r="BH851" s="63"/>
      <c r="BI851" s="3">
        <f t="shared" si="3016"/>
        <v>16500</v>
      </c>
    </row>
    <row r="852" spans="1:61" ht="21.6" customHeight="1" x14ac:dyDescent="0.25">
      <c r="A852" s="41">
        <f t="shared" ref="A852" si="3176">A804</f>
        <v>31</v>
      </c>
      <c r="B852" s="42"/>
      <c r="C852" s="42"/>
      <c r="D852" s="43"/>
      <c r="E852" s="64" t="str">
        <f t="shared" ref="E852" si="3177">E804</f>
        <v>門窗與雜項工程</v>
      </c>
      <c r="F852" s="21"/>
      <c r="G852" s="21"/>
      <c r="H852" s="21"/>
      <c r="I852" s="21"/>
      <c r="J852" s="21"/>
      <c r="K852" s="21"/>
      <c r="L852" s="21"/>
      <c r="M852" s="21"/>
      <c r="N852" s="21"/>
      <c r="O852" s="21"/>
      <c r="P852" s="21"/>
      <c r="Q852" s="21"/>
      <c r="R852" s="21"/>
      <c r="S852" s="21"/>
      <c r="T852" s="22"/>
      <c r="U852" s="47" t="str">
        <f t="shared" ref="U852" si="3178">U804</f>
        <v>式</v>
      </c>
      <c r="V852" s="48"/>
      <c r="W852" s="48"/>
      <c r="X852" s="49"/>
      <c r="Y852" s="65">
        <f t="shared" ref="Y852" si="3179">Y804</f>
        <v>1</v>
      </c>
      <c r="Z852" s="66"/>
      <c r="AA852" s="66"/>
      <c r="AB852" s="66"/>
      <c r="AC852" s="66"/>
      <c r="AD852" s="67"/>
      <c r="AE852" s="60">
        <f t="shared" ref="AE852" si="3180">AE804</f>
        <v>63400</v>
      </c>
      <c r="AF852" s="61"/>
      <c r="AG852" s="61"/>
      <c r="AH852" s="61"/>
      <c r="AI852" s="61"/>
      <c r="AJ852" s="62"/>
      <c r="AK852" s="55">
        <v>0.3</v>
      </c>
      <c r="AL852" s="55"/>
      <c r="AM852" s="55"/>
      <c r="AN852" s="55"/>
      <c r="AO852" s="55"/>
      <c r="AP852" s="55"/>
      <c r="AQ852" s="53">
        <f t="shared" si="3134"/>
        <v>19020</v>
      </c>
      <c r="AR852" s="53"/>
      <c r="AS852" s="53"/>
      <c r="AT852" s="53"/>
      <c r="AU852" s="53"/>
      <c r="AV852" s="53"/>
      <c r="AW852" s="55">
        <f t="shared" si="3022"/>
        <v>0.3</v>
      </c>
      <c r="AX852" s="55"/>
      <c r="AY852" s="55"/>
      <c r="AZ852" s="55"/>
      <c r="BA852" s="55"/>
      <c r="BB852" s="55"/>
      <c r="BC852" s="55">
        <f t="shared" si="3135"/>
        <v>19020</v>
      </c>
      <c r="BD852" s="55"/>
      <c r="BE852" s="55"/>
      <c r="BF852" s="55"/>
      <c r="BG852" s="55"/>
      <c r="BH852" s="56"/>
      <c r="BI852" s="16">
        <f t="shared" si="3016"/>
        <v>63400</v>
      </c>
    </row>
    <row r="853" spans="1:61" ht="22.15" customHeight="1" x14ac:dyDescent="0.25">
      <c r="A853" s="41" t="str">
        <f t="shared" ref="A853" si="3181">A805</f>
        <v>貳</v>
      </c>
      <c r="B853" s="42"/>
      <c r="C853" s="42"/>
      <c r="D853" s="43"/>
      <c r="E853" s="44" t="str">
        <f t="shared" ref="E853" si="3182">E805</f>
        <v>職業安全衛生管理費(壹*1%)</v>
      </c>
      <c r="F853" s="45"/>
      <c r="G853" s="45"/>
      <c r="H853" s="45"/>
      <c r="I853" s="45"/>
      <c r="J853" s="45"/>
      <c r="K853" s="45"/>
      <c r="L853" s="45"/>
      <c r="M853" s="45"/>
      <c r="N853" s="45"/>
      <c r="O853" s="45"/>
      <c r="P853" s="45"/>
      <c r="Q853" s="45"/>
      <c r="R853" s="45"/>
      <c r="S853" s="45"/>
      <c r="T853" s="46"/>
      <c r="U853" s="47" t="str">
        <f t="shared" ref="U853" si="3183">U805</f>
        <v>式</v>
      </c>
      <c r="V853" s="48"/>
      <c r="W853" s="48"/>
      <c r="X853" s="49"/>
      <c r="Y853" s="50">
        <f t="shared" ref="Y853" si="3184">Y805</f>
        <v>1</v>
      </c>
      <c r="Z853" s="51"/>
      <c r="AA853" s="51"/>
      <c r="AB853" s="51"/>
      <c r="AC853" s="51"/>
      <c r="AD853" s="52"/>
      <c r="AE853" s="53">
        <f t="shared" ref="AE853" si="3185">AE805</f>
        <v>14220</v>
      </c>
      <c r="AF853" s="53"/>
      <c r="AG853" s="53"/>
      <c r="AH853" s="53"/>
      <c r="AI853" s="53"/>
      <c r="AJ853" s="53"/>
      <c r="AK853" s="54">
        <v>8.9999999999999993E-3</v>
      </c>
      <c r="AL853" s="54"/>
      <c r="AM853" s="54"/>
      <c r="AN853" s="54"/>
      <c r="AO853" s="54"/>
      <c r="AP853" s="54"/>
      <c r="AQ853" s="53">
        <f t="shared" si="3134"/>
        <v>127.97999999999999</v>
      </c>
      <c r="AR853" s="53"/>
      <c r="AS853" s="53"/>
      <c r="AT853" s="53"/>
      <c r="AU853" s="53"/>
      <c r="AV853" s="53"/>
      <c r="AW853" s="54">
        <f>AW805+AK853</f>
        <v>0.16200000000000001</v>
      </c>
      <c r="AX853" s="54"/>
      <c r="AY853" s="54"/>
      <c r="AZ853" s="54"/>
      <c r="BA853" s="54"/>
      <c r="BB853" s="54"/>
      <c r="BC853" s="55">
        <f t="shared" si="3135"/>
        <v>2303.64</v>
      </c>
      <c r="BD853" s="55"/>
      <c r="BE853" s="55"/>
      <c r="BF853" s="55"/>
      <c r="BG853" s="55"/>
      <c r="BH853" s="56"/>
      <c r="BI853" s="3">
        <f t="shared" si="3016"/>
        <v>14220</v>
      </c>
    </row>
    <row r="854" spans="1:61" ht="22.15" customHeight="1" x14ac:dyDescent="0.25">
      <c r="A854" s="41" t="str">
        <f t="shared" ref="A854" si="3186">A806</f>
        <v>參</v>
      </c>
      <c r="B854" s="42"/>
      <c r="C854" s="42"/>
      <c r="D854" s="43"/>
      <c r="E854" s="44" t="str">
        <f t="shared" ref="E854" si="3187">E806</f>
        <v>公共工程品質管制作業費(壹*1%)</v>
      </c>
      <c r="F854" s="45"/>
      <c r="G854" s="45"/>
      <c r="H854" s="45"/>
      <c r="I854" s="45"/>
      <c r="J854" s="45"/>
      <c r="K854" s="45"/>
      <c r="L854" s="45"/>
      <c r="M854" s="45"/>
      <c r="N854" s="45"/>
      <c r="O854" s="45"/>
      <c r="P854" s="45"/>
      <c r="Q854" s="45"/>
      <c r="R854" s="45"/>
      <c r="S854" s="45"/>
      <c r="T854" s="46"/>
      <c r="U854" s="47" t="str">
        <f t="shared" ref="U854" si="3188">U806</f>
        <v>式</v>
      </c>
      <c r="V854" s="48"/>
      <c r="W854" s="48"/>
      <c r="X854" s="49"/>
      <c r="Y854" s="50">
        <f t="shared" ref="Y854" si="3189">Y806</f>
        <v>1</v>
      </c>
      <c r="Z854" s="51"/>
      <c r="AA854" s="51"/>
      <c r="AB854" s="51"/>
      <c r="AC854" s="51"/>
      <c r="AD854" s="52"/>
      <c r="AE854" s="53">
        <f t="shared" ref="AE854" si="3190">AE806</f>
        <v>14220</v>
      </c>
      <c r="AF854" s="53"/>
      <c r="AG854" s="53"/>
      <c r="AH854" s="53"/>
      <c r="AI854" s="53"/>
      <c r="AJ854" s="53"/>
      <c r="AK854" s="54">
        <v>8.9999999999999993E-3</v>
      </c>
      <c r="AL854" s="54"/>
      <c r="AM854" s="54"/>
      <c r="AN854" s="54"/>
      <c r="AO854" s="54"/>
      <c r="AP854" s="54"/>
      <c r="AQ854" s="53">
        <f t="shared" si="3134"/>
        <v>127.97999999999999</v>
      </c>
      <c r="AR854" s="53"/>
      <c r="AS854" s="53"/>
      <c r="AT854" s="53"/>
      <c r="AU854" s="53"/>
      <c r="AV854" s="53"/>
      <c r="AW854" s="54">
        <f t="shared" ref="AW854:AW857" si="3191">AW806+AK854</f>
        <v>0.16200000000000001</v>
      </c>
      <c r="AX854" s="54"/>
      <c r="AY854" s="54"/>
      <c r="AZ854" s="54"/>
      <c r="BA854" s="54"/>
      <c r="BB854" s="54"/>
      <c r="BC854" s="55">
        <f t="shared" si="3135"/>
        <v>2303.64</v>
      </c>
      <c r="BD854" s="55"/>
      <c r="BE854" s="55"/>
      <c r="BF854" s="55"/>
      <c r="BG854" s="55"/>
      <c r="BH854" s="56"/>
      <c r="BI854" s="3">
        <f t="shared" si="3016"/>
        <v>14220</v>
      </c>
    </row>
    <row r="855" spans="1:61" ht="22.15" customHeight="1" x14ac:dyDescent="0.25">
      <c r="A855" s="41" t="str">
        <f t="shared" ref="A855" si="3192">A807</f>
        <v>肆</v>
      </c>
      <c r="B855" s="42"/>
      <c r="C855" s="42"/>
      <c r="D855" s="43"/>
      <c r="E855" s="44" t="str">
        <f t="shared" ref="E855" si="3193">E807</f>
        <v>包商利潤及管理費(約壹*7%)</v>
      </c>
      <c r="F855" s="45"/>
      <c r="G855" s="45"/>
      <c r="H855" s="45"/>
      <c r="I855" s="45"/>
      <c r="J855" s="45"/>
      <c r="K855" s="45"/>
      <c r="L855" s="45"/>
      <c r="M855" s="45"/>
      <c r="N855" s="45"/>
      <c r="O855" s="45"/>
      <c r="P855" s="45"/>
      <c r="Q855" s="45"/>
      <c r="R855" s="45"/>
      <c r="S855" s="45"/>
      <c r="T855" s="46"/>
      <c r="U855" s="47" t="str">
        <f t="shared" ref="U855" si="3194">U807</f>
        <v>式</v>
      </c>
      <c r="V855" s="48"/>
      <c r="W855" s="48"/>
      <c r="X855" s="49"/>
      <c r="Y855" s="50">
        <f t="shared" ref="Y855" si="3195">Y807</f>
        <v>1</v>
      </c>
      <c r="Z855" s="51"/>
      <c r="AA855" s="51"/>
      <c r="AB855" s="51"/>
      <c r="AC855" s="51"/>
      <c r="AD855" s="52"/>
      <c r="AE855" s="53">
        <f t="shared" ref="AE855" si="3196">AE807</f>
        <v>99540</v>
      </c>
      <c r="AF855" s="53"/>
      <c r="AG855" s="53"/>
      <c r="AH855" s="53"/>
      <c r="AI855" s="53"/>
      <c r="AJ855" s="53"/>
      <c r="AK855" s="54">
        <v>8.9999999999999993E-3</v>
      </c>
      <c r="AL855" s="54"/>
      <c r="AM855" s="54"/>
      <c r="AN855" s="54"/>
      <c r="AO855" s="54"/>
      <c r="AP855" s="54"/>
      <c r="AQ855" s="53">
        <f t="shared" si="3134"/>
        <v>895.8599999999999</v>
      </c>
      <c r="AR855" s="53"/>
      <c r="AS855" s="53"/>
      <c r="AT855" s="53"/>
      <c r="AU855" s="53"/>
      <c r="AV855" s="53"/>
      <c r="AW855" s="54">
        <f t="shared" si="3191"/>
        <v>0.16200000000000001</v>
      </c>
      <c r="AX855" s="54"/>
      <c r="AY855" s="54"/>
      <c r="AZ855" s="54"/>
      <c r="BA855" s="54"/>
      <c r="BB855" s="54"/>
      <c r="BC855" s="55">
        <f t="shared" si="3135"/>
        <v>16125.480000000001</v>
      </c>
      <c r="BD855" s="55"/>
      <c r="BE855" s="55"/>
      <c r="BF855" s="55"/>
      <c r="BG855" s="55"/>
      <c r="BH855" s="56"/>
      <c r="BI855" s="3">
        <f t="shared" si="3016"/>
        <v>99540</v>
      </c>
    </row>
    <row r="856" spans="1:61" ht="22.15" customHeight="1" x14ac:dyDescent="0.25">
      <c r="A856" s="41" t="str">
        <f t="shared" ref="A856" si="3197">A808</f>
        <v>伍</v>
      </c>
      <c r="B856" s="42"/>
      <c r="C856" s="42"/>
      <c r="D856" s="43"/>
      <c r="E856" s="44" t="str">
        <f t="shared" ref="E856" si="3198">E808</f>
        <v>營造綜合保險費</v>
      </c>
      <c r="F856" s="45"/>
      <c r="G856" s="45"/>
      <c r="H856" s="45"/>
      <c r="I856" s="45"/>
      <c r="J856" s="45"/>
      <c r="K856" s="45"/>
      <c r="L856" s="45"/>
      <c r="M856" s="45"/>
      <c r="N856" s="45"/>
      <c r="O856" s="45"/>
      <c r="P856" s="45"/>
      <c r="Q856" s="45"/>
      <c r="R856" s="45"/>
      <c r="S856" s="45"/>
      <c r="T856" s="46"/>
      <c r="U856" s="47" t="str">
        <f t="shared" ref="U856" si="3199">U808</f>
        <v>式</v>
      </c>
      <c r="V856" s="48"/>
      <c r="W856" s="48"/>
      <c r="X856" s="49"/>
      <c r="Y856" s="50">
        <f t="shared" ref="Y856" si="3200">Y808</f>
        <v>1</v>
      </c>
      <c r="Z856" s="51"/>
      <c r="AA856" s="51"/>
      <c r="AB856" s="51"/>
      <c r="AC856" s="51"/>
      <c r="AD856" s="52"/>
      <c r="AE856" s="53">
        <f t="shared" ref="AE856" si="3201">AE808</f>
        <v>4650</v>
      </c>
      <c r="AF856" s="53"/>
      <c r="AG856" s="53"/>
      <c r="AH856" s="53"/>
      <c r="AI856" s="53"/>
      <c r="AJ856" s="53"/>
      <c r="AK856" s="55">
        <v>0</v>
      </c>
      <c r="AL856" s="55"/>
      <c r="AM856" s="55"/>
      <c r="AN856" s="55"/>
      <c r="AO856" s="55"/>
      <c r="AP856" s="55"/>
      <c r="AQ856" s="53">
        <f t="shared" si="3134"/>
        <v>0</v>
      </c>
      <c r="AR856" s="53"/>
      <c r="AS856" s="53"/>
      <c r="AT856" s="53"/>
      <c r="AU856" s="53"/>
      <c r="AV856" s="53"/>
      <c r="AW856" s="55">
        <f t="shared" si="3191"/>
        <v>1</v>
      </c>
      <c r="AX856" s="55"/>
      <c r="AY856" s="55"/>
      <c r="AZ856" s="55"/>
      <c r="BA856" s="55"/>
      <c r="BB856" s="55"/>
      <c r="BC856" s="55">
        <f t="shared" si="3135"/>
        <v>4650</v>
      </c>
      <c r="BD856" s="55"/>
      <c r="BE856" s="55"/>
      <c r="BF856" s="55"/>
      <c r="BG856" s="55"/>
      <c r="BH856" s="56"/>
      <c r="BI856" s="3">
        <f t="shared" si="3016"/>
        <v>4650</v>
      </c>
    </row>
    <row r="857" spans="1:61" ht="22.15" customHeight="1" x14ac:dyDescent="0.25">
      <c r="A857" s="41" t="str">
        <f t="shared" ref="A857" si="3202">A809</f>
        <v>陸</v>
      </c>
      <c r="B857" s="42"/>
      <c r="C857" s="42"/>
      <c r="D857" s="43"/>
      <c r="E857" s="44" t="str">
        <f t="shared" ref="E857" si="3203">E809</f>
        <v>營業稅((壹~伍)*5%)</v>
      </c>
      <c r="F857" s="45"/>
      <c r="G857" s="45"/>
      <c r="H857" s="45"/>
      <c r="I857" s="45"/>
      <c r="J857" s="45"/>
      <c r="K857" s="45"/>
      <c r="L857" s="45"/>
      <c r="M857" s="45"/>
      <c r="N857" s="45"/>
      <c r="O857" s="45"/>
      <c r="P857" s="45"/>
      <c r="Q857" s="45"/>
      <c r="R857" s="45"/>
      <c r="S857" s="45"/>
      <c r="T857" s="46"/>
      <c r="U857" s="47" t="str">
        <f t="shared" ref="U857" si="3204">U809</f>
        <v>式</v>
      </c>
      <c r="V857" s="48"/>
      <c r="W857" s="48"/>
      <c r="X857" s="49"/>
      <c r="Y857" s="50">
        <f t="shared" ref="Y857" si="3205">Y809</f>
        <v>1</v>
      </c>
      <c r="Z857" s="51"/>
      <c r="AA857" s="51"/>
      <c r="AB857" s="51"/>
      <c r="AC857" s="51"/>
      <c r="AD857" s="52"/>
      <c r="AE857" s="53">
        <f t="shared" ref="AE857" si="3206">AE809</f>
        <v>77731</v>
      </c>
      <c r="AF857" s="53"/>
      <c r="AG857" s="53"/>
      <c r="AH857" s="53"/>
      <c r="AI857" s="53"/>
      <c r="AJ857" s="53"/>
      <c r="AK857" s="54">
        <v>8.9999999999999993E-3</v>
      </c>
      <c r="AL857" s="54"/>
      <c r="AM857" s="54"/>
      <c r="AN857" s="54"/>
      <c r="AO857" s="54"/>
      <c r="AP857" s="54"/>
      <c r="AQ857" s="53">
        <f t="shared" si="3134"/>
        <v>699.57899999999995</v>
      </c>
      <c r="AR857" s="53"/>
      <c r="AS857" s="53"/>
      <c r="AT857" s="53"/>
      <c r="AU857" s="53"/>
      <c r="AV857" s="53"/>
      <c r="AW857" s="54">
        <f t="shared" si="3191"/>
        <v>0.16200000000000001</v>
      </c>
      <c r="AX857" s="54"/>
      <c r="AY857" s="54"/>
      <c r="AZ857" s="54"/>
      <c r="BA857" s="54"/>
      <c r="BB857" s="54"/>
      <c r="BC857" s="55">
        <f t="shared" si="3135"/>
        <v>12592.422</v>
      </c>
      <c r="BD857" s="55"/>
      <c r="BE857" s="55"/>
      <c r="BF857" s="55"/>
      <c r="BG857" s="55"/>
      <c r="BH857" s="56"/>
      <c r="BI857" s="3">
        <v>77731</v>
      </c>
    </row>
    <row r="858" spans="1:61" ht="21.95" customHeight="1" x14ac:dyDescent="0.25">
      <c r="A858" s="30"/>
      <c r="B858" s="31"/>
      <c r="C858" s="31"/>
      <c r="D858" s="32"/>
      <c r="E858" s="57" t="s">
        <v>76</v>
      </c>
      <c r="F858" s="58"/>
      <c r="G858" s="58"/>
      <c r="H858" s="58"/>
      <c r="I858" s="58"/>
      <c r="J858" s="58"/>
      <c r="K858" s="58"/>
      <c r="L858" s="58"/>
      <c r="M858" s="58"/>
      <c r="N858" s="58"/>
      <c r="O858" s="58"/>
      <c r="P858" s="58"/>
      <c r="Q858" s="58"/>
      <c r="R858" s="58"/>
      <c r="S858" s="58"/>
      <c r="T858" s="59"/>
      <c r="U858" s="47"/>
      <c r="V858" s="48"/>
      <c r="W858" s="48"/>
      <c r="X858" s="49"/>
      <c r="Y858" s="50"/>
      <c r="Z858" s="51"/>
      <c r="AA858" s="51"/>
      <c r="AB858" s="51"/>
      <c r="AC858" s="51"/>
      <c r="AD858" s="52"/>
      <c r="AE858" s="60"/>
      <c r="AF858" s="61"/>
      <c r="AG858" s="61"/>
      <c r="AH858" s="61"/>
      <c r="AI858" s="61"/>
      <c r="AJ858" s="62"/>
      <c r="AK858" s="50"/>
      <c r="AL858" s="51"/>
      <c r="AM858" s="51"/>
      <c r="AN858" s="51"/>
      <c r="AO858" s="51"/>
      <c r="AP858" s="52"/>
      <c r="AQ858" s="60">
        <f>SUM(AQ822:AQ857)</f>
        <v>20871.399000000001</v>
      </c>
      <c r="AR858" s="61"/>
      <c r="AS858" s="61"/>
      <c r="AT858" s="61"/>
      <c r="AU858" s="61"/>
      <c r="AV858" s="62"/>
      <c r="AW858" s="50"/>
      <c r="AX858" s="51"/>
      <c r="AY858" s="51"/>
      <c r="AZ858" s="51"/>
      <c r="BA858" s="51"/>
      <c r="BB858" s="52"/>
      <c r="BC858" s="50">
        <f>SUM(BC822:BC857)</f>
        <v>543559.18200000003</v>
      </c>
      <c r="BD858" s="51"/>
      <c r="BE858" s="51"/>
      <c r="BF858" s="51"/>
      <c r="BG858" s="51"/>
      <c r="BH858" s="63"/>
      <c r="BI858" s="17">
        <f>SUM(BI821:BI857)</f>
        <v>1632355</v>
      </c>
    </row>
    <row r="859" spans="1:61" ht="21.95" customHeight="1" x14ac:dyDescent="0.25">
      <c r="A859" s="20"/>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2"/>
      <c r="AK859" s="23"/>
      <c r="AL859" s="24"/>
      <c r="AM859" s="24"/>
      <c r="AN859" s="24"/>
      <c r="AO859" s="24"/>
      <c r="AP859" s="25"/>
      <c r="AQ859" s="26"/>
      <c r="AR859" s="27"/>
      <c r="AS859" s="27"/>
      <c r="AT859" s="27"/>
      <c r="AU859" s="27"/>
      <c r="AV859" s="28"/>
      <c r="AW859" s="23"/>
      <c r="AX859" s="24"/>
      <c r="AY859" s="24"/>
      <c r="AZ859" s="24"/>
      <c r="BA859" s="24"/>
      <c r="BB859" s="25"/>
      <c r="BC859" s="23"/>
      <c r="BD859" s="24"/>
      <c r="BE859" s="24"/>
      <c r="BF859" s="24"/>
      <c r="BG859" s="24"/>
      <c r="BH859" s="29"/>
      <c r="BI859" s="15">
        <f>Y859*AE859</f>
        <v>0</v>
      </c>
    </row>
    <row r="860" spans="1:61" ht="21.95" customHeight="1" x14ac:dyDescent="0.25">
      <c r="A860" s="20" t="s">
        <v>11</v>
      </c>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2"/>
      <c r="AK860" s="23"/>
      <c r="AL860" s="24"/>
      <c r="AM860" s="24"/>
      <c r="AN860" s="24"/>
      <c r="AO860" s="24"/>
      <c r="AP860" s="25"/>
      <c r="AQ860" s="26">
        <f>BC858/BI858</f>
        <v>0.33299079060621006</v>
      </c>
      <c r="AR860" s="27"/>
      <c r="AS860" s="27"/>
      <c r="AT860" s="27"/>
      <c r="AU860" s="27"/>
      <c r="AV860" s="28"/>
      <c r="AW860" s="23"/>
      <c r="AX860" s="24"/>
      <c r="AY860" s="24"/>
      <c r="AZ860" s="24"/>
      <c r="BA860" s="24"/>
      <c r="BB860" s="25"/>
      <c r="BC860" s="23"/>
      <c r="BD860" s="24"/>
      <c r="BE860" s="24"/>
      <c r="BF860" s="24"/>
      <c r="BG860" s="24"/>
      <c r="BH860" s="29"/>
      <c r="BI860" s="15">
        <f>AQ860</f>
        <v>0.33299079060621006</v>
      </c>
    </row>
    <row r="861" spans="1:61" ht="18.75" customHeight="1" x14ac:dyDescent="0.25">
      <c r="A861" s="30" t="s">
        <v>15</v>
      </c>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2"/>
      <c r="AE861" s="33" t="s">
        <v>14</v>
      </c>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4"/>
    </row>
    <row r="862" spans="1:61" x14ac:dyDescent="0.25">
      <c r="A862" s="35"/>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9"/>
    </row>
    <row r="863" spans="1:61" x14ac:dyDescent="0.25">
      <c r="A863" s="35"/>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9"/>
    </row>
    <row r="864" spans="1:61" ht="17.25" thickBot="1" x14ac:dyDescent="0.3">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c r="BC864" s="38"/>
      <c r="BD864" s="38"/>
      <c r="BE864" s="38"/>
      <c r="BF864" s="38"/>
      <c r="BG864" s="38"/>
      <c r="BH864" s="40"/>
    </row>
    <row r="865" spans="1:69" ht="27.75" x14ac:dyDescent="0.25">
      <c r="A865" s="73" t="s">
        <v>78</v>
      </c>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row>
    <row r="866" spans="1:69" ht="27.75" x14ac:dyDescent="0.25">
      <c r="A866" s="74" t="s">
        <v>12</v>
      </c>
      <c r="B866" s="74"/>
      <c r="C866" s="74"/>
      <c r="D866" s="74"/>
      <c r="E866" s="74"/>
      <c r="F866" s="74"/>
      <c r="G866" s="74"/>
      <c r="H866" s="74"/>
      <c r="I866" s="74"/>
      <c r="J866" s="75" t="s">
        <v>81</v>
      </c>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c r="BL866" s="76"/>
      <c r="BM866" s="76"/>
      <c r="BN866" s="76"/>
      <c r="BO866" s="76"/>
      <c r="BP866" s="76"/>
      <c r="BQ866" s="76"/>
    </row>
    <row r="867" spans="1:69" ht="17.25" thickBot="1" x14ac:dyDescent="0.3">
      <c r="A867" s="77" t="s">
        <v>10</v>
      </c>
      <c r="B867" s="77"/>
      <c r="C867" s="77"/>
      <c r="D867" s="77"/>
      <c r="E867" s="77"/>
      <c r="F867" s="77"/>
      <c r="G867" s="77"/>
      <c r="H867" s="77"/>
      <c r="I867" s="78" t="s">
        <v>82</v>
      </c>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9" t="s">
        <v>9</v>
      </c>
      <c r="AP867" s="79"/>
      <c r="AQ867" s="79"/>
      <c r="AR867" s="79"/>
      <c r="AS867" s="79"/>
      <c r="AT867" s="79"/>
      <c r="AU867" s="79"/>
      <c r="AV867" s="79"/>
      <c r="AW867" s="80">
        <f>AW819+1</f>
        <v>46173</v>
      </c>
      <c r="AX867" s="80"/>
      <c r="AY867" s="80"/>
      <c r="AZ867" s="80"/>
      <c r="BA867" s="80"/>
      <c r="BB867" s="80"/>
      <c r="BC867" s="80"/>
      <c r="BD867" s="80"/>
      <c r="BE867" s="80"/>
      <c r="BF867" s="80"/>
      <c r="BG867" s="80"/>
      <c r="BH867" s="80"/>
    </row>
    <row r="868" spans="1:69" ht="36" customHeight="1" x14ac:dyDescent="0.25">
      <c r="A868" s="81" t="s">
        <v>0</v>
      </c>
      <c r="B868" s="82"/>
      <c r="C868" s="82"/>
      <c r="D868" s="82"/>
      <c r="E868" s="82" t="s">
        <v>6</v>
      </c>
      <c r="F868" s="82"/>
      <c r="G868" s="82"/>
      <c r="H868" s="82"/>
      <c r="I868" s="82"/>
      <c r="J868" s="82"/>
      <c r="K868" s="82"/>
      <c r="L868" s="82"/>
      <c r="M868" s="82"/>
      <c r="N868" s="82"/>
      <c r="O868" s="82"/>
      <c r="P868" s="82"/>
      <c r="Q868" s="82"/>
      <c r="R868" s="82"/>
      <c r="S868" s="82"/>
      <c r="T868" s="82"/>
      <c r="U868" s="82" t="s">
        <v>7</v>
      </c>
      <c r="V868" s="82"/>
      <c r="W868" s="82"/>
      <c r="X868" s="82"/>
      <c r="Y868" s="83" t="s">
        <v>1</v>
      </c>
      <c r="Z868" s="83"/>
      <c r="AA868" s="83"/>
      <c r="AB868" s="83"/>
      <c r="AC868" s="83"/>
      <c r="AD868" s="83"/>
      <c r="AE868" s="82" t="s">
        <v>8</v>
      </c>
      <c r="AF868" s="82"/>
      <c r="AG868" s="82"/>
      <c r="AH868" s="82"/>
      <c r="AI868" s="82"/>
      <c r="AJ868" s="82"/>
      <c r="AK868" s="83" t="s">
        <v>2</v>
      </c>
      <c r="AL868" s="83"/>
      <c r="AM868" s="83"/>
      <c r="AN868" s="83"/>
      <c r="AO868" s="83"/>
      <c r="AP868" s="83"/>
      <c r="AQ868" s="84" t="s">
        <v>3</v>
      </c>
      <c r="AR868" s="84"/>
      <c r="AS868" s="84"/>
      <c r="AT868" s="84"/>
      <c r="AU868" s="84"/>
      <c r="AV868" s="84"/>
      <c r="AW868" s="83" t="s">
        <v>4</v>
      </c>
      <c r="AX868" s="83"/>
      <c r="AY868" s="83"/>
      <c r="AZ868" s="83"/>
      <c r="BA868" s="83"/>
      <c r="BB868" s="83"/>
      <c r="BC868" s="84" t="s">
        <v>5</v>
      </c>
      <c r="BD868" s="84"/>
      <c r="BE868" s="84"/>
      <c r="BF868" s="84"/>
      <c r="BG868" s="84"/>
      <c r="BH868" s="85"/>
      <c r="BI868" s="1"/>
    </row>
    <row r="869" spans="1:69" ht="21.95" customHeight="1" x14ac:dyDescent="0.25">
      <c r="A869" s="41" t="str">
        <f t="shared" ref="A869" si="3207">A821</f>
        <v>壹</v>
      </c>
      <c r="B869" s="42"/>
      <c r="C869" s="42"/>
      <c r="D869" s="43"/>
      <c r="E869" s="64" t="str">
        <f t="shared" ref="E869" si="3208">E821</f>
        <v>直接工程費</v>
      </c>
      <c r="F869" s="21"/>
      <c r="G869" s="21"/>
      <c r="H869" s="21"/>
      <c r="I869" s="21"/>
      <c r="J869" s="21"/>
      <c r="K869" s="21"/>
      <c r="L869" s="21"/>
      <c r="M869" s="21"/>
      <c r="N869" s="21"/>
      <c r="O869" s="21"/>
      <c r="P869" s="21"/>
      <c r="Q869" s="21"/>
      <c r="R869" s="21"/>
      <c r="S869" s="21"/>
      <c r="T869" s="22"/>
      <c r="U869" s="47"/>
      <c r="V869" s="48"/>
      <c r="W869" s="48"/>
      <c r="X869" s="49"/>
      <c r="Y869" s="71"/>
      <c r="Z869" s="71"/>
      <c r="AA869" s="71"/>
      <c r="AB869" s="71"/>
      <c r="AC869" s="71"/>
      <c r="AD869" s="71"/>
      <c r="AE869" s="71"/>
      <c r="AF869" s="71"/>
      <c r="AG869" s="71"/>
      <c r="AH869" s="71"/>
      <c r="AI869" s="71"/>
      <c r="AJ869" s="71"/>
      <c r="AK869" s="71"/>
      <c r="AL869" s="71"/>
      <c r="AM869" s="71"/>
      <c r="AN869" s="71"/>
      <c r="AO869" s="71"/>
      <c r="AP869" s="71"/>
      <c r="AQ869" s="71"/>
      <c r="AR869" s="71"/>
      <c r="AS869" s="71"/>
      <c r="AT869" s="71"/>
      <c r="AU869" s="71"/>
      <c r="AV869" s="71"/>
      <c r="AW869" s="71"/>
      <c r="AX869" s="71"/>
      <c r="AY869" s="71"/>
      <c r="AZ869" s="71"/>
      <c r="BA869" s="71"/>
      <c r="BB869" s="71"/>
      <c r="BC869" s="71"/>
      <c r="BD869" s="71"/>
      <c r="BE869" s="71"/>
      <c r="BF869" s="71"/>
      <c r="BG869" s="71"/>
      <c r="BH869" s="72"/>
      <c r="BI869" s="3">
        <f t="shared" ref="BI869:BI904" si="3209">Y869*AE869</f>
        <v>0</v>
      </c>
    </row>
    <row r="870" spans="1:69" s="19" customFormat="1" ht="34.15" customHeight="1" x14ac:dyDescent="0.25">
      <c r="A870" s="41">
        <f t="shared" ref="A870" si="3210">A822</f>
        <v>1</v>
      </c>
      <c r="B870" s="42"/>
      <c r="C870" s="42"/>
      <c r="D870" s="43"/>
      <c r="E870" s="64" t="str">
        <f t="shared" ref="E870" si="3211">E822</f>
        <v>乙種施工圍籬、警示帶、安全警示燈等安全措施(租用)</v>
      </c>
      <c r="F870" s="21"/>
      <c r="G870" s="21"/>
      <c r="H870" s="21"/>
      <c r="I870" s="21"/>
      <c r="J870" s="21"/>
      <c r="K870" s="21"/>
      <c r="L870" s="21"/>
      <c r="M870" s="21"/>
      <c r="N870" s="21"/>
      <c r="O870" s="21"/>
      <c r="P870" s="21"/>
      <c r="Q870" s="21"/>
      <c r="R870" s="21"/>
      <c r="S870" s="21"/>
      <c r="T870" s="22"/>
      <c r="U870" s="47" t="str">
        <f t="shared" ref="U870" si="3212">U822</f>
        <v>式</v>
      </c>
      <c r="V870" s="48"/>
      <c r="W870" s="48"/>
      <c r="X870" s="49"/>
      <c r="Y870" s="50">
        <f t="shared" ref="Y870" si="3213">Y822</f>
        <v>1</v>
      </c>
      <c r="Z870" s="51"/>
      <c r="AA870" s="51"/>
      <c r="AB870" s="51"/>
      <c r="AC870" s="51"/>
      <c r="AD870" s="52"/>
      <c r="AE870" s="53">
        <f t="shared" ref="AE870" si="3214">AE822</f>
        <v>2200</v>
      </c>
      <c r="AF870" s="53"/>
      <c r="AG870" s="53"/>
      <c r="AH870" s="53"/>
      <c r="AI870" s="53"/>
      <c r="AJ870" s="53"/>
      <c r="AK870" s="55">
        <v>0</v>
      </c>
      <c r="AL870" s="55"/>
      <c r="AM870" s="55"/>
      <c r="AN870" s="55"/>
      <c r="AO870" s="55"/>
      <c r="AP870" s="55"/>
      <c r="AQ870" s="53">
        <f>AK870*AE870</f>
        <v>0</v>
      </c>
      <c r="AR870" s="53"/>
      <c r="AS870" s="53"/>
      <c r="AT870" s="53"/>
      <c r="AU870" s="53"/>
      <c r="AV870" s="53"/>
      <c r="AW870" s="55">
        <f t="shared" ref="AW870:AW900" si="3215">AW822+AK870</f>
        <v>1</v>
      </c>
      <c r="AX870" s="55"/>
      <c r="AY870" s="55"/>
      <c r="AZ870" s="55"/>
      <c r="BA870" s="55"/>
      <c r="BB870" s="55"/>
      <c r="BC870" s="55">
        <f>AE870*AW870</f>
        <v>2200</v>
      </c>
      <c r="BD870" s="55"/>
      <c r="BE870" s="55"/>
      <c r="BF870" s="55"/>
      <c r="BG870" s="55"/>
      <c r="BH870" s="56"/>
      <c r="BI870" s="18">
        <f t="shared" si="3209"/>
        <v>2200</v>
      </c>
    </row>
    <row r="871" spans="1:69" ht="21.6" customHeight="1" x14ac:dyDescent="0.25">
      <c r="A871" s="41">
        <f t="shared" ref="A871" si="3216">A823</f>
        <v>2</v>
      </c>
      <c r="B871" s="42"/>
      <c r="C871" s="42"/>
      <c r="D871" s="43"/>
      <c r="E871" s="64" t="str">
        <f t="shared" ref="E871" si="3217">E823</f>
        <v>工程告示牌與職安衛告示牌(租用)</v>
      </c>
      <c r="F871" s="21"/>
      <c r="G871" s="21"/>
      <c r="H871" s="21"/>
      <c r="I871" s="21"/>
      <c r="J871" s="21"/>
      <c r="K871" s="21"/>
      <c r="L871" s="21"/>
      <c r="M871" s="21"/>
      <c r="N871" s="21"/>
      <c r="O871" s="21"/>
      <c r="P871" s="21"/>
      <c r="Q871" s="21"/>
      <c r="R871" s="21"/>
      <c r="S871" s="21"/>
      <c r="T871" s="22"/>
      <c r="U871" s="47" t="str">
        <f t="shared" ref="U871" si="3218">U823</f>
        <v>式</v>
      </c>
      <c r="V871" s="48"/>
      <c r="W871" s="48"/>
      <c r="X871" s="49"/>
      <c r="Y871" s="65">
        <f t="shared" ref="Y871" si="3219">Y823</f>
        <v>1</v>
      </c>
      <c r="Z871" s="66"/>
      <c r="AA871" s="66"/>
      <c r="AB871" s="66"/>
      <c r="AC871" s="66"/>
      <c r="AD871" s="67"/>
      <c r="AE871" s="60">
        <f t="shared" ref="AE871" si="3220">AE823</f>
        <v>6000</v>
      </c>
      <c r="AF871" s="61"/>
      <c r="AG871" s="61"/>
      <c r="AH871" s="61"/>
      <c r="AI871" s="61"/>
      <c r="AJ871" s="62"/>
      <c r="AK871" s="55">
        <v>0</v>
      </c>
      <c r="AL871" s="55"/>
      <c r="AM871" s="55"/>
      <c r="AN871" s="55"/>
      <c r="AO871" s="55"/>
      <c r="AP871" s="55"/>
      <c r="AQ871" s="53">
        <f>AK871*AE871</f>
        <v>0</v>
      </c>
      <c r="AR871" s="53"/>
      <c r="AS871" s="53"/>
      <c r="AT871" s="53"/>
      <c r="AU871" s="53"/>
      <c r="AV871" s="53"/>
      <c r="AW871" s="55">
        <f t="shared" si="3215"/>
        <v>1</v>
      </c>
      <c r="AX871" s="55"/>
      <c r="AY871" s="55"/>
      <c r="AZ871" s="55"/>
      <c r="BA871" s="55"/>
      <c r="BB871" s="55"/>
      <c r="BC871" s="55">
        <f>AE871*AW871</f>
        <v>6000</v>
      </c>
      <c r="BD871" s="55"/>
      <c r="BE871" s="55"/>
      <c r="BF871" s="55"/>
      <c r="BG871" s="55"/>
      <c r="BH871" s="56"/>
      <c r="BI871" s="16">
        <f t="shared" si="3209"/>
        <v>6000</v>
      </c>
    </row>
    <row r="872" spans="1:69" s="19" customFormat="1" ht="34.5" customHeight="1" x14ac:dyDescent="0.25">
      <c r="A872" s="68">
        <f t="shared" ref="A872" si="3221">A824</f>
        <v>3</v>
      </c>
      <c r="B872" s="69"/>
      <c r="C872" s="69"/>
      <c r="D872" s="70"/>
      <c r="E872" s="64" t="str">
        <f t="shared" ref="E872" si="3222">E824</f>
        <v>施工動線開闢與損壞復原，既有設備管線遷移與復原；測量與放樣</v>
      </c>
      <c r="F872" s="21"/>
      <c r="G872" s="21"/>
      <c r="H872" s="21"/>
      <c r="I872" s="21"/>
      <c r="J872" s="21"/>
      <c r="K872" s="21"/>
      <c r="L872" s="21"/>
      <c r="M872" s="21"/>
      <c r="N872" s="21"/>
      <c r="O872" s="21"/>
      <c r="P872" s="21"/>
      <c r="Q872" s="21"/>
      <c r="R872" s="21"/>
      <c r="S872" s="21"/>
      <c r="T872" s="22"/>
      <c r="U872" s="47" t="str">
        <f t="shared" ref="U872" si="3223">U824</f>
        <v>式</v>
      </c>
      <c r="V872" s="48"/>
      <c r="W872" s="48"/>
      <c r="X872" s="49"/>
      <c r="Y872" s="65">
        <f t="shared" ref="Y872" si="3224">Y824</f>
        <v>1</v>
      </c>
      <c r="Z872" s="66"/>
      <c r="AA872" s="66"/>
      <c r="AB872" s="66"/>
      <c r="AC872" s="66"/>
      <c r="AD872" s="67"/>
      <c r="AE872" s="60">
        <f t="shared" ref="AE872" si="3225">AE824</f>
        <v>9000</v>
      </c>
      <c r="AF872" s="61"/>
      <c r="AG872" s="61"/>
      <c r="AH872" s="61"/>
      <c r="AI872" s="61"/>
      <c r="AJ872" s="62"/>
      <c r="AK872" s="55">
        <v>0</v>
      </c>
      <c r="AL872" s="55"/>
      <c r="AM872" s="55"/>
      <c r="AN872" s="55"/>
      <c r="AO872" s="55"/>
      <c r="AP872" s="55"/>
      <c r="AQ872" s="53">
        <f t="shared" ref="AQ872:AQ874" si="3226">AK872*AE872</f>
        <v>0</v>
      </c>
      <c r="AR872" s="53"/>
      <c r="AS872" s="53"/>
      <c r="AT872" s="53"/>
      <c r="AU872" s="53"/>
      <c r="AV872" s="53"/>
      <c r="AW872" s="55">
        <f t="shared" si="3215"/>
        <v>0.7</v>
      </c>
      <c r="AX872" s="55"/>
      <c r="AY872" s="55"/>
      <c r="AZ872" s="55"/>
      <c r="BA872" s="55"/>
      <c r="BB872" s="55"/>
      <c r="BC872" s="55">
        <f t="shared" ref="BC872:BC875" si="3227">AE872*AW872</f>
        <v>6300</v>
      </c>
      <c r="BD872" s="55"/>
      <c r="BE872" s="55"/>
      <c r="BF872" s="55"/>
      <c r="BG872" s="55"/>
      <c r="BH872" s="56"/>
      <c r="BI872" s="18">
        <f t="shared" si="3209"/>
        <v>9000</v>
      </c>
    </row>
    <row r="873" spans="1:69" ht="66" customHeight="1" x14ac:dyDescent="0.25">
      <c r="A873" s="41">
        <f t="shared" ref="A873" si="3228">A825</f>
        <v>4</v>
      </c>
      <c r="B873" s="42"/>
      <c r="C873" s="42"/>
      <c r="D873" s="43"/>
      <c r="E873" s="64" t="str">
        <f t="shared" ref="E873" si="3229">E825</f>
        <v>既有牆面、地坪、磁磚、衛生設備、給排水設施、搗擺及天花板等拆除(含切割)及運棄(含合法證明);環境保護與清潔</v>
      </c>
      <c r="F873" s="21"/>
      <c r="G873" s="21"/>
      <c r="H873" s="21"/>
      <c r="I873" s="21"/>
      <c r="J873" s="21"/>
      <c r="K873" s="21"/>
      <c r="L873" s="21"/>
      <c r="M873" s="21"/>
      <c r="N873" s="21"/>
      <c r="O873" s="21"/>
      <c r="P873" s="21"/>
      <c r="Q873" s="21"/>
      <c r="R873" s="21"/>
      <c r="S873" s="21"/>
      <c r="T873" s="22"/>
      <c r="U873" s="47" t="str">
        <f t="shared" ref="U873" si="3230">U825</f>
        <v>式</v>
      </c>
      <c r="V873" s="48"/>
      <c r="W873" s="48"/>
      <c r="X873" s="49"/>
      <c r="Y873" s="65">
        <f t="shared" ref="Y873" si="3231">Y825</f>
        <v>1</v>
      </c>
      <c r="Z873" s="66"/>
      <c r="AA873" s="66"/>
      <c r="AB873" s="66"/>
      <c r="AC873" s="66"/>
      <c r="AD873" s="67"/>
      <c r="AE873" s="60">
        <f t="shared" ref="AE873" si="3232">AE825</f>
        <v>214844</v>
      </c>
      <c r="AF873" s="61"/>
      <c r="AG873" s="61"/>
      <c r="AH873" s="61"/>
      <c r="AI873" s="61"/>
      <c r="AJ873" s="62"/>
      <c r="AK873" s="55">
        <v>0</v>
      </c>
      <c r="AL873" s="55"/>
      <c r="AM873" s="55"/>
      <c r="AN873" s="55"/>
      <c r="AO873" s="55"/>
      <c r="AP873" s="55"/>
      <c r="AQ873" s="53">
        <f t="shared" si="3226"/>
        <v>0</v>
      </c>
      <c r="AR873" s="53"/>
      <c r="AS873" s="53"/>
      <c r="AT873" s="53"/>
      <c r="AU873" s="53"/>
      <c r="AV873" s="53"/>
      <c r="AW873" s="55">
        <f t="shared" si="3215"/>
        <v>1</v>
      </c>
      <c r="AX873" s="55"/>
      <c r="AY873" s="55"/>
      <c r="AZ873" s="55"/>
      <c r="BA873" s="55"/>
      <c r="BB873" s="55"/>
      <c r="BC873" s="55">
        <f t="shared" si="3227"/>
        <v>214844</v>
      </c>
      <c r="BD873" s="55"/>
      <c r="BE873" s="55"/>
      <c r="BF873" s="55"/>
      <c r="BG873" s="55"/>
      <c r="BH873" s="56"/>
      <c r="BI873" s="16">
        <f t="shared" si="3209"/>
        <v>214844</v>
      </c>
    </row>
    <row r="874" spans="1:69" ht="34.5" customHeight="1" x14ac:dyDescent="0.25">
      <c r="A874" s="41">
        <f t="shared" ref="A874" si="3233">A826</f>
        <v>5</v>
      </c>
      <c r="B874" s="42"/>
      <c r="C874" s="42"/>
      <c r="D874" s="43"/>
      <c r="E874" s="64" t="str">
        <f t="shared" ref="E874" si="3234">E826</f>
        <v>既有污水處理設施抽水肥(含清潔孔開挖與復原)</v>
      </c>
      <c r="F874" s="21"/>
      <c r="G874" s="21"/>
      <c r="H874" s="21"/>
      <c r="I874" s="21"/>
      <c r="J874" s="21"/>
      <c r="K874" s="21"/>
      <c r="L874" s="21"/>
      <c r="M874" s="21"/>
      <c r="N874" s="21"/>
      <c r="O874" s="21"/>
      <c r="P874" s="21"/>
      <c r="Q874" s="21"/>
      <c r="R874" s="21"/>
      <c r="S874" s="21"/>
      <c r="T874" s="22"/>
      <c r="U874" s="47" t="str">
        <f t="shared" ref="U874" si="3235">U826</f>
        <v>式</v>
      </c>
      <c r="V874" s="48"/>
      <c r="W874" s="48"/>
      <c r="X874" s="49"/>
      <c r="Y874" s="65">
        <f t="shared" ref="Y874" si="3236">Y826</f>
        <v>1</v>
      </c>
      <c r="Z874" s="66"/>
      <c r="AA874" s="66"/>
      <c r="AB874" s="66"/>
      <c r="AC874" s="66"/>
      <c r="AD874" s="67"/>
      <c r="AE874" s="60">
        <f t="shared" ref="AE874" si="3237">AE826</f>
        <v>10000</v>
      </c>
      <c r="AF874" s="61"/>
      <c r="AG874" s="61"/>
      <c r="AH874" s="61"/>
      <c r="AI874" s="61"/>
      <c r="AJ874" s="62"/>
      <c r="AK874" s="55">
        <v>0</v>
      </c>
      <c r="AL874" s="55"/>
      <c r="AM874" s="55"/>
      <c r="AN874" s="55"/>
      <c r="AO874" s="55"/>
      <c r="AP874" s="55"/>
      <c r="AQ874" s="53">
        <f t="shared" si="3226"/>
        <v>0</v>
      </c>
      <c r="AR874" s="53"/>
      <c r="AS874" s="53"/>
      <c r="AT874" s="53"/>
      <c r="AU874" s="53"/>
      <c r="AV874" s="53"/>
      <c r="AW874" s="55">
        <f t="shared" si="3215"/>
        <v>1</v>
      </c>
      <c r="AX874" s="55"/>
      <c r="AY874" s="55"/>
      <c r="AZ874" s="55"/>
      <c r="BA874" s="55"/>
      <c r="BB874" s="55"/>
      <c r="BC874" s="55">
        <f t="shared" si="3227"/>
        <v>10000</v>
      </c>
      <c r="BD874" s="55"/>
      <c r="BE874" s="55"/>
      <c r="BF874" s="55"/>
      <c r="BG874" s="55"/>
      <c r="BH874" s="56"/>
      <c r="BI874" s="16">
        <f t="shared" si="3209"/>
        <v>10000</v>
      </c>
    </row>
    <row r="875" spans="1:69" ht="21.6" customHeight="1" x14ac:dyDescent="0.25">
      <c r="A875" s="41">
        <f t="shared" ref="A875" si="3238">A827</f>
        <v>6</v>
      </c>
      <c r="B875" s="42"/>
      <c r="C875" s="42"/>
      <c r="D875" s="43"/>
      <c r="E875" s="64" t="str">
        <f t="shared" ref="E875" si="3239">E827</f>
        <v>地坪與蹲便台階增築</v>
      </c>
      <c r="F875" s="21"/>
      <c r="G875" s="21"/>
      <c r="H875" s="21"/>
      <c r="I875" s="21"/>
      <c r="J875" s="21"/>
      <c r="K875" s="21"/>
      <c r="L875" s="21"/>
      <c r="M875" s="21"/>
      <c r="N875" s="21"/>
      <c r="O875" s="21"/>
      <c r="P875" s="21"/>
      <c r="Q875" s="21"/>
      <c r="R875" s="21"/>
      <c r="S875" s="21"/>
      <c r="T875" s="22"/>
      <c r="U875" s="47" t="str">
        <f t="shared" ref="U875" si="3240">U827</f>
        <v>式</v>
      </c>
      <c r="V875" s="48"/>
      <c r="W875" s="48"/>
      <c r="X875" s="49"/>
      <c r="Y875" s="65">
        <f t="shared" ref="Y875" si="3241">Y827</f>
        <v>1</v>
      </c>
      <c r="Z875" s="66"/>
      <c r="AA875" s="66"/>
      <c r="AB875" s="66"/>
      <c r="AC875" s="66"/>
      <c r="AD875" s="67"/>
      <c r="AE875" s="60">
        <f t="shared" ref="AE875" si="3242">AE827</f>
        <v>35000</v>
      </c>
      <c r="AF875" s="61"/>
      <c r="AG875" s="61"/>
      <c r="AH875" s="61"/>
      <c r="AI875" s="61"/>
      <c r="AJ875" s="62"/>
      <c r="AK875" s="55">
        <v>0</v>
      </c>
      <c r="AL875" s="55"/>
      <c r="AM875" s="55"/>
      <c r="AN875" s="55"/>
      <c r="AO875" s="55"/>
      <c r="AP875" s="55"/>
      <c r="AQ875" s="53">
        <v>0</v>
      </c>
      <c r="AR875" s="53"/>
      <c r="AS875" s="53"/>
      <c r="AT875" s="53"/>
      <c r="AU875" s="53"/>
      <c r="AV875" s="53"/>
      <c r="AW875" s="55">
        <f t="shared" si="3215"/>
        <v>1</v>
      </c>
      <c r="AX875" s="55"/>
      <c r="AY875" s="55"/>
      <c r="AZ875" s="55"/>
      <c r="BA875" s="55"/>
      <c r="BB875" s="55"/>
      <c r="BC875" s="55">
        <f t="shared" si="3227"/>
        <v>35000</v>
      </c>
      <c r="BD875" s="55"/>
      <c r="BE875" s="55"/>
      <c r="BF875" s="55"/>
      <c r="BG875" s="55"/>
      <c r="BH875" s="56"/>
      <c r="BI875" s="16">
        <f t="shared" si="3209"/>
        <v>35000</v>
      </c>
    </row>
    <row r="876" spans="1:69" ht="21.6" customHeight="1" x14ac:dyDescent="0.25">
      <c r="A876" s="41">
        <f t="shared" ref="A876" si="3243">A828</f>
        <v>7</v>
      </c>
      <c r="B876" s="42"/>
      <c r="C876" s="42"/>
      <c r="D876" s="43"/>
      <c r="E876" s="64" t="str">
        <f t="shared" ref="E876" si="3244">E828</f>
        <v>砌1/2B磚牆</v>
      </c>
      <c r="F876" s="21"/>
      <c r="G876" s="21"/>
      <c r="H876" s="21"/>
      <c r="I876" s="21"/>
      <c r="J876" s="21"/>
      <c r="K876" s="21"/>
      <c r="L876" s="21"/>
      <c r="M876" s="21"/>
      <c r="N876" s="21"/>
      <c r="O876" s="21"/>
      <c r="P876" s="21"/>
      <c r="Q876" s="21"/>
      <c r="R876" s="21"/>
      <c r="S876" s="21"/>
      <c r="T876" s="22"/>
      <c r="U876" s="47" t="str">
        <f t="shared" ref="U876" si="3245">U828</f>
        <v>M2</v>
      </c>
      <c r="V876" s="48"/>
      <c r="W876" s="48"/>
      <c r="X876" s="49"/>
      <c r="Y876" s="65">
        <f t="shared" ref="Y876" si="3246">Y828</f>
        <v>13</v>
      </c>
      <c r="Z876" s="66"/>
      <c r="AA876" s="66"/>
      <c r="AB876" s="66"/>
      <c r="AC876" s="66"/>
      <c r="AD876" s="67"/>
      <c r="AE876" s="60">
        <f t="shared" ref="AE876" si="3247">AE828</f>
        <v>1500</v>
      </c>
      <c r="AF876" s="61"/>
      <c r="AG876" s="61"/>
      <c r="AH876" s="61"/>
      <c r="AI876" s="61"/>
      <c r="AJ876" s="62"/>
      <c r="AK876" s="55">
        <v>0</v>
      </c>
      <c r="AL876" s="55"/>
      <c r="AM876" s="55"/>
      <c r="AN876" s="55"/>
      <c r="AO876" s="55"/>
      <c r="AP876" s="55"/>
      <c r="AQ876" s="53">
        <f>AK876*AE876</f>
        <v>0</v>
      </c>
      <c r="AR876" s="53"/>
      <c r="AS876" s="53"/>
      <c r="AT876" s="53"/>
      <c r="AU876" s="53"/>
      <c r="AV876" s="53"/>
      <c r="AW876" s="55">
        <f t="shared" si="3215"/>
        <v>13</v>
      </c>
      <c r="AX876" s="55"/>
      <c r="AY876" s="55"/>
      <c r="AZ876" s="55"/>
      <c r="BA876" s="55"/>
      <c r="BB876" s="55"/>
      <c r="BC876" s="55">
        <f>AE876*AW876</f>
        <v>19500</v>
      </c>
      <c r="BD876" s="55"/>
      <c r="BE876" s="55"/>
      <c r="BF876" s="55"/>
      <c r="BG876" s="55"/>
      <c r="BH876" s="56"/>
      <c r="BI876" s="16">
        <f t="shared" si="3209"/>
        <v>19500</v>
      </c>
    </row>
    <row r="877" spans="1:69" ht="54.75" customHeight="1" x14ac:dyDescent="0.25">
      <c r="A877" s="41">
        <f t="shared" ref="A877" si="3248">A829</f>
        <v>8</v>
      </c>
      <c r="B877" s="42"/>
      <c r="C877" s="42"/>
      <c r="D877" s="43"/>
      <c r="E877" s="64" t="str">
        <f t="shared" ref="E877" si="3249">E829</f>
        <v>施工範圍內樓板穿管處與既有無用穿管及孔洞需以水泥砂漿封閉並刷防水層；樓板防水層試水</v>
      </c>
      <c r="F877" s="21"/>
      <c r="G877" s="21"/>
      <c r="H877" s="21"/>
      <c r="I877" s="21"/>
      <c r="J877" s="21"/>
      <c r="K877" s="21"/>
      <c r="L877" s="21"/>
      <c r="M877" s="21"/>
      <c r="N877" s="21"/>
      <c r="O877" s="21"/>
      <c r="P877" s="21"/>
      <c r="Q877" s="21"/>
      <c r="R877" s="21"/>
      <c r="S877" s="21"/>
      <c r="T877" s="22"/>
      <c r="U877" s="47" t="str">
        <f t="shared" ref="U877" si="3250">U829</f>
        <v>式</v>
      </c>
      <c r="V877" s="48"/>
      <c r="W877" s="48"/>
      <c r="X877" s="49"/>
      <c r="Y877" s="65">
        <f t="shared" ref="Y877" si="3251">Y829</f>
        <v>1</v>
      </c>
      <c r="Z877" s="66"/>
      <c r="AA877" s="66"/>
      <c r="AB877" s="66"/>
      <c r="AC877" s="66"/>
      <c r="AD877" s="67"/>
      <c r="AE877" s="60">
        <f t="shared" ref="AE877" si="3252">AE829</f>
        <v>9000</v>
      </c>
      <c r="AF877" s="61"/>
      <c r="AG877" s="61"/>
      <c r="AH877" s="61"/>
      <c r="AI877" s="61"/>
      <c r="AJ877" s="62"/>
      <c r="AK877" s="55">
        <v>0</v>
      </c>
      <c r="AL877" s="55"/>
      <c r="AM877" s="55"/>
      <c r="AN877" s="55"/>
      <c r="AO877" s="55"/>
      <c r="AP877" s="55"/>
      <c r="AQ877" s="53">
        <f t="shared" ref="AQ877:AQ881" si="3253">AK877*AE877</f>
        <v>0</v>
      </c>
      <c r="AR877" s="53"/>
      <c r="AS877" s="53"/>
      <c r="AT877" s="53"/>
      <c r="AU877" s="53"/>
      <c r="AV877" s="53"/>
      <c r="AW877" s="55">
        <f t="shared" si="3215"/>
        <v>0</v>
      </c>
      <c r="AX877" s="55"/>
      <c r="AY877" s="55"/>
      <c r="AZ877" s="55"/>
      <c r="BA877" s="55"/>
      <c r="BB877" s="55"/>
      <c r="BC877" s="55">
        <f t="shared" ref="BC877:BC881" si="3254">AE877*AW877</f>
        <v>0</v>
      </c>
      <c r="BD877" s="55"/>
      <c r="BE877" s="55"/>
      <c r="BF877" s="55"/>
      <c r="BG877" s="55"/>
      <c r="BH877" s="56"/>
      <c r="BI877" s="16">
        <f t="shared" si="3209"/>
        <v>9000</v>
      </c>
    </row>
    <row r="878" spans="1:69" ht="20.45" customHeight="1" x14ac:dyDescent="0.25">
      <c r="A878" s="41">
        <f t="shared" ref="A878" si="3255">A830</f>
        <v>9</v>
      </c>
      <c r="B878" s="42"/>
      <c r="C878" s="42"/>
      <c r="D878" s="43"/>
      <c r="E878" s="64" t="str">
        <f t="shared" ref="E878" si="3256">E830</f>
        <v>地坪、牆面1:3水泥砂漿粉刷</v>
      </c>
      <c r="F878" s="21"/>
      <c r="G878" s="21"/>
      <c r="H878" s="21"/>
      <c r="I878" s="21"/>
      <c r="J878" s="21"/>
      <c r="K878" s="21"/>
      <c r="L878" s="21"/>
      <c r="M878" s="21"/>
      <c r="N878" s="21"/>
      <c r="O878" s="21"/>
      <c r="P878" s="21"/>
      <c r="Q878" s="21"/>
      <c r="R878" s="21"/>
      <c r="S878" s="21"/>
      <c r="T878" s="22"/>
      <c r="U878" s="47" t="str">
        <f t="shared" ref="U878" si="3257">U830</f>
        <v>M2</v>
      </c>
      <c r="V878" s="48"/>
      <c r="W878" s="48"/>
      <c r="X878" s="49"/>
      <c r="Y878" s="65">
        <f t="shared" ref="Y878" si="3258">Y830</f>
        <v>207</v>
      </c>
      <c r="Z878" s="66"/>
      <c r="AA878" s="66"/>
      <c r="AB878" s="66"/>
      <c r="AC878" s="66"/>
      <c r="AD878" s="67"/>
      <c r="AE878" s="60">
        <f t="shared" ref="AE878" si="3259">AE830</f>
        <v>800</v>
      </c>
      <c r="AF878" s="61"/>
      <c r="AG878" s="61"/>
      <c r="AH878" s="61"/>
      <c r="AI878" s="61"/>
      <c r="AJ878" s="62"/>
      <c r="AK878" s="55">
        <v>0</v>
      </c>
      <c r="AL878" s="55"/>
      <c r="AM878" s="55"/>
      <c r="AN878" s="55"/>
      <c r="AO878" s="55"/>
      <c r="AP878" s="55"/>
      <c r="AQ878" s="53">
        <f t="shared" si="3253"/>
        <v>0</v>
      </c>
      <c r="AR878" s="53"/>
      <c r="AS878" s="53"/>
      <c r="AT878" s="53"/>
      <c r="AU878" s="53"/>
      <c r="AV878" s="53"/>
      <c r="AW878" s="55">
        <f t="shared" si="3215"/>
        <v>207</v>
      </c>
      <c r="AX878" s="55"/>
      <c r="AY878" s="55"/>
      <c r="AZ878" s="55"/>
      <c r="BA878" s="55"/>
      <c r="BB878" s="55"/>
      <c r="BC878" s="55">
        <f t="shared" si="3254"/>
        <v>165600</v>
      </c>
      <c r="BD878" s="55"/>
      <c r="BE878" s="55"/>
      <c r="BF878" s="55"/>
      <c r="BG878" s="55"/>
      <c r="BH878" s="56"/>
      <c r="BI878" s="16">
        <f t="shared" si="3209"/>
        <v>165600</v>
      </c>
    </row>
    <row r="879" spans="1:69" ht="19.5" customHeight="1" x14ac:dyDescent="0.25">
      <c r="A879" s="41">
        <f t="shared" ref="A879" si="3260">A831</f>
        <v>10</v>
      </c>
      <c r="B879" s="42"/>
      <c r="C879" s="42"/>
      <c r="D879" s="43"/>
      <c r="E879" s="44" t="str">
        <f t="shared" ref="E879" si="3261">E831</f>
        <v>地坪及牆面(H=1.5m)塗刷防水層</v>
      </c>
      <c r="F879" s="45"/>
      <c r="G879" s="45"/>
      <c r="H879" s="45"/>
      <c r="I879" s="45"/>
      <c r="J879" s="45"/>
      <c r="K879" s="45"/>
      <c r="L879" s="45"/>
      <c r="M879" s="45"/>
      <c r="N879" s="45"/>
      <c r="O879" s="45"/>
      <c r="P879" s="45"/>
      <c r="Q879" s="45"/>
      <c r="R879" s="45"/>
      <c r="S879" s="45"/>
      <c r="T879" s="46"/>
      <c r="U879" s="47" t="str">
        <f t="shared" ref="U879" si="3262">U831</f>
        <v>M2</v>
      </c>
      <c r="V879" s="48"/>
      <c r="W879" s="48"/>
      <c r="X879" s="49"/>
      <c r="Y879" s="50">
        <f t="shared" ref="Y879" si="3263">Y831</f>
        <v>113</v>
      </c>
      <c r="Z879" s="51"/>
      <c r="AA879" s="51"/>
      <c r="AB879" s="51"/>
      <c r="AC879" s="51"/>
      <c r="AD879" s="52"/>
      <c r="AE879" s="60">
        <f t="shared" ref="AE879" si="3264">AE831</f>
        <v>700</v>
      </c>
      <c r="AF879" s="61"/>
      <c r="AG879" s="61"/>
      <c r="AH879" s="61"/>
      <c r="AI879" s="61"/>
      <c r="AJ879" s="62"/>
      <c r="AK879" s="50">
        <v>0</v>
      </c>
      <c r="AL879" s="51"/>
      <c r="AM879" s="51"/>
      <c r="AN879" s="51"/>
      <c r="AO879" s="51"/>
      <c r="AP879" s="52"/>
      <c r="AQ879" s="60">
        <f t="shared" si="3253"/>
        <v>0</v>
      </c>
      <c r="AR879" s="61"/>
      <c r="AS879" s="61"/>
      <c r="AT879" s="61"/>
      <c r="AU879" s="61"/>
      <c r="AV879" s="62"/>
      <c r="AW879" s="50">
        <f t="shared" si="3215"/>
        <v>0</v>
      </c>
      <c r="AX879" s="51"/>
      <c r="AY879" s="51"/>
      <c r="AZ879" s="51"/>
      <c r="BA879" s="51"/>
      <c r="BB879" s="52"/>
      <c r="BC879" s="50">
        <f t="shared" si="3254"/>
        <v>0</v>
      </c>
      <c r="BD879" s="51"/>
      <c r="BE879" s="51"/>
      <c r="BF879" s="51"/>
      <c r="BG879" s="51"/>
      <c r="BH879" s="63"/>
      <c r="BI879" s="3">
        <f t="shared" si="3209"/>
        <v>79100</v>
      </c>
    </row>
    <row r="880" spans="1:69" ht="36" customHeight="1" x14ac:dyDescent="0.25">
      <c r="A880" s="41">
        <f t="shared" ref="A880" si="3265">A832</f>
        <v>11</v>
      </c>
      <c r="B880" s="42"/>
      <c r="C880" s="42"/>
      <c r="D880" s="43"/>
      <c r="E880" s="64" t="str">
        <f t="shared" ref="E880" si="3266">E832</f>
        <v>安裝不銹鋼方形地板落水頭(10cm*10cm,連工帶料)</v>
      </c>
      <c r="F880" s="21"/>
      <c r="G880" s="21"/>
      <c r="H880" s="21"/>
      <c r="I880" s="21"/>
      <c r="J880" s="21"/>
      <c r="K880" s="21"/>
      <c r="L880" s="21"/>
      <c r="M880" s="21"/>
      <c r="N880" s="21"/>
      <c r="O880" s="21"/>
      <c r="P880" s="21"/>
      <c r="Q880" s="21"/>
      <c r="R880" s="21"/>
      <c r="S880" s="21"/>
      <c r="T880" s="22"/>
      <c r="U880" s="47" t="str">
        <f t="shared" ref="U880" si="3267">U832</f>
        <v>組</v>
      </c>
      <c r="V880" s="48"/>
      <c r="W880" s="48"/>
      <c r="X880" s="49"/>
      <c r="Y880" s="71">
        <f t="shared" ref="Y880" si="3268">Y832</f>
        <v>9</v>
      </c>
      <c r="Z880" s="71"/>
      <c r="AA880" s="71"/>
      <c r="AB880" s="71"/>
      <c r="AC880" s="71"/>
      <c r="AD880" s="71"/>
      <c r="AE880" s="71">
        <f t="shared" ref="AE880" si="3269">AE832</f>
        <v>750</v>
      </c>
      <c r="AF880" s="71"/>
      <c r="AG880" s="71"/>
      <c r="AH880" s="71"/>
      <c r="AI880" s="71"/>
      <c r="AJ880" s="71"/>
      <c r="AK880" s="55">
        <v>0</v>
      </c>
      <c r="AL880" s="55"/>
      <c r="AM880" s="55"/>
      <c r="AN880" s="55"/>
      <c r="AO880" s="55"/>
      <c r="AP880" s="55"/>
      <c r="AQ880" s="53">
        <f t="shared" si="3253"/>
        <v>0</v>
      </c>
      <c r="AR880" s="53"/>
      <c r="AS880" s="53"/>
      <c r="AT880" s="53"/>
      <c r="AU880" s="53"/>
      <c r="AV880" s="53"/>
      <c r="AW880" s="55">
        <f t="shared" si="3215"/>
        <v>0</v>
      </c>
      <c r="AX880" s="55"/>
      <c r="AY880" s="55"/>
      <c r="AZ880" s="55"/>
      <c r="BA880" s="55"/>
      <c r="BB880" s="55"/>
      <c r="BC880" s="55">
        <f t="shared" si="3254"/>
        <v>0</v>
      </c>
      <c r="BD880" s="55"/>
      <c r="BE880" s="55"/>
      <c r="BF880" s="55"/>
      <c r="BG880" s="55"/>
      <c r="BH880" s="56"/>
      <c r="BI880" s="3">
        <f t="shared" si="3209"/>
        <v>6750</v>
      </c>
    </row>
    <row r="881" spans="1:61" s="19" customFormat="1" ht="36.75" customHeight="1" x14ac:dyDescent="0.25">
      <c r="A881" s="41">
        <f t="shared" ref="A881" si="3270">A833</f>
        <v>12</v>
      </c>
      <c r="B881" s="42"/>
      <c r="C881" s="42"/>
      <c r="D881" s="43"/>
      <c r="E881" s="64" t="str">
        <f t="shared" ref="E881" si="3271">E833</f>
        <v>地坪貼止滑石英磚30cm*30cm，本色水泥勾縫(連工帶料)</v>
      </c>
      <c r="F881" s="21"/>
      <c r="G881" s="21"/>
      <c r="H881" s="21"/>
      <c r="I881" s="21"/>
      <c r="J881" s="21"/>
      <c r="K881" s="21"/>
      <c r="L881" s="21"/>
      <c r="M881" s="21"/>
      <c r="N881" s="21"/>
      <c r="O881" s="21"/>
      <c r="P881" s="21"/>
      <c r="Q881" s="21"/>
      <c r="R881" s="21"/>
      <c r="S881" s="21"/>
      <c r="T881" s="22"/>
      <c r="U881" s="47" t="str">
        <f t="shared" ref="U881" si="3272">U833</f>
        <v>M2</v>
      </c>
      <c r="V881" s="48"/>
      <c r="W881" s="48"/>
      <c r="X881" s="49"/>
      <c r="Y881" s="50">
        <f t="shared" ref="Y881" si="3273">Y833</f>
        <v>48</v>
      </c>
      <c r="Z881" s="51"/>
      <c r="AA881" s="51"/>
      <c r="AB881" s="51"/>
      <c r="AC881" s="51"/>
      <c r="AD881" s="52"/>
      <c r="AE881" s="53">
        <f t="shared" ref="AE881" si="3274">AE833</f>
        <v>1300</v>
      </c>
      <c r="AF881" s="53"/>
      <c r="AG881" s="53"/>
      <c r="AH881" s="53"/>
      <c r="AI881" s="53"/>
      <c r="AJ881" s="53"/>
      <c r="AK881" s="55">
        <v>0</v>
      </c>
      <c r="AL881" s="55"/>
      <c r="AM881" s="55"/>
      <c r="AN881" s="55"/>
      <c r="AO881" s="55"/>
      <c r="AP881" s="55"/>
      <c r="AQ881" s="53">
        <f t="shared" si="3253"/>
        <v>0</v>
      </c>
      <c r="AR881" s="53"/>
      <c r="AS881" s="53"/>
      <c r="AT881" s="53"/>
      <c r="AU881" s="53"/>
      <c r="AV881" s="53"/>
      <c r="AW881" s="55">
        <f t="shared" si="3215"/>
        <v>0</v>
      </c>
      <c r="AX881" s="55"/>
      <c r="AY881" s="55"/>
      <c r="AZ881" s="55"/>
      <c r="BA881" s="55"/>
      <c r="BB881" s="55"/>
      <c r="BC881" s="55">
        <f t="shared" si="3254"/>
        <v>0</v>
      </c>
      <c r="BD881" s="55"/>
      <c r="BE881" s="55"/>
      <c r="BF881" s="55"/>
      <c r="BG881" s="55"/>
      <c r="BH881" s="56"/>
      <c r="BI881" s="18">
        <f t="shared" si="3209"/>
        <v>62400</v>
      </c>
    </row>
    <row r="882" spans="1:61" s="19" customFormat="1" ht="35.25" customHeight="1" x14ac:dyDescent="0.25">
      <c r="A882" s="68">
        <f t="shared" ref="A882" si="3275">A834</f>
        <v>13</v>
      </c>
      <c r="B882" s="69"/>
      <c r="C882" s="69"/>
      <c r="D882" s="70"/>
      <c r="E882" s="64" t="str">
        <f t="shared" ref="E882" si="3276">E834</f>
        <v>地坪貼60cm*60cm止滑石英磚，本色水泥勾縫(連工帶料)</v>
      </c>
      <c r="F882" s="21"/>
      <c r="G882" s="21"/>
      <c r="H882" s="21"/>
      <c r="I882" s="21"/>
      <c r="J882" s="21"/>
      <c r="K882" s="21"/>
      <c r="L882" s="21"/>
      <c r="M882" s="21"/>
      <c r="N882" s="21"/>
      <c r="O882" s="21"/>
      <c r="P882" s="21"/>
      <c r="Q882" s="21"/>
      <c r="R882" s="21"/>
      <c r="S882" s="21"/>
      <c r="T882" s="22"/>
      <c r="U882" s="47" t="str">
        <f t="shared" ref="U882" si="3277">U834</f>
        <v>M2</v>
      </c>
      <c r="V882" s="48"/>
      <c r="W882" s="48"/>
      <c r="X882" s="49"/>
      <c r="Y882" s="65">
        <f t="shared" ref="Y882" si="3278">Y834</f>
        <v>2</v>
      </c>
      <c r="Z882" s="66"/>
      <c r="AA882" s="66"/>
      <c r="AB882" s="66"/>
      <c r="AC882" s="66"/>
      <c r="AD882" s="67"/>
      <c r="AE882" s="60">
        <f t="shared" ref="AE882" si="3279">AE834</f>
        <v>1700</v>
      </c>
      <c r="AF882" s="61"/>
      <c r="AG882" s="61"/>
      <c r="AH882" s="61"/>
      <c r="AI882" s="61"/>
      <c r="AJ882" s="62"/>
      <c r="AK882" s="55">
        <v>0</v>
      </c>
      <c r="AL882" s="55"/>
      <c r="AM882" s="55"/>
      <c r="AN882" s="55"/>
      <c r="AO882" s="55"/>
      <c r="AP882" s="55"/>
      <c r="AQ882" s="53">
        <f>AK882*AE882</f>
        <v>0</v>
      </c>
      <c r="AR882" s="53"/>
      <c r="AS882" s="53"/>
      <c r="AT882" s="53"/>
      <c r="AU882" s="53"/>
      <c r="AV882" s="53"/>
      <c r="AW882" s="55">
        <f t="shared" si="3215"/>
        <v>0</v>
      </c>
      <c r="AX882" s="55"/>
      <c r="AY882" s="55"/>
      <c r="AZ882" s="55"/>
      <c r="BA882" s="55"/>
      <c r="BB882" s="55"/>
      <c r="BC882" s="55">
        <f>AE882*AW882</f>
        <v>0</v>
      </c>
      <c r="BD882" s="55"/>
      <c r="BE882" s="55"/>
      <c r="BF882" s="55"/>
      <c r="BG882" s="55"/>
      <c r="BH882" s="56"/>
      <c r="BI882" s="18">
        <f t="shared" si="3209"/>
        <v>3400</v>
      </c>
    </row>
    <row r="883" spans="1:61" s="19" customFormat="1" ht="36.75" customHeight="1" x14ac:dyDescent="0.25">
      <c r="A883" s="68">
        <f t="shared" ref="A883" si="3280">A835</f>
        <v>14</v>
      </c>
      <c r="B883" s="69"/>
      <c r="C883" s="69"/>
      <c r="D883" s="70"/>
      <c r="E883" s="64" t="str">
        <f t="shared" ref="E883" si="3281">E835</f>
        <v>牆面貼數位噴印石英磚30*60cm，白色水泥抹縫(連工帶料)</v>
      </c>
      <c r="F883" s="21"/>
      <c r="G883" s="21"/>
      <c r="H883" s="21"/>
      <c r="I883" s="21"/>
      <c r="J883" s="21"/>
      <c r="K883" s="21"/>
      <c r="L883" s="21"/>
      <c r="M883" s="21"/>
      <c r="N883" s="21"/>
      <c r="O883" s="21"/>
      <c r="P883" s="21"/>
      <c r="Q883" s="21"/>
      <c r="R883" s="21"/>
      <c r="S883" s="21"/>
      <c r="T883" s="22"/>
      <c r="U883" s="47" t="str">
        <f t="shared" ref="U883" si="3282">U835</f>
        <v>M2</v>
      </c>
      <c r="V883" s="48"/>
      <c r="W883" s="48"/>
      <c r="X883" s="49"/>
      <c r="Y883" s="65">
        <f t="shared" ref="Y883" si="3283">Y835</f>
        <v>85</v>
      </c>
      <c r="Z883" s="66"/>
      <c r="AA883" s="66"/>
      <c r="AB883" s="66"/>
      <c r="AC883" s="66"/>
      <c r="AD883" s="67"/>
      <c r="AE883" s="60">
        <f t="shared" ref="AE883" si="3284">AE835</f>
        <v>1700</v>
      </c>
      <c r="AF883" s="61"/>
      <c r="AG883" s="61"/>
      <c r="AH883" s="61"/>
      <c r="AI883" s="61"/>
      <c r="AJ883" s="62"/>
      <c r="AK883" s="55">
        <v>0</v>
      </c>
      <c r="AL883" s="55"/>
      <c r="AM883" s="55"/>
      <c r="AN883" s="55"/>
      <c r="AO883" s="55"/>
      <c r="AP883" s="55"/>
      <c r="AQ883" s="53">
        <f t="shared" ref="AQ883:AQ889" si="3285">AK883*AE883</f>
        <v>0</v>
      </c>
      <c r="AR883" s="53"/>
      <c r="AS883" s="53"/>
      <c r="AT883" s="53"/>
      <c r="AU883" s="53"/>
      <c r="AV883" s="53"/>
      <c r="AW883" s="55">
        <f t="shared" si="3215"/>
        <v>0</v>
      </c>
      <c r="AX883" s="55"/>
      <c r="AY883" s="55"/>
      <c r="AZ883" s="55"/>
      <c r="BA883" s="55"/>
      <c r="BB883" s="55"/>
      <c r="BC883" s="55">
        <f t="shared" ref="BC883:BC889" si="3286">AE883*AW883</f>
        <v>0</v>
      </c>
      <c r="BD883" s="55"/>
      <c r="BE883" s="55"/>
      <c r="BF883" s="55"/>
      <c r="BG883" s="55"/>
      <c r="BH883" s="56"/>
      <c r="BI883" s="18">
        <f t="shared" si="3209"/>
        <v>144500</v>
      </c>
    </row>
    <row r="884" spans="1:61" ht="34.5" customHeight="1" x14ac:dyDescent="0.25">
      <c r="A884" s="41">
        <f t="shared" ref="A884" si="3287">A836</f>
        <v>15</v>
      </c>
      <c r="B884" s="42"/>
      <c r="C884" s="42"/>
      <c r="D884" s="43"/>
      <c r="E884" s="64" t="str">
        <f t="shared" ref="E884" si="3288">E836</f>
        <v>牆面貼地鐵磚10cm*20cm，白色水泥勾縫(連工帶料)</v>
      </c>
      <c r="F884" s="21"/>
      <c r="G884" s="21"/>
      <c r="H884" s="21"/>
      <c r="I884" s="21"/>
      <c r="J884" s="21"/>
      <c r="K884" s="21"/>
      <c r="L884" s="21"/>
      <c r="M884" s="21"/>
      <c r="N884" s="21"/>
      <c r="O884" s="21"/>
      <c r="P884" s="21"/>
      <c r="Q884" s="21"/>
      <c r="R884" s="21"/>
      <c r="S884" s="21"/>
      <c r="T884" s="22"/>
      <c r="U884" s="47" t="str">
        <f t="shared" ref="U884" si="3289">U836</f>
        <v>M2</v>
      </c>
      <c r="V884" s="48"/>
      <c r="W884" s="48"/>
      <c r="X884" s="49"/>
      <c r="Y884" s="65">
        <f t="shared" ref="Y884" si="3290">Y836</f>
        <v>13</v>
      </c>
      <c r="Z884" s="66"/>
      <c r="AA884" s="66"/>
      <c r="AB884" s="66"/>
      <c r="AC884" s="66"/>
      <c r="AD884" s="67"/>
      <c r="AE884" s="60">
        <f t="shared" ref="AE884" si="3291">AE836</f>
        <v>1500</v>
      </c>
      <c r="AF884" s="61"/>
      <c r="AG884" s="61"/>
      <c r="AH884" s="61"/>
      <c r="AI884" s="61"/>
      <c r="AJ884" s="62"/>
      <c r="AK884" s="55">
        <v>0</v>
      </c>
      <c r="AL884" s="55"/>
      <c r="AM884" s="55"/>
      <c r="AN884" s="55"/>
      <c r="AO884" s="55"/>
      <c r="AP884" s="55"/>
      <c r="AQ884" s="53">
        <f t="shared" si="3285"/>
        <v>0</v>
      </c>
      <c r="AR884" s="53"/>
      <c r="AS884" s="53"/>
      <c r="AT884" s="53"/>
      <c r="AU884" s="53"/>
      <c r="AV884" s="53"/>
      <c r="AW884" s="55">
        <f t="shared" si="3215"/>
        <v>0</v>
      </c>
      <c r="AX884" s="55"/>
      <c r="AY884" s="55"/>
      <c r="AZ884" s="55"/>
      <c r="BA884" s="55"/>
      <c r="BB884" s="55"/>
      <c r="BC884" s="55">
        <f t="shared" si="3286"/>
        <v>0</v>
      </c>
      <c r="BD884" s="55"/>
      <c r="BE884" s="55"/>
      <c r="BF884" s="55"/>
      <c r="BG884" s="55"/>
      <c r="BH884" s="56"/>
      <c r="BI884" s="16">
        <f t="shared" si="3209"/>
        <v>19500</v>
      </c>
    </row>
    <row r="885" spans="1:61" ht="21.6" customHeight="1" x14ac:dyDescent="0.25">
      <c r="A885" s="41">
        <f t="shared" ref="A885" si="3292">A837</f>
        <v>16</v>
      </c>
      <c r="B885" s="42"/>
      <c r="C885" s="42"/>
      <c r="D885" s="43"/>
      <c r="E885" s="64" t="str">
        <f t="shared" ref="E885" si="3293">E837</f>
        <v>安裝鋁合金陽角收邊條</v>
      </c>
      <c r="F885" s="21"/>
      <c r="G885" s="21"/>
      <c r="H885" s="21"/>
      <c r="I885" s="21"/>
      <c r="J885" s="21"/>
      <c r="K885" s="21"/>
      <c r="L885" s="21"/>
      <c r="M885" s="21"/>
      <c r="N885" s="21"/>
      <c r="O885" s="21"/>
      <c r="P885" s="21"/>
      <c r="Q885" s="21"/>
      <c r="R885" s="21"/>
      <c r="S885" s="21"/>
      <c r="T885" s="22"/>
      <c r="U885" s="47" t="str">
        <f t="shared" ref="U885" si="3294">U837</f>
        <v>M</v>
      </c>
      <c r="V885" s="48"/>
      <c r="W885" s="48"/>
      <c r="X885" s="49"/>
      <c r="Y885" s="65">
        <f t="shared" ref="Y885" si="3295">Y837</f>
        <v>30</v>
      </c>
      <c r="Z885" s="66"/>
      <c r="AA885" s="66"/>
      <c r="AB885" s="66"/>
      <c r="AC885" s="66"/>
      <c r="AD885" s="67"/>
      <c r="AE885" s="60">
        <f t="shared" ref="AE885" si="3296">AE837</f>
        <v>550</v>
      </c>
      <c r="AF885" s="61"/>
      <c r="AG885" s="61"/>
      <c r="AH885" s="61"/>
      <c r="AI885" s="61"/>
      <c r="AJ885" s="62"/>
      <c r="AK885" s="55">
        <v>0</v>
      </c>
      <c r="AL885" s="55"/>
      <c r="AM885" s="55"/>
      <c r="AN885" s="55"/>
      <c r="AO885" s="55"/>
      <c r="AP885" s="55"/>
      <c r="AQ885" s="53">
        <f t="shared" si="3285"/>
        <v>0</v>
      </c>
      <c r="AR885" s="53"/>
      <c r="AS885" s="53"/>
      <c r="AT885" s="53"/>
      <c r="AU885" s="53"/>
      <c r="AV885" s="53"/>
      <c r="AW885" s="55">
        <f t="shared" si="3215"/>
        <v>0</v>
      </c>
      <c r="AX885" s="55"/>
      <c r="AY885" s="55"/>
      <c r="AZ885" s="55"/>
      <c r="BA885" s="55"/>
      <c r="BB885" s="55"/>
      <c r="BC885" s="55">
        <f t="shared" si="3286"/>
        <v>0</v>
      </c>
      <c r="BD885" s="55"/>
      <c r="BE885" s="55"/>
      <c r="BF885" s="55"/>
      <c r="BG885" s="55"/>
      <c r="BH885" s="56"/>
      <c r="BI885" s="16">
        <f t="shared" si="3209"/>
        <v>16500</v>
      </c>
    </row>
    <row r="886" spans="1:61" ht="33" customHeight="1" x14ac:dyDescent="0.25">
      <c r="A886" s="41">
        <f t="shared" ref="A886" si="3297">A838</f>
        <v>17</v>
      </c>
      <c r="B886" s="42"/>
      <c r="C886" s="42"/>
      <c r="D886" s="43"/>
      <c r="E886" s="64" t="str">
        <f t="shared" ref="E886" si="3298">E838</f>
        <v>施做抿石子(1~2分霓虹石，抿石子專用泥)</v>
      </c>
      <c r="F886" s="21"/>
      <c r="G886" s="21"/>
      <c r="H886" s="21"/>
      <c r="I886" s="21"/>
      <c r="J886" s="21"/>
      <c r="K886" s="21"/>
      <c r="L886" s="21"/>
      <c r="M886" s="21"/>
      <c r="N886" s="21"/>
      <c r="O886" s="21"/>
      <c r="P886" s="21"/>
      <c r="Q886" s="21"/>
      <c r="R886" s="21"/>
      <c r="S886" s="21"/>
      <c r="T886" s="22"/>
      <c r="U886" s="47" t="str">
        <f t="shared" ref="U886" si="3299">U838</f>
        <v>M2</v>
      </c>
      <c r="V886" s="48"/>
      <c r="W886" s="48"/>
      <c r="X886" s="49"/>
      <c r="Y886" s="65">
        <f t="shared" ref="Y886" si="3300">Y838</f>
        <v>9</v>
      </c>
      <c r="Z886" s="66"/>
      <c r="AA886" s="66"/>
      <c r="AB886" s="66"/>
      <c r="AC886" s="66"/>
      <c r="AD886" s="67"/>
      <c r="AE886" s="60">
        <f t="shared" ref="AE886" si="3301">AE838</f>
        <v>1200</v>
      </c>
      <c r="AF886" s="61"/>
      <c r="AG886" s="61"/>
      <c r="AH886" s="61"/>
      <c r="AI886" s="61"/>
      <c r="AJ886" s="62"/>
      <c r="AK886" s="55">
        <v>0</v>
      </c>
      <c r="AL886" s="55"/>
      <c r="AM886" s="55"/>
      <c r="AN886" s="55"/>
      <c r="AO886" s="55"/>
      <c r="AP886" s="55"/>
      <c r="AQ886" s="53">
        <f t="shared" si="3285"/>
        <v>0</v>
      </c>
      <c r="AR886" s="53"/>
      <c r="AS886" s="53"/>
      <c r="AT886" s="53"/>
      <c r="AU886" s="53"/>
      <c r="AV886" s="53"/>
      <c r="AW886" s="55">
        <f t="shared" si="3215"/>
        <v>0</v>
      </c>
      <c r="AX886" s="55"/>
      <c r="AY886" s="55"/>
      <c r="AZ886" s="55"/>
      <c r="BA886" s="55"/>
      <c r="BB886" s="55"/>
      <c r="BC886" s="55">
        <f t="shared" si="3286"/>
        <v>0</v>
      </c>
      <c r="BD886" s="55"/>
      <c r="BE886" s="55"/>
      <c r="BF886" s="55"/>
      <c r="BG886" s="55"/>
      <c r="BH886" s="56"/>
      <c r="BI886" s="16">
        <f t="shared" si="3209"/>
        <v>10800</v>
      </c>
    </row>
    <row r="887" spans="1:61" ht="51" customHeight="1" x14ac:dyDescent="0.25">
      <c r="A887" s="41">
        <f t="shared" ref="A887" si="3302">A839</f>
        <v>18</v>
      </c>
      <c r="B887" s="42"/>
      <c r="C887" s="42"/>
      <c r="D887" s="43"/>
      <c r="E887" s="64" t="str">
        <f t="shared" ref="E887" si="3303">E839</f>
        <v>牆壁面貼圖案排版釉面馬賽克(方型馬賽克寬1.8cm，12色以上排版，含排版費，白色抺縫，連工帶料)</v>
      </c>
      <c r="F887" s="21"/>
      <c r="G887" s="21"/>
      <c r="H887" s="21"/>
      <c r="I887" s="21"/>
      <c r="J887" s="21"/>
      <c r="K887" s="21"/>
      <c r="L887" s="21"/>
      <c r="M887" s="21"/>
      <c r="N887" s="21"/>
      <c r="O887" s="21"/>
      <c r="P887" s="21"/>
      <c r="Q887" s="21"/>
      <c r="R887" s="21"/>
      <c r="S887" s="21"/>
      <c r="T887" s="22"/>
      <c r="U887" s="47" t="str">
        <f t="shared" ref="U887" si="3304">U839</f>
        <v>才</v>
      </c>
      <c r="V887" s="48"/>
      <c r="W887" s="48"/>
      <c r="X887" s="49"/>
      <c r="Y887" s="65">
        <f t="shared" ref="Y887" si="3305">Y839</f>
        <v>58</v>
      </c>
      <c r="Z887" s="66"/>
      <c r="AA887" s="66"/>
      <c r="AB887" s="66"/>
      <c r="AC887" s="66"/>
      <c r="AD887" s="67"/>
      <c r="AE887" s="60">
        <f t="shared" ref="AE887" si="3306">AE839</f>
        <v>750</v>
      </c>
      <c r="AF887" s="61"/>
      <c r="AG887" s="61"/>
      <c r="AH887" s="61"/>
      <c r="AI887" s="61"/>
      <c r="AJ887" s="62"/>
      <c r="AK887" s="55">
        <v>0</v>
      </c>
      <c r="AL887" s="55"/>
      <c r="AM887" s="55"/>
      <c r="AN887" s="55"/>
      <c r="AO887" s="55"/>
      <c r="AP887" s="55"/>
      <c r="AQ887" s="53">
        <f t="shared" si="3285"/>
        <v>0</v>
      </c>
      <c r="AR887" s="53"/>
      <c r="AS887" s="53"/>
      <c r="AT887" s="53"/>
      <c r="AU887" s="53"/>
      <c r="AV887" s="53"/>
      <c r="AW887" s="55">
        <f t="shared" si="3215"/>
        <v>0</v>
      </c>
      <c r="AX887" s="55"/>
      <c r="AY887" s="55"/>
      <c r="AZ887" s="55"/>
      <c r="BA887" s="55"/>
      <c r="BB887" s="55"/>
      <c r="BC887" s="55">
        <f t="shared" si="3286"/>
        <v>0</v>
      </c>
      <c r="BD887" s="55"/>
      <c r="BE887" s="55"/>
      <c r="BF887" s="55"/>
      <c r="BG887" s="55"/>
      <c r="BH887" s="56"/>
      <c r="BI887" s="16">
        <f t="shared" si="3209"/>
        <v>43500</v>
      </c>
    </row>
    <row r="888" spans="1:61" ht="36.75" customHeight="1" x14ac:dyDescent="0.25">
      <c r="A888" s="41">
        <f t="shared" ref="A888" si="3307">A840</f>
        <v>19</v>
      </c>
      <c r="B888" s="42"/>
      <c r="C888" s="42"/>
      <c r="D888" s="43"/>
      <c r="E888" s="64" t="str">
        <f t="shared" ref="E888" si="3308">E840</f>
        <v>牆面與平頂塗刷水泥漆(含清潔，批土整平，一底漆二度面漆)</v>
      </c>
      <c r="F888" s="21"/>
      <c r="G888" s="21"/>
      <c r="H888" s="21"/>
      <c r="I888" s="21"/>
      <c r="J888" s="21"/>
      <c r="K888" s="21"/>
      <c r="L888" s="21"/>
      <c r="M888" s="21"/>
      <c r="N888" s="21"/>
      <c r="O888" s="21"/>
      <c r="P888" s="21"/>
      <c r="Q888" s="21"/>
      <c r="R888" s="21"/>
      <c r="S888" s="21"/>
      <c r="T888" s="22"/>
      <c r="U888" s="47" t="str">
        <f t="shared" ref="U888" si="3309">U840</f>
        <v>M2</v>
      </c>
      <c r="V888" s="48"/>
      <c r="W888" s="48"/>
      <c r="X888" s="49"/>
      <c r="Y888" s="65">
        <f t="shared" ref="Y888" si="3310">Y840</f>
        <v>82</v>
      </c>
      <c r="Z888" s="66"/>
      <c r="AA888" s="66"/>
      <c r="AB888" s="66"/>
      <c r="AC888" s="66"/>
      <c r="AD888" s="67"/>
      <c r="AE888" s="60">
        <f t="shared" ref="AE888" si="3311">AE840</f>
        <v>200</v>
      </c>
      <c r="AF888" s="61"/>
      <c r="AG888" s="61"/>
      <c r="AH888" s="61"/>
      <c r="AI888" s="61"/>
      <c r="AJ888" s="62"/>
      <c r="AK888" s="55">
        <v>0</v>
      </c>
      <c r="AL888" s="55"/>
      <c r="AM888" s="55"/>
      <c r="AN888" s="55"/>
      <c r="AO888" s="55"/>
      <c r="AP888" s="55"/>
      <c r="AQ888" s="53">
        <f t="shared" si="3285"/>
        <v>0</v>
      </c>
      <c r="AR888" s="53"/>
      <c r="AS888" s="53"/>
      <c r="AT888" s="53"/>
      <c r="AU888" s="53"/>
      <c r="AV888" s="53"/>
      <c r="AW888" s="55">
        <f t="shared" si="3215"/>
        <v>0</v>
      </c>
      <c r="AX888" s="55"/>
      <c r="AY888" s="55"/>
      <c r="AZ888" s="55"/>
      <c r="BA888" s="55"/>
      <c r="BB888" s="55"/>
      <c r="BC888" s="55">
        <f t="shared" si="3286"/>
        <v>0</v>
      </c>
      <c r="BD888" s="55"/>
      <c r="BE888" s="55"/>
      <c r="BF888" s="55"/>
      <c r="BG888" s="55"/>
      <c r="BH888" s="56"/>
      <c r="BI888" s="16">
        <f t="shared" si="3209"/>
        <v>16400</v>
      </c>
    </row>
    <row r="889" spans="1:61" ht="35.450000000000003" customHeight="1" x14ac:dyDescent="0.25">
      <c r="A889" s="41">
        <f t="shared" ref="A889" si="3312">A841</f>
        <v>20</v>
      </c>
      <c r="B889" s="42"/>
      <c r="C889" s="42"/>
      <c r="D889" s="43"/>
      <c r="E889" s="64" t="str">
        <f t="shared" ref="E889" si="3313">E841</f>
        <v>安裝13mm熱固性樹脂板隔間含門片(頂面H=200cm以上)</v>
      </c>
      <c r="F889" s="21"/>
      <c r="G889" s="21"/>
      <c r="H889" s="21"/>
      <c r="I889" s="21"/>
      <c r="J889" s="21"/>
      <c r="K889" s="21"/>
      <c r="L889" s="21"/>
      <c r="M889" s="21"/>
      <c r="N889" s="21"/>
      <c r="O889" s="21"/>
      <c r="P889" s="21"/>
      <c r="Q889" s="21"/>
      <c r="R889" s="21"/>
      <c r="S889" s="21"/>
      <c r="T889" s="22"/>
      <c r="U889" s="47" t="str">
        <f t="shared" ref="U889" si="3314">U841</f>
        <v>M2</v>
      </c>
      <c r="V889" s="48"/>
      <c r="W889" s="48"/>
      <c r="X889" s="49"/>
      <c r="Y889" s="65">
        <f t="shared" ref="Y889" si="3315">Y841</f>
        <v>38</v>
      </c>
      <c r="Z889" s="66"/>
      <c r="AA889" s="66"/>
      <c r="AB889" s="66"/>
      <c r="AC889" s="66"/>
      <c r="AD889" s="67"/>
      <c r="AE889" s="60">
        <f t="shared" ref="AE889" si="3316">AE841</f>
        <v>3500</v>
      </c>
      <c r="AF889" s="61"/>
      <c r="AG889" s="61"/>
      <c r="AH889" s="61"/>
      <c r="AI889" s="61"/>
      <c r="AJ889" s="62"/>
      <c r="AK889" s="55">
        <v>0</v>
      </c>
      <c r="AL889" s="55"/>
      <c r="AM889" s="55"/>
      <c r="AN889" s="55"/>
      <c r="AO889" s="55"/>
      <c r="AP889" s="55"/>
      <c r="AQ889" s="53">
        <f t="shared" si="3285"/>
        <v>0</v>
      </c>
      <c r="AR889" s="53"/>
      <c r="AS889" s="53"/>
      <c r="AT889" s="53"/>
      <c r="AU889" s="53"/>
      <c r="AV889" s="53"/>
      <c r="AW889" s="55">
        <f t="shared" si="3215"/>
        <v>0</v>
      </c>
      <c r="AX889" s="55"/>
      <c r="AY889" s="55"/>
      <c r="AZ889" s="55"/>
      <c r="BA889" s="55"/>
      <c r="BB889" s="55"/>
      <c r="BC889" s="55">
        <f t="shared" si="3286"/>
        <v>0</v>
      </c>
      <c r="BD889" s="55"/>
      <c r="BE889" s="55"/>
      <c r="BF889" s="55"/>
      <c r="BG889" s="55"/>
      <c r="BH889" s="56"/>
      <c r="BI889" s="16">
        <f t="shared" si="3209"/>
        <v>133000</v>
      </c>
    </row>
    <row r="890" spans="1:61" s="19" customFormat="1" ht="21.95" customHeight="1" x14ac:dyDescent="0.25">
      <c r="A890" s="68">
        <f t="shared" ref="A890" si="3317">A842</f>
        <v>21</v>
      </c>
      <c r="B890" s="69"/>
      <c r="C890" s="69"/>
      <c r="D890" s="70"/>
      <c r="E890" s="64" t="str">
        <f t="shared" ref="E890" si="3318">E842</f>
        <v>廁間安裝不鏽鋼掛鈎與置物板</v>
      </c>
      <c r="F890" s="21"/>
      <c r="G890" s="21"/>
      <c r="H890" s="21"/>
      <c r="I890" s="21"/>
      <c r="J890" s="21"/>
      <c r="K890" s="21"/>
      <c r="L890" s="21"/>
      <c r="M890" s="21"/>
      <c r="N890" s="21"/>
      <c r="O890" s="21"/>
      <c r="P890" s="21"/>
      <c r="Q890" s="21"/>
      <c r="R890" s="21"/>
      <c r="S890" s="21"/>
      <c r="T890" s="22"/>
      <c r="U890" s="47" t="str">
        <f t="shared" ref="U890" si="3319">U842</f>
        <v>間</v>
      </c>
      <c r="V890" s="48"/>
      <c r="W890" s="48"/>
      <c r="X890" s="49"/>
      <c r="Y890" s="65">
        <f t="shared" ref="Y890" si="3320">Y842</f>
        <v>6</v>
      </c>
      <c r="Z890" s="66"/>
      <c r="AA890" s="66"/>
      <c r="AB890" s="66"/>
      <c r="AC890" s="66"/>
      <c r="AD890" s="67"/>
      <c r="AE890" s="60">
        <f t="shared" ref="AE890" si="3321">AE842</f>
        <v>1200</v>
      </c>
      <c r="AF890" s="61"/>
      <c r="AG890" s="61"/>
      <c r="AH890" s="61"/>
      <c r="AI890" s="61"/>
      <c r="AJ890" s="62"/>
      <c r="AK890" s="55">
        <v>0</v>
      </c>
      <c r="AL890" s="55"/>
      <c r="AM890" s="55"/>
      <c r="AN890" s="55"/>
      <c r="AO890" s="55"/>
      <c r="AP890" s="55"/>
      <c r="AQ890" s="53">
        <f>AK890*AE890</f>
        <v>0</v>
      </c>
      <c r="AR890" s="53"/>
      <c r="AS890" s="53"/>
      <c r="AT890" s="53"/>
      <c r="AU890" s="53"/>
      <c r="AV890" s="53"/>
      <c r="AW890" s="55">
        <f t="shared" si="3215"/>
        <v>0</v>
      </c>
      <c r="AX890" s="55"/>
      <c r="AY890" s="55"/>
      <c r="AZ890" s="55"/>
      <c r="BA890" s="55"/>
      <c r="BB890" s="55"/>
      <c r="BC890" s="55">
        <f>AE890*AW890</f>
        <v>0</v>
      </c>
      <c r="BD890" s="55"/>
      <c r="BE890" s="55"/>
      <c r="BF890" s="55"/>
      <c r="BG890" s="55"/>
      <c r="BH890" s="56"/>
      <c r="BI890" s="18">
        <f t="shared" si="3209"/>
        <v>7200</v>
      </c>
    </row>
    <row r="891" spans="1:61" s="19" customFormat="1" ht="21.95" customHeight="1" x14ac:dyDescent="0.25">
      <c r="A891" s="68">
        <f t="shared" ref="A891" si="3322">A843</f>
        <v>22</v>
      </c>
      <c r="B891" s="69"/>
      <c r="C891" s="69"/>
      <c r="D891" s="70"/>
      <c r="E891" s="64" t="str">
        <f t="shared" ref="E891" si="3323">E843</f>
        <v>新設砌磚洗手台</v>
      </c>
      <c r="F891" s="21"/>
      <c r="G891" s="21"/>
      <c r="H891" s="21"/>
      <c r="I891" s="21"/>
      <c r="J891" s="21"/>
      <c r="K891" s="21"/>
      <c r="L891" s="21"/>
      <c r="M891" s="21"/>
      <c r="N891" s="21"/>
      <c r="O891" s="21"/>
      <c r="P891" s="21"/>
      <c r="Q891" s="21"/>
      <c r="R891" s="21"/>
      <c r="S891" s="21"/>
      <c r="T891" s="22"/>
      <c r="U891" s="47" t="str">
        <f t="shared" ref="U891" si="3324">U843</f>
        <v>式</v>
      </c>
      <c r="V891" s="48"/>
      <c r="W891" s="48"/>
      <c r="X891" s="49"/>
      <c r="Y891" s="65">
        <f t="shared" ref="Y891" si="3325">Y843</f>
        <v>1</v>
      </c>
      <c r="Z891" s="66"/>
      <c r="AA891" s="66"/>
      <c r="AB891" s="66"/>
      <c r="AC891" s="66"/>
      <c r="AD891" s="67"/>
      <c r="AE891" s="60">
        <f t="shared" ref="AE891" si="3326">AE843</f>
        <v>54000</v>
      </c>
      <c r="AF891" s="61"/>
      <c r="AG891" s="61"/>
      <c r="AH891" s="61"/>
      <c r="AI891" s="61"/>
      <c r="AJ891" s="62"/>
      <c r="AK891" s="55">
        <v>0</v>
      </c>
      <c r="AL891" s="55"/>
      <c r="AM891" s="55"/>
      <c r="AN891" s="55"/>
      <c r="AO891" s="55"/>
      <c r="AP891" s="55"/>
      <c r="AQ891" s="53">
        <f t="shared" ref="AQ891:AQ905" si="3327">AK891*AE891</f>
        <v>0</v>
      </c>
      <c r="AR891" s="53"/>
      <c r="AS891" s="53"/>
      <c r="AT891" s="53"/>
      <c r="AU891" s="53"/>
      <c r="AV891" s="53"/>
      <c r="AW891" s="55">
        <f t="shared" si="3215"/>
        <v>0</v>
      </c>
      <c r="AX891" s="55"/>
      <c r="AY891" s="55"/>
      <c r="AZ891" s="55"/>
      <c r="BA891" s="55"/>
      <c r="BB891" s="55"/>
      <c r="BC891" s="55">
        <f t="shared" ref="BC891:BC905" si="3328">AE891*AW891</f>
        <v>0</v>
      </c>
      <c r="BD891" s="55"/>
      <c r="BE891" s="55"/>
      <c r="BF891" s="55"/>
      <c r="BG891" s="55"/>
      <c r="BH891" s="56"/>
      <c r="BI891" s="18">
        <f t="shared" si="3209"/>
        <v>54000</v>
      </c>
    </row>
    <row r="892" spans="1:61" ht="22.5" customHeight="1" x14ac:dyDescent="0.25">
      <c r="A892" s="41">
        <f t="shared" ref="A892" si="3329">A844</f>
        <v>23</v>
      </c>
      <c r="B892" s="42"/>
      <c r="C892" s="42"/>
      <c r="D892" s="43"/>
      <c r="E892" s="64" t="str">
        <f t="shared" ref="E892" si="3330">E844</f>
        <v>貼深色石材檯面(t=2cm，倒圓角)</v>
      </c>
      <c r="F892" s="21"/>
      <c r="G892" s="21"/>
      <c r="H892" s="21"/>
      <c r="I892" s="21"/>
      <c r="J892" s="21"/>
      <c r="K892" s="21"/>
      <c r="L892" s="21"/>
      <c r="M892" s="21"/>
      <c r="N892" s="21"/>
      <c r="O892" s="21"/>
      <c r="P892" s="21"/>
      <c r="Q892" s="21"/>
      <c r="R892" s="21"/>
      <c r="S892" s="21"/>
      <c r="T892" s="22"/>
      <c r="U892" s="47" t="str">
        <f t="shared" ref="U892" si="3331">U844</f>
        <v>才</v>
      </c>
      <c r="V892" s="48"/>
      <c r="W892" s="48"/>
      <c r="X892" s="49"/>
      <c r="Y892" s="65">
        <f t="shared" ref="Y892" si="3332">Y844</f>
        <v>4</v>
      </c>
      <c r="Z892" s="66"/>
      <c r="AA892" s="66"/>
      <c r="AB892" s="66"/>
      <c r="AC892" s="66"/>
      <c r="AD892" s="67"/>
      <c r="AE892" s="60">
        <f t="shared" ref="AE892" si="3333">AE844</f>
        <v>750</v>
      </c>
      <c r="AF892" s="61"/>
      <c r="AG892" s="61"/>
      <c r="AH892" s="61"/>
      <c r="AI892" s="61"/>
      <c r="AJ892" s="62"/>
      <c r="AK892" s="55">
        <v>0</v>
      </c>
      <c r="AL892" s="55"/>
      <c r="AM892" s="55"/>
      <c r="AN892" s="55"/>
      <c r="AO892" s="55"/>
      <c r="AP892" s="55"/>
      <c r="AQ892" s="53">
        <f t="shared" si="3327"/>
        <v>0</v>
      </c>
      <c r="AR892" s="53"/>
      <c r="AS892" s="53"/>
      <c r="AT892" s="53"/>
      <c r="AU892" s="53"/>
      <c r="AV892" s="53"/>
      <c r="AW892" s="55">
        <f t="shared" si="3215"/>
        <v>0</v>
      </c>
      <c r="AX892" s="55"/>
      <c r="AY892" s="55"/>
      <c r="AZ892" s="55"/>
      <c r="BA892" s="55"/>
      <c r="BB892" s="55"/>
      <c r="BC892" s="55">
        <f t="shared" si="3328"/>
        <v>0</v>
      </c>
      <c r="BD892" s="55"/>
      <c r="BE892" s="55"/>
      <c r="BF892" s="55"/>
      <c r="BG892" s="55"/>
      <c r="BH892" s="56"/>
      <c r="BI892" s="16">
        <f t="shared" si="3209"/>
        <v>3000</v>
      </c>
    </row>
    <row r="893" spans="1:61" ht="53.25" customHeight="1" x14ac:dyDescent="0.25">
      <c r="A893" s="41">
        <f t="shared" ref="A893" si="3334">A845</f>
        <v>24</v>
      </c>
      <c r="B893" s="42"/>
      <c r="C893" s="42"/>
      <c r="D893" s="43"/>
      <c r="E893" s="64" t="str">
        <f t="shared" ref="E893" si="3335">E845</f>
        <v>安裝輕鋼架、金屬烤漆透空網與耐燃一級貼皮天花板(含必要之側封板與窗簾盒批土刷漆)</v>
      </c>
      <c r="F893" s="21"/>
      <c r="G893" s="21"/>
      <c r="H893" s="21"/>
      <c r="I893" s="21"/>
      <c r="J893" s="21"/>
      <c r="K893" s="21"/>
      <c r="L893" s="21"/>
      <c r="M893" s="21"/>
      <c r="N893" s="21"/>
      <c r="O893" s="21"/>
      <c r="P893" s="21"/>
      <c r="Q893" s="21"/>
      <c r="R893" s="21"/>
      <c r="S893" s="21"/>
      <c r="T893" s="22"/>
      <c r="U893" s="47" t="str">
        <f t="shared" ref="U893" si="3336">U845</f>
        <v>式</v>
      </c>
      <c r="V893" s="48"/>
      <c r="W893" s="48"/>
      <c r="X893" s="49"/>
      <c r="Y893" s="65">
        <f t="shared" ref="Y893" si="3337">Y845</f>
        <v>1</v>
      </c>
      <c r="Z893" s="66"/>
      <c r="AA893" s="66"/>
      <c r="AB893" s="66"/>
      <c r="AC893" s="66"/>
      <c r="AD893" s="67"/>
      <c r="AE893" s="60">
        <f t="shared" ref="AE893" si="3338">AE845</f>
        <v>53000</v>
      </c>
      <c r="AF893" s="61"/>
      <c r="AG893" s="61"/>
      <c r="AH893" s="61"/>
      <c r="AI893" s="61"/>
      <c r="AJ893" s="62"/>
      <c r="AK893" s="55">
        <v>0</v>
      </c>
      <c r="AL893" s="55"/>
      <c r="AM893" s="55"/>
      <c r="AN893" s="55"/>
      <c r="AO893" s="55"/>
      <c r="AP893" s="55"/>
      <c r="AQ893" s="53">
        <f t="shared" si="3327"/>
        <v>0</v>
      </c>
      <c r="AR893" s="53"/>
      <c r="AS893" s="53"/>
      <c r="AT893" s="53"/>
      <c r="AU893" s="53"/>
      <c r="AV893" s="53"/>
      <c r="AW893" s="55">
        <f t="shared" si="3215"/>
        <v>0</v>
      </c>
      <c r="AX893" s="55"/>
      <c r="AY893" s="55"/>
      <c r="AZ893" s="55"/>
      <c r="BA893" s="55"/>
      <c r="BB893" s="55"/>
      <c r="BC893" s="55">
        <f t="shared" si="3328"/>
        <v>0</v>
      </c>
      <c r="BD893" s="55"/>
      <c r="BE893" s="55"/>
      <c r="BF893" s="55"/>
      <c r="BG893" s="55"/>
      <c r="BH893" s="56"/>
      <c r="BI893" s="16">
        <f t="shared" si="3209"/>
        <v>53000</v>
      </c>
    </row>
    <row r="894" spans="1:61" ht="21.6" customHeight="1" x14ac:dyDescent="0.25">
      <c r="A894" s="41">
        <f t="shared" ref="A894" si="3339">A846</f>
        <v>25</v>
      </c>
      <c r="B894" s="42"/>
      <c r="C894" s="42"/>
      <c r="D894" s="43"/>
      <c r="E894" s="64" t="str">
        <f t="shared" ref="E894" si="3340">E846</f>
        <v>廁所安裝衛生設備(連工帶料)</v>
      </c>
      <c r="F894" s="21"/>
      <c r="G894" s="21"/>
      <c r="H894" s="21"/>
      <c r="I894" s="21"/>
      <c r="J894" s="21"/>
      <c r="K894" s="21"/>
      <c r="L894" s="21"/>
      <c r="M894" s="21"/>
      <c r="N894" s="21"/>
      <c r="O894" s="21"/>
      <c r="P894" s="21"/>
      <c r="Q894" s="21"/>
      <c r="R894" s="21"/>
      <c r="S894" s="21"/>
      <c r="T894" s="22"/>
      <c r="U894" s="47" t="str">
        <f t="shared" ref="U894" si="3341">U846</f>
        <v>式</v>
      </c>
      <c r="V894" s="48"/>
      <c r="W894" s="48"/>
      <c r="X894" s="49"/>
      <c r="Y894" s="65">
        <f t="shared" ref="Y894" si="3342">Y846</f>
        <v>1</v>
      </c>
      <c r="Z894" s="66"/>
      <c r="AA894" s="66"/>
      <c r="AB894" s="66"/>
      <c r="AC894" s="66"/>
      <c r="AD894" s="67"/>
      <c r="AE894" s="60">
        <f t="shared" ref="AE894" si="3343">AE846</f>
        <v>90400</v>
      </c>
      <c r="AF894" s="61"/>
      <c r="AG894" s="61"/>
      <c r="AH894" s="61"/>
      <c r="AI894" s="61"/>
      <c r="AJ894" s="62"/>
      <c r="AK894" s="55">
        <v>0</v>
      </c>
      <c r="AL894" s="55"/>
      <c r="AM894" s="55"/>
      <c r="AN894" s="55"/>
      <c r="AO894" s="55"/>
      <c r="AP894" s="55"/>
      <c r="AQ894" s="53">
        <f t="shared" si="3327"/>
        <v>0</v>
      </c>
      <c r="AR894" s="53"/>
      <c r="AS894" s="53"/>
      <c r="AT894" s="53"/>
      <c r="AU894" s="53"/>
      <c r="AV894" s="53"/>
      <c r="AW894" s="55">
        <f t="shared" si="3215"/>
        <v>0.3</v>
      </c>
      <c r="AX894" s="55"/>
      <c r="AY894" s="55"/>
      <c r="AZ894" s="55"/>
      <c r="BA894" s="55"/>
      <c r="BB894" s="55"/>
      <c r="BC894" s="55">
        <f t="shared" si="3328"/>
        <v>27120</v>
      </c>
      <c r="BD894" s="55"/>
      <c r="BE894" s="55"/>
      <c r="BF894" s="55"/>
      <c r="BG894" s="55"/>
      <c r="BH894" s="56"/>
      <c r="BI894" s="16">
        <f t="shared" si="3209"/>
        <v>90400</v>
      </c>
    </row>
    <row r="895" spans="1:61" ht="21.6" customHeight="1" x14ac:dyDescent="0.25">
      <c r="A895" s="41">
        <f t="shared" ref="A895" si="3344">A847</f>
        <v>26</v>
      </c>
      <c r="B895" s="42"/>
      <c r="C895" s="42"/>
      <c r="D895" s="43"/>
      <c r="E895" s="64" t="str">
        <f t="shared" ref="E895" si="3345">E847</f>
        <v>安裝開關、插座與燈具(連工帶料)</v>
      </c>
      <c r="F895" s="21"/>
      <c r="G895" s="21"/>
      <c r="H895" s="21"/>
      <c r="I895" s="21"/>
      <c r="J895" s="21"/>
      <c r="K895" s="21"/>
      <c r="L895" s="21"/>
      <c r="M895" s="21"/>
      <c r="N895" s="21"/>
      <c r="O895" s="21"/>
      <c r="P895" s="21"/>
      <c r="Q895" s="21"/>
      <c r="R895" s="21"/>
      <c r="S895" s="21"/>
      <c r="T895" s="22"/>
      <c r="U895" s="47" t="str">
        <f t="shared" ref="U895" si="3346">U847</f>
        <v>式</v>
      </c>
      <c r="V895" s="48"/>
      <c r="W895" s="48"/>
      <c r="X895" s="49"/>
      <c r="Y895" s="65">
        <f t="shared" ref="Y895" si="3347">Y847</f>
        <v>1</v>
      </c>
      <c r="Z895" s="66"/>
      <c r="AA895" s="66"/>
      <c r="AB895" s="66"/>
      <c r="AC895" s="66"/>
      <c r="AD895" s="67"/>
      <c r="AE895" s="60">
        <f t="shared" ref="AE895" si="3348">AE847</f>
        <v>28500</v>
      </c>
      <c r="AF895" s="61"/>
      <c r="AG895" s="61"/>
      <c r="AH895" s="61"/>
      <c r="AI895" s="61"/>
      <c r="AJ895" s="62"/>
      <c r="AK895" s="55">
        <v>0</v>
      </c>
      <c r="AL895" s="55"/>
      <c r="AM895" s="55"/>
      <c r="AN895" s="55"/>
      <c r="AO895" s="55"/>
      <c r="AP895" s="55"/>
      <c r="AQ895" s="53">
        <f t="shared" si="3327"/>
        <v>0</v>
      </c>
      <c r="AR895" s="53"/>
      <c r="AS895" s="53"/>
      <c r="AT895" s="53"/>
      <c r="AU895" s="53"/>
      <c r="AV895" s="53"/>
      <c r="AW895" s="55">
        <f t="shared" si="3215"/>
        <v>0</v>
      </c>
      <c r="AX895" s="55"/>
      <c r="AY895" s="55"/>
      <c r="AZ895" s="55"/>
      <c r="BA895" s="55"/>
      <c r="BB895" s="55"/>
      <c r="BC895" s="55">
        <f t="shared" si="3328"/>
        <v>0</v>
      </c>
      <c r="BD895" s="55"/>
      <c r="BE895" s="55"/>
      <c r="BF895" s="55"/>
      <c r="BG895" s="55"/>
      <c r="BH895" s="56"/>
      <c r="BI895" s="16">
        <f t="shared" si="3209"/>
        <v>28500</v>
      </c>
    </row>
    <row r="896" spans="1:61" ht="21.6" customHeight="1" x14ac:dyDescent="0.25">
      <c r="A896" s="41">
        <f t="shared" ref="A896" si="3349">A848</f>
        <v>27</v>
      </c>
      <c r="B896" s="42"/>
      <c r="C896" s="42"/>
      <c r="D896" s="43"/>
      <c r="E896" s="64" t="str">
        <f t="shared" ref="E896" si="3350">E848</f>
        <v>給排水系統配管與安裝(連工帶料)</v>
      </c>
      <c r="F896" s="21"/>
      <c r="G896" s="21"/>
      <c r="H896" s="21"/>
      <c r="I896" s="21"/>
      <c r="J896" s="21"/>
      <c r="K896" s="21"/>
      <c r="L896" s="21"/>
      <c r="M896" s="21"/>
      <c r="N896" s="21"/>
      <c r="O896" s="21"/>
      <c r="P896" s="21"/>
      <c r="Q896" s="21"/>
      <c r="R896" s="21"/>
      <c r="S896" s="21"/>
      <c r="T896" s="22"/>
      <c r="U896" s="47" t="str">
        <f t="shared" ref="U896" si="3351">U848</f>
        <v>式</v>
      </c>
      <c r="V896" s="48"/>
      <c r="W896" s="48"/>
      <c r="X896" s="49"/>
      <c r="Y896" s="65">
        <f t="shared" ref="Y896" si="3352">Y848</f>
        <v>1</v>
      </c>
      <c r="Z896" s="66"/>
      <c r="AA896" s="66"/>
      <c r="AB896" s="66"/>
      <c r="AC896" s="66"/>
      <c r="AD896" s="67"/>
      <c r="AE896" s="60">
        <f t="shared" ref="AE896" si="3353">AE848</f>
        <v>80500</v>
      </c>
      <c r="AF896" s="61"/>
      <c r="AG896" s="61"/>
      <c r="AH896" s="61"/>
      <c r="AI896" s="61"/>
      <c r="AJ896" s="62"/>
      <c r="AK896" s="55">
        <v>0</v>
      </c>
      <c r="AL896" s="55"/>
      <c r="AM896" s="55"/>
      <c r="AN896" s="55"/>
      <c r="AO896" s="55"/>
      <c r="AP896" s="55"/>
      <c r="AQ896" s="53">
        <f t="shared" si="3327"/>
        <v>0</v>
      </c>
      <c r="AR896" s="53"/>
      <c r="AS896" s="53"/>
      <c r="AT896" s="53"/>
      <c r="AU896" s="53"/>
      <c r="AV896" s="53"/>
      <c r="AW896" s="55">
        <f t="shared" si="3215"/>
        <v>0</v>
      </c>
      <c r="AX896" s="55"/>
      <c r="AY896" s="55"/>
      <c r="AZ896" s="55"/>
      <c r="BA896" s="55"/>
      <c r="BB896" s="55"/>
      <c r="BC896" s="55">
        <f t="shared" si="3328"/>
        <v>0</v>
      </c>
      <c r="BD896" s="55"/>
      <c r="BE896" s="55"/>
      <c r="BF896" s="55"/>
      <c r="BG896" s="55"/>
      <c r="BH896" s="56"/>
      <c r="BI896" s="16">
        <f t="shared" si="3209"/>
        <v>80500</v>
      </c>
    </row>
    <row r="897" spans="1:61" ht="66.75" customHeight="1" x14ac:dyDescent="0.25">
      <c r="A897" s="41">
        <f t="shared" ref="A897" si="3354">A849</f>
        <v>28</v>
      </c>
      <c r="B897" s="42"/>
      <c r="C897" s="42"/>
      <c r="D897" s="43"/>
      <c r="E897" s="44" t="str">
        <f t="shared" ref="E897" si="3355">E849</f>
        <v>施做緊急求救按鈕(含閃光與蜂嗚警報器、線材、五金配件, 各層樓每間廁所皆有求救鈕，連工帶料，責任施工)</v>
      </c>
      <c r="F897" s="45"/>
      <c r="G897" s="45"/>
      <c r="H897" s="45"/>
      <c r="I897" s="45"/>
      <c r="J897" s="45"/>
      <c r="K897" s="45"/>
      <c r="L897" s="45"/>
      <c r="M897" s="45"/>
      <c r="N897" s="45"/>
      <c r="O897" s="45"/>
      <c r="P897" s="45"/>
      <c r="Q897" s="45"/>
      <c r="R897" s="45"/>
      <c r="S897" s="45"/>
      <c r="T897" s="46"/>
      <c r="U897" s="47" t="str">
        <f t="shared" ref="U897" si="3356">U849</f>
        <v>式</v>
      </c>
      <c r="V897" s="48"/>
      <c r="W897" s="48"/>
      <c r="X897" s="49"/>
      <c r="Y897" s="50">
        <f t="shared" ref="Y897" si="3357">Y849</f>
        <v>1</v>
      </c>
      <c r="Z897" s="51"/>
      <c r="AA897" s="51"/>
      <c r="AB897" s="51"/>
      <c r="AC897" s="51"/>
      <c r="AD897" s="52"/>
      <c r="AE897" s="60">
        <f t="shared" ref="AE897" si="3358">AE849</f>
        <v>12500</v>
      </c>
      <c r="AF897" s="61"/>
      <c r="AG897" s="61"/>
      <c r="AH897" s="61"/>
      <c r="AI897" s="61"/>
      <c r="AJ897" s="62"/>
      <c r="AK897" s="50">
        <v>0</v>
      </c>
      <c r="AL897" s="51"/>
      <c r="AM897" s="51"/>
      <c r="AN897" s="51"/>
      <c r="AO897" s="51"/>
      <c r="AP897" s="52"/>
      <c r="AQ897" s="60">
        <f t="shared" si="3327"/>
        <v>0</v>
      </c>
      <c r="AR897" s="61"/>
      <c r="AS897" s="61"/>
      <c r="AT897" s="61"/>
      <c r="AU897" s="61"/>
      <c r="AV897" s="62"/>
      <c r="AW897" s="50">
        <f t="shared" si="3215"/>
        <v>0</v>
      </c>
      <c r="AX897" s="51"/>
      <c r="AY897" s="51"/>
      <c r="AZ897" s="51"/>
      <c r="BA897" s="51"/>
      <c r="BB897" s="52"/>
      <c r="BC897" s="50">
        <f t="shared" si="3328"/>
        <v>0</v>
      </c>
      <c r="BD897" s="51"/>
      <c r="BE897" s="51"/>
      <c r="BF897" s="51"/>
      <c r="BG897" s="51"/>
      <c r="BH897" s="63"/>
      <c r="BI897" s="3">
        <f t="shared" si="3209"/>
        <v>12500</v>
      </c>
    </row>
    <row r="898" spans="1:61" ht="34.5" customHeight="1" x14ac:dyDescent="0.25">
      <c r="A898" s="41">
        <f t="shared" ref="A898" si="3359">A850</f>
        <v>29</v>
      </c>
      <c r="B898" s="42"/>
      <c r="C898" s="42"/>
      <c r="D898" s="43"/>
      <c r="E898" s="64" t="str">
        <f t="shared" ref="E898" si="3360">E850</f>
        <v>施做拖布盆(砌磚粉刷貼磁磚，H=30cm)</v>
      </c>
      <c r="F898" s="21"/>
      <c r="G898" s="21"/>
      <c r="H898" s="21"/>
      <c r="I898" s="21"/>
      <c r="J898" s="21"/>
      <c r="K898" s="21"/>
      <c r="L898" s="21"/>
      <c r="M898" s="21"/>
      <c r="N898" s="21"/>
      <c r="O898" s="21"/>
      <c r="P898" s="21"/>
      <c r="Q898" s="21"/>
      <c r="R898" s="21"/>
      <c r="S898" s="21"/>
      <c r="T898" s="22"/>
      <c r="U898" s="47" t="str">
        <f t="shared" ref="U898" si="3361">U850</f>
        <v>式</v>
      </c>
      <c r="V898" s="48"/>
      <c r="W898" s="48"/>
      <c r="X898" s="49"/>
      <c r="Y898" s="65">
        <f t="shared" ref="Y898" si="3362">Y850</f>
        <v>1</v>
      </c>
      <c r="Z898" s="66"/>
      <c r="AA898" s="66"/>
      <c r="AB898" s="66"/>
      <c r="AC898" s="66"/>
      <c r="AD898" s="67"/>
      <c r="AE898" s="60">
        <f t="shared" ref="AE898" si="3363">AE850</f>
        <v>6000</v>
      </c>
      <c r="AF898" s="61"/>
      <c r="AG898" s="61"/>
      <c r="AH898" s="61"/>
      <c r="AI898" s="61"/>
      <c r="AJ898" s="62"/>
      <c r="AK898" s="55">
        <v>0</v>
      </c>
      <c r="AL898" s="55"/>
      <c r="AM898" s="55"/>
      <c r="AN898" s="55"/>
      <c r="AO898" s="55"/>
      <c r="AP898" s="55"/>
      <c r="AQ898" s="53">
        <f t="shared" si="3327"/>
        <v>0</v>
      </c>
      <c r="AR898" s="53"/>
      <c r="AS898" s="53"/>
      <c r="AT898" s="53"/>
      <c r="AU898" s="53"/>
      <c r="AV898" s="53"/>
      <c r="AW898" s="55">
        <f t="shared" si="3215"/>
        <v>0</v>
      </c>
      <c r="AX898" s="55"/>
      <c r="AY898" s="55"/>
      <c r="AZ898" s="55"/>
      <c r="BA898" s="55"/>
      <c r="BB898" s="55"/>
      <c r="BC898" s="55">
        <f t="shared" si="3328"/>
        <v>0</v>
      </c>
      <c r="BD898" s="55"/>
      <c r="BE898" s="55"/>
      <c r="BF898" s="55"/>
      <c r="BG898" s="55"/>
      <c r="BH898" s="56"/>
      <c r="BI898" s="16">
        <f t="shared" si="3209"/>
        <v>6000</v>
      </c>
    </row>
    <row r="899" spans="1:61" ht="34.5" customHeight="1" x14ac:dyDescent="0.25">
      <c r="A899" s="41">
        <f t="shared" ref="A899" si="3364">A851</f>
        <v>30</v>
      </c>
      <c r="B899" s="42"/>
      <c r="C899" s="42"/>
      <c r="D899" s="43"/>
      <c r="E899" s="44" t="str">
        <f t="shared" ref="E899" si="3365">E851</f>
        <v>安裝廁所指標系統、拖把夾(連工帶料，責任施工)</v>
      </c>
      <c r="F899" s="45"/>
      <c r="G899" s="45"/>
      <c r="H899" s="45"/>
      <c r="I899" s="45"/>
      <c r="J899" s="45"/>
      <c r="K899" s="45"/>
      <c r="L899" s="45"/>
      <c r="M899" s="45"/>
      <c r="N899" s="45"/>
      <c r="O899" s="45"/>
      <c r="P899" s="45"/>
      <c r="Q899" s="45"/>
      <c r="R899" s="45"/>
      <c r="S899" s="45"/>
      <c r="T899" s="46"/>
      <c r="U899" s="47" t="str">
        <f t="shared" ref="U899" si="3366">U851</f>
        <v>式</v>
      </c>
      <c r="V899" s="48"/>
      <c r="W899" s="48"/>
      <c r="X899" s="49"/>
      <c r="Y899" s="50">
        <f t="shared" ref="Y899" si="3367">Y851</f>
        <v>1</v>
      </c>
      <c r="Z899" s="51"/>
      <c r="AA899" s="51"/>
      <c r="AB899" s="51"/>
      <c r="AC899" s="51"/>
      <c r="AD899" s="52"/>
      <c r="AE899" s="60">
        <f t="shared" ref="AE899" si="3368">AE851</f>
        <v>16500</v>
      </c>
      <c r="AF899" s="61"/>
      <c r="AG899" s="61"/>
      <c r="AH899" s="61"/>
      <c r="AI899" s="61"/>
      <c r="AJ899" s="62"/>
      <c r="AK899" s="50">
        <v>0</v>
      </c>
      <c r="AL899" s="51"/>
      <c r="AM899" s="51"/>
      <c r="AN899" s="51"/>
      <c r="AO899" s="51"/>
      <c r="AP899" s="52"/>
      <c r="AQ899" s="60">
        <f t="shared" si="3327"/>
        <v>0</v>
      </c>
      <c r="AR899" s="61"/>
      <c r="AS899" s="61"/>
      <c r="AT899" s="61"/>
      <c r="AU899" s="61"/>
      <c r="AV899" s="62"/>
      <c r="AW899" s="50">
        <f t="shared" si="3215"/>
        <v>0</v>
      </c>
      <c r="AX899" s="51"/>
      <c r="AY899" s="51"/>
      <c r="AZ899" s="51"/>
      <c r="BA899" s="51"/>
      <c r="BB899" s="52"/>
      <c r="BC899" s="50">
        <f t="shared" si="3328"/>
        <v>0</v>
      </c>
      <c r="BD899" s="51"/>
      <c r="BE899" s="51"/>
      <c r="BF899" s="51"/>
      <c r="BG899" s="51"/>
      <c r="BH899" s="63"/>
      <c r="BI899" s="3">
        <f t="shared" si="3209"/>
        <v>16500</v>
      </c>
    </row>
    <row r="900" spans="1:61" ht="21.6" customHeight="1" x14ac:dyDescent="0.25">
      <c r="A900" s="41">
        <f t="shared" ref="A900" si="3369">A852</f>
        <v>31</v>
      </c>
      <c r="B900" s="42"/>
      <c r="C900" s="42"/>
      <c r="D900" s="43"/>
      <c r="E900" s="64" t="str">
        <f t="shared" ref="E900" si="3370">E852</f>
        <v>門窗與雜項工程</v>
      </c>
      <c r="F900" s="21"/>
      <c r="G900" s="21"/>
      <c r="H900" s="21"/>
      <c r="I900" s="21"/>
      <c r="J900" s="21"/>
      <c r="K900" s="21"/>
      <c r="L900" s="21"/>
      <c r="M900" s="21"/>
      <c r="N900" s="21"/>
      <c r="O900" s="21"/>
      <c r="P900" s="21"/>
      <c r="Q900" s="21"/>
      <c r="R900" s="21"/>
      <c r="S900" s="21"/>
      <c r="T900" s="22"/>
      <c r="U900" s="47" t="str">
        <f t="shared" ref="U900" si="3371">U852</f>
        <v>式</v>
      </c>
      <c r="V900" s="48"/>
      <c r="W900" s="48"/>
      <c r="X900" s="49"/>
      <c r="Y900" s="65">
        <f t="shared" ref="Y900" si="3372">Y852</f>
        <v>1</v>
      </c>
      <c r="Z900" s="66"/>
      <c r="AA900" s="66"/>
      <c r="AB900" s="66"/>
      <c r="AC900" s="66"/>
      <c r="AD900" s="67"/>
      <c r="AE900" s="60">
        <f t="shared" ref="AE900" si="3373">AE852</f>
        <v>63400</v>
      </c>
      <c r="AF900" s="61"/>
      <c r="AG900" s="61"/>
      <c r="AH900" s="61"/>
      <c r="AI900" s="61"/>
      <c r="AJ900" s="62"/>
      <c r="AK900" s="55">
        <v>0</v>
      </c>
      <c r="AL900" s="55"/>
      <c r="AM900" s="55"/>
      <c r="AN900" s="55"/>
      <c r="AO900" s="55"/>
      <c r="AP900" s="55"/>
      <c r="AQ900" s="53">
        <f t="shared" si="3327"/>
        <v>0</v>
      </c>
      <c r="AR900" s="53"/>
      <c r="AS900" s="53"/>
      <c r="AT900" s="53"/>
      <c r="AU900" s="53"/>
      <c r="AV900" s="53"/>
      <c r="AW900" s="55">
        <f t="shared" si="3215"/>
        <v>0.3</v>
      </c>
      <c r="AX900" s="55"/>
      <c r="AY900" s="55"/>
      <c r="AZ900" s="55"/>
      <c r="BA900" s="55"/>
      <c r="BB900" s="55"/>
      <c r="BC900" s="55">
        <f t="shared" si="3328"/>
        <v>19020</v>
      </c>
      <c r="BD900" s="55"/>
      <c r="BE900" s="55"/>
      <c r="BF900" s="55"/>
      <c r="BG900" s="55"/>
      <c r="BH900" s="56"/>
      <c r="BI900" s="16">
        <f t="shared" si="3209"/>
        <v>63400</v>
      </c>
    </row>
    <row r="901" spans="1:61" ht="22.15" customHeight="1" x14ac:dyDescent="0.25">
      <c r="A901" s="41" t="str">
        <f t="shared" ref="A901" si="3374">A853</f>
        <v>貳</v>
      </c>
      <c r="B901" s="42"/>
      <c r="C901" s="42"/>
      <c r="D901" s="43"/>
      <c r="E901" s="44" t="str">
        <f t="shared" ref="E901" si="3375">E853</f>
        <v>職業安全衛生管理費(壹*1%)</v>
      </c>
      <c r="F901" s="45"/>
      <c r="G901" s="45"/>
      <c r="H901" s="45"/>
      <c r="I901" s="45"/>
      <c r="J901" s="45"/>
      <c r="K901" s="45"/>
      <c r="L901" s="45"/>
      <c r="M901" s="45"/>
      <c r="N901" s="45"/>
      <c r="O901" s="45"/>
      <c r="P901" s="45"/>
      <c r="Q901" s="45"/>
      <c r="R901" s="45"/>
      <c r="S901" s="45"/>
      <c r="T901" s="46"/>
      <c r="U901" s="47" t="str">
        <f t="shared" ref="U901" si="3376">U853</f>
        <v>式</v>
      </c>
      <c r="V901" s="48"/>
      <c r="W901" s="48"/>
      <c r="X901" s="49"/>
      <c r="Y901" s="50">
        <f t="shared" ref="Y901" si="3377">Y853</f>
        <v>1</v>
      </c>
      <c r="Z901" s="51"/>
      <c r="AA901" s="51"/>
      <c r="AB901" s="51"/>
      <c r="AC901" s="51"/>
      <c r="AD901" s="52"/>
      <c r="AE901" s="53">
        <f t="shared" ref="AE901" si="3378">AE853</f>
        <v>14220</v>
      </c>
      <c r="AF901" s="53"/>
      <c r="AG901" s="53"/>
      <c r="AH901" s="53"/>
      <c r="AI901" s="53"/>
      <c r="AJ901" s="53"/>
      <c r="AK901" s="54">
        <v>8.9999999999999993E-3</v>
      </c>
      <c r="AL901" s="54"/>
      <c r="AM901" s="54"/>
      <c r="AN901" s="54"/>
      <c r="AO901" s="54"/>
      <c r="AP901" s="54"/>
      <c r="AQ901" s="53">
        <f t="shared" si="3327"/>
        <v>127.97999999999999</v>
      </c>
      <c r="AR901" s="53"/>
      <c r="AS901" s="53"/>
      <c r="AT901" s="53"/>
      <c r="AU901" s="53"/>
      <c r="AV901" s="53"/>
      <c r="AW901" s="54">
        <f>AW853+AK901</f>
        <v>0.17100000000000001</v>
      </c>
      <c r="AX901" s="54"/>
      <c r="AY901" s="54"/>
      <c r="AZ901" s="54"/>
      <c r="BA901" s="54"/>
      <c r="BB901" s="54"/>
      <c r="BC901" s="55">
        <f t="shared" si="3328"/>
        <v>2431.6200000000003</v>
      </c>
      <c r="BD901" s="55"/>
      <c r="BE901" s="55"/>
      <c r="BF901" s="55"/>
      <c r="BG901" s="55"/>
      <c r="BH901" s="56"/>
      <c r="BI901" s="3">
        <f t="shared" si="3209"/>
        <v>14220</v>
      </c>
    </row>
    <row r="902" spans="1:61" ht="22.15" customHeight="1" x14ac:dyDescent="0.25">
      <c r="A902" s="41" t="str">
        <f t="shared" ref="A902" si="3379">A854</f>
        <v>參</v>
      </c>
      <c r="B902" s="42"/>
      <c r="C902" s="42"/>
      <c r="D902" s="43"/>
      <c r="E902" s="44" t="str">
        <f t="shared" ref="E902" si="3380">E854</f>
        <v>公共工程品質管制作業費(壹*1%)</v>
      </c>
      <c r="F902" s="45"/>
      <c r="G902" s="45"/>
      <c r="H902" s="45"/>
      <c r="I902" s="45"/>
      <c r="J902" s="45"/>
      <c r="K902" s="45"/>
      <c r="L902" s="45"/>
      <c r="M902" s="45"/>
      <c r="N902" s="45"/>
      <c r="O902" s="45"/>
      <c r="P902" s="45"/>
      <c r="Q902" s="45"/>
      <c r="R902" s="45"/>
      <c r="S902" s="45"/>
      <c r="T902" s="46"/>
      <c r="U902" s="47" t="str">
        <f t="shared" ref="U902" si="3381">U854</f>
        <v>式</v>
      </c>
      <c r="V902" s="48"/>
      <c r="W902" s="48"/>
      <c r="X902" s="49"/>
      <c r="Y902" s="50">
        <f t="shared" ref="Y902" si="3382">Y854</f>
        <v>1</v>
      </c>
      <c r="Z902" s="51"/>
      <c r="AA902" s="51"/>
      <c r="AB902" s="51"/>
      <c r="AC902" s="51"/>
      <c r="AD902" s="52"/>
      <c r="AE902" s="53">
        <f t="shared" ref="AE902" si="3383">AE854</f>
        <v>14220</v>
      </c>
      <c r="AF902" s="53"/>
      <c r="AG902" s="53"/>
      <c r="AH902" s="53"/>
      <c r="AI902" s="53"/>
      <c r="AJ902" s="53"/>
      <c r="AK902" s="54">
        <v>8.9999999999999993E-3</v>
      </c>
      <c r="AL902" s="54"/>
      <c r="AM902" s="54"/>
      <c r="AN902" s="54"/>
      <c r="AO902" s="54"/>
      <c r="AP902" s="54"/>
      <c r="AQ902" s="53">
        <f t="shared" si="3327"/>
        <v>127.97999999999999</v>
      </c>
      <c r="AR902" s="53"/>
      <c r="AS902" s="53"/>
      <c r="AT902" s="53"/>
      <c r="AU902" s="53"/>
      <c r="AV902" s="53"/>
      <c r="AW902" s="54">
        <f t="shared" ref="AW902:AW905" si="3384">AW854+AK902</f>
        <v>0.17100000000000001</v>
      </c>
      <c r="AX902" s="54"/>
      <c r="AY902" s="54"/>
      <c r="AZ902" s="54"/>
      <c r="BA902" s="54"/>
      <c r="BB902" s="54"/>
      <c r="BC902" s="55">
        <f t="shared" si="3328"/>
        <v>2431.6200000000003</v>
      </c>
      <c r="BD902" s="55"/>
      <c r="BE902" s="55"/>
      <c r="BF902" s="55"/>
      <c r="BG902" s="55"/>
      <c r="BH902" s="56"/>
      <c r="BI902" s="3">
        <f t="shared" si="3209"/>
        <v>14220</v>
      </c>
    </row>
    <row r="903" spans="1:61" ht="22.15" customHeight="1" x14ac:dyDescent="0.25">
      <c r="A903" s="41" t="str">
        <f t="shared" ref="A903" si="3385">A855</f>
        <v>肆</v>
      </c>
      <c r="B903" s="42"/>
      <c r="C903" s="42"/>
      <c r="D903" s="43"/>
      <c r="E903" s="44" t="str">
        <f t="shared" ref="E903" si="3386">E855</f>
        <v>包商利潤及管理費(約壹*7%)</v>
      </c>
      <c r="F903" s="45"/>
      <c r="G903" s="45"/>
      <c r="H903" s="45"/>
      <c r="I903" s="45"/>
      <c r="J903" s="45"/>
      <c r="K903" s="45"/>
      <c r="L903" s="45"/>
      <c r="M903" s="45"/>
      <c r="N903" s="45"/>
      <c r="O903" s="45"/>
      <c r="P903" s="45"/>
      <c r="Q903" s="45"/>
      <c r="R903" s="45"/>
      <c r="S903" s="45"/>
      <c r="T903" s="46"/>
      <c r="U903" s="47" t="str">
        <f t="shared" ref="U903" si="3387">U855</f>
        <v>式</v>
      </c>
      <c r="V903" s="48"/>
      <c r="W903" s="48"/>
      <c r="X903" s="49"/>
      <c r="Y903" s="50">
        <f t="shared" ref="Y903" si="3388">Y855</f>
        <v>1</v>
      </c>
      <c r="Z903" s="51"/>
      <c r="AA903" s="51"/>
      <c r="AB903" s="51"/>
      <c r="AC903" s="51"/>
      <c r="AD903" s="52"/>
      <c r="AE903" s="53">
        <f t="shared" ref="AE903" si="3389">AE855</f>
        <v>99540</v>
      </c>
      <c r="AF903" s="53"/>
      <c r="AG903" s="53"/>
      <c r="AH903" s="53"/>
      <c r="AI903" s="53"/>
      <c r="AJ903" s="53"/>
      <c r="AK903" s="54">
        <v>8.9999999999999993E-3</v>
      </c>
      <c r="AL903" s="54"/>
      <c r="AM903" s="54"/>
      <c r="AN903" s="54"/>
      <c r="AO903" s="54"/>
      <c r="AP903" s="54"/>
      <c r="AQ903" s="53">
        <f t="shared" si="3327"/>
        <v>895.8599999999999</v>
      </c>
      <c r="AR903" s="53"/>
      <c r="AS903" s="53"/>
      <c r="AT903" s="53"/>
      <c r="AU903" s="53"/>
      <c r="AV903" s="53"/>
      <c r="AW903" s="54">
        <f t="shared" si="3384"/>
        <v>0.17100000000000001</v>
      </c>
      <c r="AX903" s="54"/>
      <c r="AY903" s="54"/>
      <c r="AZ903" s="54"/>
      <c r="BA903" s="54"/>
      <c r="BB903" s="54"/>
      <c r="BC903" s="55">
        <f t="shared" si="3328"/>
        <v>17021.34</v>
      </c>
      <c r="BD903" s="55"/>
      <c r="BE903" s="55"/>
      <c r="BF903" s="55"/>
      <c r="BG903" s="55"/>
      <c r="BH903" s="56"/>
      <c r="BI903" s="3">
        <f t="shared" si="3209"/>
        <v>99540</v>
      </c>
    </row>
    <row r="904" spans="1:61" ht="22.15" customHeight="1" x14ac:dyDescent="0.25">
      <c r="A904" s="41" t="str">
        <f t="shared" ref="A904" si="3390">A856</f>
        <v>伍</v>
      </c>
      <c r="B904" s="42"/>
      <c r="C904" s="42"/>
      <c r="D904" s="43"/>
      <c r="E904" s="44" t="str">
        <f t="shared" ref="E904" si="3391">E856</f>
        <v>營造綜合保險費</v>
      </c>
      <c r="F904" s="45"/>
      <c r="G904" s="45"/>
      <c r="H904" s="45"/>
      <c r="I904" s="45"/>
      <c r="J904" s="45"/>
      <c r="K904" s="45"/>
      <c r="L904" s="45"/>
      <c r="M904" s="45"/>
      <c r="N904" s="45"/>
      <c r="O904" s="45"/>
      <c r="P904" s="45"/>
      <c r="Q904" s="45"/>
      <c r="R904" s="45"/>
      <c r="S904" s="45"/>
      <c r="T904" s="46"/>
      <c r="U904" s="47" t="str">
        <f t="shared" ref="U904" si="3392">U856</f>
        <v>式</v>
      </c>
      <c r="V904" s="48"/>
      <c r="W904" s="48"/>
      <c r="X904" s="49"/>
      <c r="Y904" s="50">
        <f t="shared" ref="Y904" si="3393">Y856</f>
        <v>1</v>
      </c>
      <c r="Z904" s="51"/>
      <c r="AA904" s="51"/>
      <c r="AB904" s="51"/>
      <c r="AC904" s="51"/>
      <c r="AD904" s="52"/>
      <c r="AE904" s="53">
        <f t="shared" ref="AE904" si="3394">AE856</f>
        <v>4650</v>
      </c>
      <c r="AF904" s="53"/>
      <c r="AG904" s="53"/>
      <c r="AH904" s="53"/>
      <c r="AI904" s="53"/>
      <c r="AJ904" s="53"/>
      <c r="AK904" s="55">
        <v>0</v>
      </c>
      <c r="AL904" s="55"/>
      <c r="AM904" s="55"/>
      <c r="AN904" s="55"/>
      <c r="AO904" s="55"/>
      <c r="AP904" s="55"/>
      <c r="AQ904" s="53">
        <f t="shared" si="3327"/>
        <v>0</v>
      </c>
      <c r="AR904" s="53"/>
      <c r="AS904" s="53"/>
      <c r="AT904" s="53"/>
      <c r="AU904" s="53"/>
      <c r="AV904" s="53"/>
      <c r="AW904" s="55">
        <f t="shared" si="3384"/>
        <v>1</v>
      </c>
      <c r="AX904" s="55"/>
      <c r="AY904" s="55"/>
      <c r="AZ904" s="55"/>
      <c r="BA904" s="55"/>
      <c r="BB904" s="55"/>
      <c r="BC904" s="55">
        <f t="shared" si="3328"/>
        <v>4650</v>
      </c>
      <c r="BD904" s="55"/>
      <c r="BE904" s="55"/>
      <c r="BF904" s="55"/>
      <c r="BG904" s="55"/>
      <c r="BH904" s="56"/>
      <c r="BI904" s="3">
        <f t="shared" si="3209"/>
        <v>4650</v>
      </c>
    </row>
    <row r="905" spans="1:61" ht="22.15" customHeight="1" x14ac:dyDescent="0.25">
      <c r="A905" s="41" t="str">
        <f t="shared" ref="A905" si="3395">A857</f>
        <v>陸</v>
      </c>
      <c r="B905" s="42"/>
      <c r="C905" s="42"/>
      <c r="D905" s="43"/>
      <c r="E905" s="44" t="str">
        <f t="shared" ref="E905" si="3396">E857</f>
        <v>營業稅((壹~伍)*5%)</v>
      </c>
      <c r="F905" s="45"/>
      <c r="G905" s="45"/>
      <c r="H905" s="45"/>
      <c r="I905" s="45"/>
      <c r="J905" s="45"/>
      <c r="K905" s="45"/>
      <c r="L905" s="45"/>
      <c r="M905" s="45"/>
      <c r="N905" s="45"/>
      <c r="O905" s="45"/>
      <c r="P905" s="45"/>
      <c r="Q905" s="45"/>
      <c r="R905" s="45"/>
      <c r="S905" s="45"/>
      <c r="T905" s="46"/>
      <c r="U905" s="47" t="str">
        <f t="shared" ref="U905" si="3397">U857</f>
        <v>式</v>
      </c>
      <c r="V905" s="48"/>
      <c r="W905" s="48"/>
      <c r="X905" s="49"/>
      <c r="Y905" s="50">
        <f t="shared" ref="Y905" si="3398">Y857</f>
        <v>1</v>
      </c>
      <c r="Z905" s="51"/>
      <c r="AA905" s="51"/>
      <c r="AB905" s="51"/>
      <c r="AC905" s="51"/>
      <c r="AD905" s="52"/>
      <c r="AE905" s="53">
        <f t="shared" ref="AE905" si="3399">AE857</f>
        <v>77731</v>
      </c>
      <c r="AF905" s="53"/>
      <c r="AG905" s="53"/>
      <c r="AH905" s="53"/>
      <c r="AI905" s="53"/>
      <c r="AJ905" s="53"/>
      <c r="AK905" s="54">
        <v>8.9999999999999993E-3</v>
      </c>
      <c r="AL905" s="54"/>
      <c r="AM905" s="54"/>
      <c r="AN905" s="54"/>
      <c r="AO905" s="54"/>
      <c r="AP905" s="54"/>
      <c r="AQ905" s="53">
        <f t="shared" si="3327"/>
        <v>699.57899999999995</v>
      </c>
      <c r="AR905" s="53"/>
      <c r="AS905" s="53"/>
      <c r="AT905" s="53"/>
      <c r="AU905" s="53"/>
      <c r="AV905" s="53"/>
      <c r="AW905" s="54">
        <f t="shared" si="3384"/>
        <v>0.17100000000000001</v>
      </c>
      <c r="AX905" s="54"/>
      <c r="AY905" s="54"/>
      <c r="AZ905" s="54"/>
      <c r="BA905" s="54"/>
      <c r="BB905" s="54"/>
      <c r="BC905" s="55">
        <f t="shared" si="3328"/>
        <v>13292.001</v>
      </c>
      <c r="BD905" s="55"/>
      <c r="BE905" s="55"/>
      <c r="BF905" s="55"/>
      <c r="BG905" s="55"/>
      <c r="BH905" s="56"/>
      <c r="BI905" s="3">
        <v>77731</v>
      </c>
    </row>
    <row r="906" spans="1:61" ht="21.95" customHeight="1" x14ac:dyDescent="0.25">
      <c r="A906" s="30"/>
      <c r="B906" s="31"/>
      <c r="C906" s="31"/>
      <c r="D906" s="32"/>
      <c r="E906" s="57" t="s">
        <v>76</v>
      </c>
      <c r="F906" s="58"/>
      <c r="G906" s="58"/>
      <c r="H906" s="58"/>
      <c r="I906" s="58"/>
      <c r="J906" s="58"/>
      <c r="K906" s="58"/>
      <c r="L906" s="58"/>
      <c r="M906" s="58"/>
      <c r="N906" s="58"/>
      <c r="O906" s="58"/>
      <c r="P906" s="58"/>
      <c r="Q906" s="58"/>
      <c r="R906" s="58"/>
      <c r="S906" s="58"/>
      <c r="T906" s="59"/>
      <c r="U906" s="47"/>
      <c r="V906" s="48"/>
      <c r="W906" s="48"/>
      <c r="X906" s="49"/>
      <c r="Y906" s="50"/>
      <c r="Z906" s="51"/>
      <c r="AA906" s="51"/>
      <c r="AB906" s="51"/>
      <c r="AC906" s="51"/>
      <c r="AD906" s="52"/>
      <c r="AE906" s="60"/>
      <c r="AF906" s="61"/>
      <c r="AG906" s="61"/>
      <c r="AH906" s="61"/>
      <c r="AI906" s="61"/>
      <c r="AJ906" s="62"/>
      <c r="AK906" s="50"/>
      <c r="AL906" s="51"/>
      <c r="AM906" s="51"/>
      <c r="AN906" s="51"/>
      <c r="AO906" s="51"/>
      <c r="AP906" s="52"/>
      <c r="AQ906" s="60">
        <f>SUM(AQ870:AQ905)</f>
        <v>1851.3989999999999</v>
      </c>
      <c r="AR906" s="61"/>
      <c r="AS906" s="61"/>
      <c r="AT906" s="61"/>
      <c r="AU906" s="61"/>
      <c r="AV906" s="62"/>
      <c r="AW906" s="50"/>
      <c r="AX906" s="51"/>
      <c r="AY906" s="51"/>
      <c r="AZ906" s="51"/>
      <c r="BA906" s="51"/>
      <c r="BB906" s="52"/>
      <c r="BC906" s="50">
        <f>SUM(BC870:BC905)</f>
        <v>545410.58100000001</v>
      </c>
      <c r="BD906" s="51"/>
      <c r="BE906" s="51"/>
      <c r="BF906" s="51"/>
      <c r="BG906" s="51"/>
      <c r="BH906" s="63"/>
      <c r="BI906" s="17">
        <f>SUM(BI869:BI905)</f>
        <v>1632355</v>
      </c>
    </row>
    <row r="907" spans="1:61" ht="21.95" customHeight="1" x14ac:dyDescent="0.25">
      <c r="A907" s="20"/>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2"/>
      <c r="AK907" s="23"/>
      <c r="AL907" s="24"/>
      <c r="AM907" s="24"/>
      <c r="AN907" s="24"/>
      <c r="AO907" s="24"/>
      <c r="AP907" s="25"/>
      <c r="AQ907" s="26"/>
      <c r="AR907" s="27"/>
      <c r="AS907" s="27"/>
      <c r="AT907" s="27"/>
      <c r="AU907" s="27"/>
      <c r="AV907" s="28"/>
      <c r="AW907" s="23"/>
      <c r="AX907" s="24"/>
      <c r="AY907" s="24"/>
      <c r="AZ907" s="24"/>
      <c r="BA907" s="24"/>
      <c r="BB907" s="25"/>
      <c r="BC907" s="23"/>
      <c r="BD907" s="24"/>
      <c r="BE907" s="24"/>
      <c r="BF907" s="24"/>
      <c r="BG907" s="24"/>
      <c r="BH907" s="29"/>
      <c r="BI907" s="15">
        <f>Y907*AE907</f>
        <v>0</v>
      </c>
    </row>
    <row r="908" spans="1:61" ht="21.95" customHeight="1" x14ac:dyDescent="0.25">
      <c r="A908" s="20" t="s">
        <v>11</v>
      </c>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2"/>
      <c r="AK908" s="23"/>
      <c r="AL908" s="24"/>
      <c r="AM908" s="24"/>
      <c r="AN908" s="24"/>
      <c r="AO908" s="24"/>
      <c r="AP908" s="25"/>
      <c r="AQ908" s="26">
        <f>BC906/BI906</f>
        <v>0.33412497955407983</v>
      </c>
      <c r="AR908" s="27"/>
      <c r="AS908" s="27"/>
      <c r="AT908" s="27"/>
      <c r="AU908" s="27"/>
      <c r="AV908" s="28"/>
      <c r="AW908" s="23"/>
      <c r="AX908" s="24"/>
      <c r="AY908" s="24"/>
      <c r="AZ908" s="24"/>
      <c r="BA908" s="24"/>
      <c r="BB908" s="25"/>
      <c r="BC908" s="23"/>
      <c r="BD908" s="24"/>
      <c r="BE908" s="24"/>
      <c r="BF908" s="24"/>
      <c r="BG908" s="24"/>
      <c r="BH908" s="29"/>
      <c r="BI908" s="15">
        <f>AQ908</f>
        <v>0.33412497955407983</v>
      </c>
    </row>
    <row r="909" spans="1:61" ht="18.75" customHeight="1" x14ac:dyDescent="0.25">
      <c r="A909" s="30" t="s">
        <v>15</v>
      </c>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2"/>
      <c r="AE909" s="33" t="s">
        <v>14</v>
      </c>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4"/>
    </row>
    <row r="910" spans="1:61" x14ac:dyDescent="0.25">
      <c r="A910" s="35"/>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9"/>
    </row>
    <row r="911" spans="1:61" x14ac:dyDescent="0.25">
      <c r="A911" s="35"/>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c r="BD911" s="36"/>
      <c r="BE911" s="36"/>
      <c r="BF911" s="36"/>
      <c r="BG911" s="36"/>
      <c r="BH911" s="39"/>
    </row>
    <row r="912" spans="1:61" ht="17.25" thickBot="1" x14ac:dyDescent="0.3">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c r="BC912" s="38"/>
      <c r="BD912" s="38"/>
      <c r="BE912" s="38"/>
      <c r="BF912" s="38"/>
      <c r="BG912" s="38"/>
      <c r="BH912" s="40"/>
    </row>
    <row r="913" spans="1:69" ht="27.75" x14ac:dyDescent="0.25">
      <c r="A913" s="73" t="s">
        <v>78</v>
      </c>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row>
    <row r="914" spans="1:69" ht="27.75" x14ac:dyDescent="0.25">
      <c r="A914" s="74" t="s">
        <v>12</v>
      </c>
      <c r="B914" s="74"/>
      <c r="C914" s="74"/>
      <c r="D914" s="74"/>
      <c r="E914" s="74"/>
      <c r="F914" s="74"/>
      <c r="G914" s="74"/>
      <c r="H914" s="74"/>
      <c r="I914" s="74"/>
      <c r="J914" s="75" t="s">
        <v>81</v>
      </c>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c r="BL914" s="76"/>
      <c r="BM914" s="76"/>
      <c r="BN914" s="76"/>
      <c r="BO914" s="76"/>
      <c r="BP914" s="76"/>
      <c r="BQ914" s="76"/>
    </row>
    <row r="915" spans="1:69" ht="17.25" thickBot="1" x14ac:dyDescent="0.3">
      <c r="A915" s="77" t="s">
        <v>10</v>
      </c>
      <c r="B915" s="77"/>
      <c r="C915" s="77"/>
      <c r="D915" s="77"/>
      <c r="E915" s="77"/>
      <c r="F915" s="77"/>
      <c r="G915" s="77"/>
      <c r="H915" s="77"/>
      <c r="I915" s="78" t="s">
        <v>82</v>
      </c>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9" t="s">
        <v>9</v>
      </c>
      <c r="AP915" s="79"/>
      <c r="AQ915" s="79"/>
      <c r="AR915" s="79"/>
      <c r="AS915" s="79"/>
      <c r="AT915" s="79"/>
      <c r="AU915" s="79"/>
      <c r="AV915" s="79"/>
      <c r="AW915" s="80">
        <f>AW867+1</f>
        <v>46174</v>
      </c>
      <c r="AX915" s="80"/>
      <c r="AY915" s="80"/>
      <c r="AZ915" s="80"/>
      <c r="BA915" s="80"/>
      <c r="BB915" s="80"/>
      <c r="BC915" s="80"/>
      <c r="BD915" s="80"/>
      <c r="BE915" s="80"/>
      <c r="BF915" s="80"/>
      <c r="BG915" s="80"/>
      <c r="BH915" s="80"/>
    </row>
    <row r="916" spans="1:69" ht="36" customHeight="1" x14ac:dyDescent="0.25">
      <c r="A916" s="81" t="s">
        <v>0</v>
      </c>
      <c r="B916" s="82"/>
      <c r="C916" s="82"/>
      <c r="D916" s="82"/>
      <c r="E916" s="82" t="s">
        <v>6</v>
      </c>
      <c r="F916" s="82"/>
      <c r="G916" s="82"/>
      <c r="H916" s="82"/>
      <c r="I916" s="82"/>
      <c r="J916" s="82"/>
      <c r="K916" s="82"/>
      <c r="L916" s="82"/>
      <c r="M916" s="82"/>
      <c r="N916" s="82"/>
      <c r="O916" s="82"/>
      <c r="P916" s="82"/>
      <c r="Q916" s="82"/>
      <c r="R916" s="82"/>
      <c r="S916" s="82"/>
      <c r="T916" s="82"/>
      <c r="U916" s="82" t="s">
        <v>7</v>
      </c>
      <c r="V916" s="82"/>
      <c r="W916" s="82"/>
      <c r="X916" s="82"/>
      <c r="Y916" s="83" t="s">
        <v>1</v>
      </c>
      <c r="Z916" s="83"/>
      <c r="AA916" s="83"/>
      <c r="AB916" s="83"/>
      <c r="AC916" s="83"/>
      <c r="AD916" s="83"/>
      <c r="AE916" s="82" t="s">
        <v>8</v>
      </c>
      <c r="AF916" s="82"/>
      <c r="AG916" s="82"/>
      <c r="AH916" s="82"/>
      <c r="AI916" s="82"/>
      <c r="AJ916" s="82"/>
      <c r="AK916" s="83" t="s">
        <v>2</v>
      </c>
      <c r="AL916" s="83"/>
      <c r="AM916" s="83"/>
      <c r="AN916" s="83"/>
      <c r="AO916" s="83"/>
      <c r="AP916" s="83"/>
      <c r="AQ916" s="84" t="s">
        <v>3</v>
      </c>
      <c r="AR916" s="84"/>
      <c r="AS916" s="84"/>
      <c r="AT916" s="84"/>
      <c r="AU916" s="84"/>
      <c r="AV916" s="84"/>
      <c r="AW916" s="83" t="s">
        <v>4</v>
      </c>
      <c r="AX916" s="83"/>
      <c r="AY916" s="83"/>
      <c r="AZ916" s="83"/>
      <c r="BA916" s="83"/>
      <c r="BB916" s="83"/>
      <c r="BC916" s="84" t="s">
        <v>5</v>
      </c>
      <c r="BD916" s="84"/>
      <c r="BE916" s="84"/>
      <c r="BF916" s="84"/>
      <c r="BG916" s="84"/>
      <c r="BH916" s="85"/>
      <c r="BI916" s="1"/>
    </row>
    <row r="917" spans="1:69" ht="21.95" customHeight="1" x14ac:dyDescent="0.25">
      <c r="A917" s="41" t="str">
        <f t="shared" ref="A917:A953" si="3400">A869</f>
        <v>壹</v>
      </c>
      <c r="B917" s="42"/>
      <c r="C917" s="42"/>
      <c r="D917" s="43"/>
      <c r="E917" s="64" t="str">
        <f t="shared" ref="E917:E953" si="3401">E869</f>
        <v>直接工程費</v>
      </c>
      <c r="F917" s="21"/>
      <c r="G917" s="21"/>
      <c r="H917" s="21"/>
      <c r="I917" s="21"/>
      <c r="J917" s="21"/>
      <c r="K917" s="21"/>
      <c r="L917" s="21"/>
      <c r="M917" s="21"/>
      <c r="N917" s="21"/>
      <c r="O917" s="21"/>
      <c r="P917" s="21"/>
      <c r="Q917" s="21"/>
      <c r="R917" s="21"/>
      <c r="S917" s="21"/>
      <c r="T917" s="22"/>
      <c r="U917" s="47"/>
      <c r="V917" s="48"/>
      <c r="W917" s="48"/>
      <c r="X917" s="49"/>
      <c r="Y917" s="71"/>
      <c r="Z917" s="71"/>
      <c r="AA917" s="71"/>
      <c r="AB917" s="71"/>
      <c r="AC917" s="71"/>
      <c r="AD917" s="71"/>
      <c r="AE917" s="71"/>
      <c r="AF917" s="71"/>
      <c r="AG917" s="71"/>
      <c r="AH917" s="71"/>
      <c r="AI917" s="71"/>
      <c r="AJ917" s="71"/>
      <c r="AK917" s="71"/>
      <c r="AL917" s="71"/>
      <c r="AM917" s="71"/>
      <c r="AN917" s="71"/>
      <c r="AO917" s="71"/>
      <c r="AP917" s="71"/>
      <c r="AQ917" s="71"/>
      <c r="AR917" s="71"/>
      <c r="AS917" s="71"/>
      <c r="AT917" s="71"/>
      <c r="AU917" s="71"/>
      <c r="AV917" s="71"/>
      <c r="AW917" s="71"/>
      <c r="AX917" s="71"/>
      <c r="AY917" s="71"/>
      <c r="AZ917" s="71"/>
      <c r="BA917" s="71"/>
      <c r="BB917" s="71"/>
      <c r="BC917" s="71"/>
      <c r="BD917" s="71"/>
      <c r="BE917" s="71"/>
      <c r="BF917" s="71"/>
      <c r="BG917" s="71"/>
      <c r="BH917" s="72"/>
      <c r="BI917" s="3">
        <f t="shared" ref="BI917:BI952" si="3402">Y917*AE917</f>
        <v>0</v>
      </c>
    </row>
    <row r="918" spans="1:69" s="19" customFormat="1" ht="34.15" customHeight="1" x14ac:dyDescent="0.25">
      <c r="A918" s="41">
        <f t="shared" si="3400"/>
        <v>1</v>
      </c>
      <c r="B918" s="42"/>
      <c r="C918" s="42"/>
      <c r="D918" s="43"/>
      <c r="E918" s="64" t="str">
        <f t="shared" si="3401"/>
        <v>乙種施工圍籬、警示帶、安全警示燈等安全措施(租用)</v>
      </c>
      <c r="F918" s="21"/>
      <c r="G918" s="21"/>
      <c r="H918" s="21"/>
      <c r="I918" s="21"/>
      <c r="J918" s="21"/>
      <c r="K918" s="21"/>
      <c r="L918" s="21"/>
      <c r="M918" s="21"/>
      <c r="N918" s="21"/>
      <c r="O918" s="21"/>
      <c r="P918" s="21"/>
      <c r="Q918" s="21"/>
      <c r="R918" s="21"/>
      <c r="S918" s="21"/>
      <c r="T918" s="22"/>
      <c r="U918" s="47" t="str">
        <f t="shared" ref="U918:U953" si="3403">U870</f>
        <v>式</v>
      </c>
      <c r="V918" s="48"/>
      <c r="W918" s="48"/>
      <c r="X918" s="49"/>
      <c r="Y918" s="50">
        <f t="shared" ref="Y918:Y953" si="3404">Y870</f>
        <v>1</v>
      </c>
      <c r="Z918" s="51"/>
      <c r="AA918" s="51"/>
      <c r="AB918" s="51"/>
      <c r="AC918" s="51"/>
      <c r="AD918" s="52"/>
      <c r="AE918" s="53">
        <f t="shared" ref="AE918:AE953" si="3405">AE870</f>
        <v>2200</v>
      </c>
      <c r="AF918" s="53"/>
      <c r="AG918" s="53"/>
      <c r="AH918" s="53"/>
      <c r="AI918" s="53"/>
      <c r="AJ918" s="53"/>
      <c r="AK918" s="55">
        <v>0</v>
      </c>
      <c r="AL918" s="55"/>
      <c r="AM918" s="55"/>
      <c r="AN918" s="55"/>
      <c r="AO918" s="55"/>
      <c r="AP918" s="55"/>
      <c r="AQ918" s="53">
        <f>AK918*AE918</f>
        <v>0</v>
      </c>
      <c r="AR918" s="53"/>
      <c r="AS918" s="53"/>
      <c r="AT918" s="53"/>
      <c r="AU918" s="53"/>
      <c r="AV918" s="53"/>
      <c r="AW918" s="55">
        <f t="shared" ref="AW918:AW948" si="3406">AW870+AK918</f>
        <v>1</v>
      </c>
      <c r="AX918" s="55"/>
      <c r="AY918" s="55"/>
      <c r="AZ918" s="55"/>
      <c r="BA918" s="55"/>
      <c r="BB918" s="55"/>
      <c r="BC918" s="55">
        <f>AE918*AW918</f>
        <v>2200</v>
      </c>
      <c r="BD918" s="55"/>
      <c r="BE918" s="55"/>
      <c r="BF918" s="55"/>
      <c r="BG918" s="55"/>
      <c r="BH918" s="56"/>
      <c r="BI918" s="18">
        <f t="shared" si="3402"/>
        <v>2200</v>
      </c>
    </row>
    <row r="919" spans="1:69" ht="21.6" customHeight="1" x14ac:dyDescent="0.25">
      <c r="A919" s="41">
        <f t="shared" si="3400"/>
        <v>2</v>
      </c>
      <c r="B919" s="42"/>
      <c r="C919" s="42"/>
      <c r="D919" s="43"/>
      <c r="E919" s="64" t="str">
        <f t="shared" si="3401"/>
        <v>工程告示牌與職安衛告示牌(租用)</v>
      </c>
      <c r="F919" s="21"/>
      <c r="G919" s="21"/>
      <c r="H919" s="21"/>
      <c r="I919" s="21"/>
      <c r="J919" s="21"/>
      <c r="K919" s="21"/>
      <c r="L919" s="21"/>
      <c r="M919" s="21"/>
      <c r="N919" s="21"/>
      <c r="O919" s="21"/>
      <c r="P919" s="21"/>
      <c r="Q919" s="21"/>
      <c r="R919" s="21"/>
      <c r="S919" s="21"/>
      <c r="T919" s="22"/>
      <c r="U919" s="47" t="str">
        <f t="shared" si="3403"/>
        <v>式</v>
      </c>
      <c r="V919" s="48"/>
      <c r="W919" s="48"/>
      <c r="X919" s="49"/>
      <c r="Y919" s="65">
        <f t="shared" si="3404"/>
        <v>1</v>
      </c>
      <c r="Z919" s="66"/>
      <c r="AA919" s="66"/>
      <c r="AB919" s="66"/>
      <c r="AC919" s="66"/>
      <c r="AD919" s="67"/>
      <c r="AE919" s="60">
        <f t="shared" si="3405"/>
        <v>6000</v>
      </c>
      <c r="AF919" s="61"/>
      <c r="AG919" s="61"/>
      <c r="AH919" s="61"/>
      <c r="AI919" s="61"/>
      <c r="AJ919" s="62"/>
      <c r="AK919" s="55">
        <v>0</v>
      </c>
      <c r="AL919" s="55"/>
      <c r="AM919" s="55"/>
      <c r="AN919" s="55"/>
      <c r="AO919" s="55"/>
      <c r="AP919" s="55"/>
      <c r="AQ919" s="53">
        <f>AK919*AE919</f>
        <v>0</v>
      </c>
      <c r="AR919" s="53"/>
      <c r="AS919" s="53"/>
      <c r="AT919" s="53"/>
      <c r="AU919" s="53"/>
      <c r="AV919" s="53"/>
      <c r="AW919" s="55">
        <f t="shared" si="3406"/>
        <v>1</v>
      </c>
      <c r="AX919" s="55"/>
      <c r="AY919" s="55"/>
      <c r="AZ919" s="55"/>
      <c r="BA919" s="55"/>
      <c r="BB919" s="55"/>
      <c r="BC919" s="55">
        <f>AE919*AW919</f>
        <v>6000</v>
      </c>
      <c r="BD919" s="55"/>
      <c r="BE919" s="55"/>
      <c r="BF919" s="55"/>
      <c r="BG919" s="55"/>
      <c r="BH919" s="56"/>
      <c r="BI919" s="16">
        <f t="shared" si="3402"/>
        <v>6000</v>
      </c>
    </row>
    <row r="920" spans="1:69" s="19" customFormat="1" ht="34.5" customHeight="1" x14ac:dyDescent="0.25">
      <c r="A920" s="68">
        <f t="shared" si="3400"/>
        <v>3</v>
      </c>
      <c r="B920" s="69"/>
      <c r="C920" s="69"/>
      <c r="D920" s="70"/>
      <c r="E920" s="64" t="str">
        <f t="shared" si="3401"/>
        <v>施工動線開闢與損壞復原，既有設備管線遷移與復原；測量與放樣</v>
      </c>
      <c r="F920" s="21"/>
      <c r="G920" s="21"/>
      <c r="H920" s="21"/>
      <c r="I920" s="21"/>
      <c r="J920" s="21"/>
      <c r="K920" s="21"/>
      <c r="L920" s="21"/>
      <c r="M920" s="21"/>
      <c r="N920" s="21"/>
      <c r="O920" s="21"/>
      <c r="P920" s="21"/>
      <c r="Q920" s="21"/>
      <c r="R920" s="21"/>
      <c r="S920" s="21"/>
      <c r="T920" s="22"/>
      <c r="U920" s="47" t="str">
        <f t="shared" si="3403"/>
        <v>式</v>
      </c>
      <c r="V920" s="48"/>
      <c r="W920" s="48"/>
      <c r="X920" s="49"/>
      <c r="Y920" s="65">
        <f t="shared" si="3404"/>
        <v>1</v>
      </c>
      <c r="Z920" s="66"/>
      <c r="AA920" s="66"/>
      <c r="AB920" s="66"/>
      <c r="AC920" s="66"/>
      <c r="AD920" s="67"/>
      <c r="AE920" s="60">
        <f t="shared" si="3405"/>
        <v>9000</v>
      </c>
      <c r="AF920" s="61"/>
      <c r="AG920" s="61"/>
      <c r="AH920" s="61"/>
      <c r="AI920" s="61"/>
      <c r="AJ920" s="62"/>
      <c r="AK920" s="55">
        <v>0</v>
      </c>
      <c r="AL920" s="55"/>
      <c r="AM920" s="55"/>
      <c r="AN920" s="55"/>
      <c r="AO920" s="55"/>
      <c r="AP920" s="55"/>
      <c r="AQ920" s="53">
        <f t="shared" ref="AQ920:AQ922" si="3407">AK920*AE920</f>
        <v>0</v>
      </c>
      <c r="AR920" s="53"/>
      <c r="AS920" s="53"/>
      <c r="AT920" s="53"/>
      <c r="AU920" s="53"/>
      <c r="AV920" s="53"/>
      <c r="AW920" s="55">
        <f t="shared" si="3406"/>
        <v>0.7</v>
      </c>
      <c r="AX920" s="55"/>
      <c r="AY920" s="55"/>
      <c r="AZ920" s="55"/>
      <c r="BA920" s="55"/>
      <c r="BB920" s="55"/>
      <c r="BC920" s="55">
        <f t="shared" ref="BC920:BC923" si="3408">AE920*AW920</f>
        <v>6300</v>
      </c>
      <c r="BD920" s="55"/>
      <c r="BE920" s="55"/>
      <c r="BF920" s="55"/>
      <c r="BG920" s="55"/>
      <c r="BH920" s="56"/>
      <c r="BI920" s="18">
        <f t="shared" si="3402"/>
        <v>9000</v>
      </c>
    </row>
    <row r="921" spans="1:69" ht="66" customHeight="1" x14ac:dyDescent="0.25">
      <c r="A921" s="41">
        <f t="shared" si="3400"/>
        <v>4</v>
      </c>
      <c r="B921" s="42"/>
      <c r="C921" s="42"/>
      <c r="D921" s="43"/>
      <c r="E921" s="64" t="str">
        <f t="shared" si="3401"/>
        <v>既有牆面、地坪、磁磚、衛生設備、給排水設施、搗擺及天花板等拆除(含切割)及運棄(含合法證明);環境保護與清潔</v>
      </c>
      <c r="F921" s="21"/>
      <c r="G921" s="21"/>
      <c r="H921" s="21"/>
      <c r="I921" s="21"/>
      <c r="J921" s="21"/>
      <c r="K921" s="21"/>
      <c r="L921" s="21"/>
      <c r="M921" s="21"/>
      <c r="N921" s="21"/>
      <c r="O921" s="21"/>
      <c r="P921" s="21"/>
      <c r="Q921" s="21"/>
      <c r="R921" s="21"/>
      <c r="S921" s="21"/>
      <c r="T921" s="22"/>
      <c r="U921" s="47" t="str">
        <f t="shared" si="3403"/>
        <v>式</v>
      </c>
      <c r="V921" s="48"/>
      <c r="W921" s="48"/>
      <c r="X921" s="49"/>
      <c r="Y921" s="65">
        <f t="shared" si="3404"/>
        <v>1</v>
      </c>
      <c r="Z921" s="66"/>
      <c r="AA921" s="66"/>
      <c r="AB921" s="66"/>
      <c r="AC921" s="66"/>
      <c r="AD921" s="67"/>
      <c r="AE921" s="60">
        <f t="shared" si="3405"/>
        <v>214844</v>
      </c>
      <c r="AF921" s="61"/>
      <c r="AG921" s="61"/>
      <c r="AH921" s="61"/>
      <c r="AI921" s="61"/>
      <c r="AJ921" s="62"/>
      <c r="AK921" s="55">
        <v>0</v>
      </c>
      <c r="AL921" s="55"/>
      <c r="AM921" s="55"/>
      <c r="AN921" s="55"/>
      <c r="AO921" s="55"/>
      <c r="AP921" s="55"/>
      <c r="AQ921" s="53">
        <f t="shared" si="3407"/>
        <v>0</v>
      </c>
      <c r="AR921" s="53"/>
      <c r="AS921" s="53"/>
      <c r="AT921" s="53"/>
      <c r="AU921" s="53"/>
      <c r="AV921" s="53"/>
      <c r="AW921" s="55">
        <f t="shared" si="3406"/>
        <v>1</v>
      </c>
      <c r="AX921" s="55"/>
      <c r="AY921" s="55"/>
      <c r="AZ921" s="55"/>
      <c r="BA921" s="55"/>
      <c r="BB921" s="55"/>
      <c r="BC921" s="55">
        <f t="shared" si="3408"/>
        <v>214844</v>
      </c>
      <c r="BD921" s="55"/>
      <c r="BE921" s="55"/>
      <c r="BF921" s="55"/>
      <c r="BG921" s="55"/>
      <c r="BH921" s="56"/>
      <c r="BI921" s="16">
        <f t="shared" si="3402"/>
        <v>214844</v>
      </c>
    </row>
    <row r="922" spans="1:69" ht="34.5" customHeight="1" x14ac:dyDescent="0.25">
      <c r="A922" s="41">
        <f t="shared" si="3400"/>
        <v>5</v>
      </c>
      <c r="B922" s="42"/>
      <c r="C922" s="42"/>
      <c r="D922" s="43"/>
      <c r="E922" s="64" t="str">
        <f t="shared" si="3401"/>
        <v>既有污水處理設施抽水肥(含清潔孔開挖與復原)</v>
      </c>
      <c r="F922" s="21"/>
      <c r="G922" s="21"/>
      <c r="H922" s="21"/>
      <c r="I922" s="21"/>
      <c r="J922" s="21"/>
      <c r="K922" s="21"/>
      <c r="L922" s="21"/>
      <c r="M922" s="21"/>
      <c r="N922" s="21"/>
      <c r="O922" s="21"/>
      <c r="P922" s="21"/>
      <c r="Q922" s="21"/>
      <c r="R922" s="21"/>
      <c r="S922" s="21"/>
      <c r="T922" s="22"/>
      <c r="U922" s="47" t="str">
        <f t="shared" si="3403"/>
        <v>式</v>
      </c>
      <c r="V922" s="48"/>
      <c r="W922" s="48"/>
      <c r="X922" s="49"/>
      <c r="Y922" s="65">
        <f t="shared" si="3404"/>
        <v>1</v>
      </c>
      <c r="Z922" s="66"/>
      <c r="AA922" s="66"/>
      <c r="AB922" s="66"/>
      <c r="AC922" s="66"/>
      <c r="AD922" s="67"/>
      <c r="AE922" s="60">
        <f t="shared" si="3405"/>
        <v>10000</v>
      </c>
      <c r="AF922" s="61"/>
      <c r="AG922" s="61"/>
      <c r="AH922" s="61"/>
      <c r="AI922" s="61"/>
      <c r="AJ922" s="62"/>
      <c r="AK922" s="55">
        <v>0</v>
      </c>
      <c r="AL922" s="55"/>
      <c r="AM922" s="55"/>
      <c r="AN922" s="55"/>
      <c r="AO922" s="55"/>
      <c r="AP922" s="55"/>
      <c r="AQ922" s="53">
        <f t="shared" si="3407"/>
        <v>0</v>
      </c>
      <c r="AR922" s="53"/>
      <c r="AS922" s="53"/>
      <c r="AT922" s="53"/>
      <c r="AU922" s="53"/>
      <c r="AV922" s="53"/>
      <c r="AW922" s="55">
        <f t="shared" si="3406"/>
        <v>1</v>
      </c>
      <c r="AX922" s="55"/>
      <c r="AY922" s="55"/>
      <c r="AZ922" s="55"/>
      <c r="BA922" s="55"/>
      <c r="BB922" s="55"/>
      <c r="BC922" s="55">
        <f t="shared" si="3408"/>
        <v>10000</v>
      </c>
      <c r="BD922" s="55"/>
      <c r="BE922" s="55"/>
      <c r="BF922" s="55"/>
      <c r="BG922" s="55"/>
      <c r="BH922" s="56"/>
      <c r="BI922" s="16">
        <f t="shared" si="3402"/>
        <v>10000</v>
      </c>
    </row>
    <row r="923" spans="1:69" ht="21.6" customHeight="1" x14ac:dyDescent="0.25">
      <c r="A923" s="41">
        <f t="shared" si="3400"/>
        <v>6</v>
      </c>
      <c r="B923" s="42"/>
      <c r="C923" s="42"/>
      <c r="D923" s="43"/>
      <c r="E923" s="64" t="str">
        <f t="shared" si="3401"/>
        <v>地坪與蹲便台階增築</v>
      </c>
      <c r="F923" s="21"/>
      <c r="G923" s="21"/>
      <c r="H923" s="21"/>
      <c r="I923" s="21"/>
      <c r="J923" s="21"/>
      <c r="K923" s="21"/>
      <c r="L923" s="21"/>
      <c r="M923" s="21"/>
      <c r="N923" s="21"/>
      <c r="O923" s="21"/>
      <c r="P923" s="21"/>
      <c r="Q923" s="21"/>
      <c r="R923" s="21"/>
      <c r="S923" s="21"/>
      <c r="T923" s="22"/>
      <c r="U923" s="47" t="str">
        <f t="shared" si="3403"/>
        <v>式</v>
      </c>
      <c r="V923" s="48"/>
      <c r="W923" s="48"/>
      <c r="X923" s="49"/>
      <c r="Y923" s="65">
        <f t="shared" si="3404"/>
        <v>1</v>
      </c>
      <c r="Z923" s="66"/>
      <c r="AA923" s="66"/>
      <c r="AB923" s="66"/>
      <c r="AC923" s="66"/>
      <c r="AD923" s="67"/>
      <c r="AE923" s="60">
        <f t="shared" si="3405"/>
        <v>35000</v>
      </c>
      <c r="AF923" s="61"/>
      <c r="AG923" s="61"/>
      <c r="AH923" s="61"/>
      <c r="AI923" s="61"/>
      <c r="AJ923" s="62"/>
      <c r="AK923" s="55">
        <v>0</v>
      </c>
      <c r="AL923" s="55"/>
      <c r="AM923" s="55"/>
      <c r="AN923" s="55"/>
      <c r="AO923" s="55"/>
      <c r="AP923" s="55"/>
      <c r="AQ923" s="53">
        <v>0</v>
      </c>
      <c r="AR923" s="53"/>
      <c r="AS923" s="53"/>
      <c r="AT923" s="53"/>
      <c r="AU923" s="53"/>
      <c r="AV923" s="53"/>
      <c r="AW923" s="55">
        <f t="shared" si="3406"/>
        <v>1</v>
      </c>
      <c r="AX923" s="55"/>
      <c r="AY923" s="55"/>
      <c r="AZ923" s="55"/>
      <c r="BA923" s="55"/>
      <c r="BB923" s="55"/>
      <c r="BC923" s="55">
        <f t="shared" si="3408"/>
        <v>35000</v>
      </c>
      <c r="BD923" s="55"/>
      <c r="BE923" s="55"/>
      <c r="BF923" s="55"/>
      <c r="BG923" s="55"/>
      <c r="BH923" s="56"/>
      <c r="BI923" s="16">
        <f t="shared" si="3402"/>
        <v>35000</v>
      </c>
    </row>
    <row r="924" spans="1:69" ht="21.6" customHeight="1" x14ac:dyDescent="0.25">
      <c r="A924" s="41">
        <f t="shared" si="3400"/>
        <v>7</v>
      </c>
      <c r="B924" s="42"/>
      <c r="C924" s="42"/>
      <c r="D924" s="43"/>
      <c r="E924" s="64" t="str">
        <f t="shared" si="3401"/>
        <v>砌1/2B磚牆</v>
      </c>
      <c r="F924" s="21"/>
      <c r="G924" s="21"/>
      <c r="H924" s="21"/>
      <c r="I924" s="21"/>
      <c r="J924" s="21"/>
      <c r="K924" s="21"/>
      <c r="L924" s="21"/>
      <c r="M924" s="21"/>
      <c r="N924" s="21"/>
      <c r="O924" s="21"/>
      <c r="P924" s="21"/>
      <c r="Q924" s="21"/>
      <c r="R924" s="21"/>
      <c r="S924" s="21"/>
      <c r="T924" s="22"/>
      <c r="U924" s="47" t="str">
        <f t="shared" si="3403"/>
        <v>M2</v>
      </c>
      <c r="V924" s="48"/>
      <c r="W924" s="48"/>
      <c r="X924" s="49"/>
      <c r="Y924" s="65">
        <f t="shared" si="3404"/>
        <v>13</v>
      </c>
      <c r="Z924" s="66"/>
      <c r="AA924" s="66"/>
      <c r="AB924" s="66"/>
      <c r="AC924" s="66"/>
      <c r="AD924" s="67"/>
      <c r="AE924" s="60">
        <f t="shared" si="3405"/>
        <v>1500</v>
      </c>
      <c r="AF924" s="61"/>
      <c r="AG924" s="61"/>
      <c r="AH924" s="61"/>
      <c r="AI924" s="61"/>
      <c r="AJ924" s="62"/>
      <c r="AK924" s="55">
        <v>0</v>
      </c>
      <c r="AL924" s="55"/>
      <c r="AM924" s="55"/>
      <c r="AN924" s="55"/>
      <c r="AO924" s="55"/>
      <c r="AP924" s="55"/>
      <c r="AQ924" s="53">
        <f>AK924*AE924</f>
        <v>0</v>
      </c>
      <c r="AR924" s="53"/>
      <c r="AS924" s="53"/>
      <c r="AT924" s="53"/>
      <c r="AU924" s="53"/>
      <c r="AV924" s="53"/>
      <c r="AW924" s="55">
        <f t="shared" si="3406"/>
        <v>13</v>
      </c>
      <c r="AX924" s="55"/>
      <c r="AY924" s="55"/>
      <c r="AZ924" s="55"/>
      <c r="BA924" s="55"/>
      <c r="BB924" s="55"/>
      <c r="BC924" s="55">
        <f>AE924*AW924</f>
        <v>19500</v>
      </c>
      <c r="BD924" s="55"/>
      <c r="BE924" s="55"/>
      <c r="BF924" s="55"/>
      <c r="BG924" s="55"/>
      <c r="BH924" s="56"/>
      <c r="BI924" s="16">
        <f t="shared" si="3402"/>
        <v>19500</v>
      </c>
    </row>
    <row r="925" spans="1:69" ht="54.75" customHeight="1" x14ac:dyDescent="0.25">
      <c r="A925" s="41">
        <f t="shared" si="3400"/>
        <v>8</v>
      </c>
      <c r="B925" s="42"/>
      <c r="C925" s="42"/>
      <c r="D925" s="43"/>
      <c r="E925" s="64" t="str">
        <f t="shared" si="3401"/>
        <v>施工範圍內樓板穿管處與既有無用穿管及孔洞需以水泥砂漿封閉並刷防水層；樓板防水層試水</v>
      </c>
      <c r="F925" s="21"/>
      <c r="G925" s="21"/>
      <c r="H925" s="21"/>
      <c r="I925" s="21"/>
      <c r="J925" s="21"/>
      <c r="K925" s="21"/>
      <c r="L925" s="21"/>
      <c r="M925" s="21"/>
      <c r="N925" s="21"/>
      <c r="O925" s="21"/>
      <c r="P925" s="21"/>
      <c r="Q925" s="21"/>
      <c r="R925" s="21"/>
      <c r="S925" s="21"/>
      <c r="T925" s="22"/>
      <c r="U925" s="47" t="str">
        <f t="shared" si="3403"/>
        <v>式</v>
      </c>
      <c r="V925" s="48"/>
      <c r="W925" s="48"/>
      <c r="X925" s="49"/>
      <c r="Y925" s="65">
        <f t="shared" si="3404"/>
        <v>1</v>
      </c>
      <c r="Z925" s="66"/>
      <c r="AA925" s="66"/>
      <c r="AB925" s="66"/>
      <c r="AC925" s="66"/>
      <c r="AD925" s="67"/>
      <c r="AE925" s="60">
        <f t="shared" si="3405"/>
        <v>9000</v>
      </c>
      <c r="AF925" s="61"/>
      <c r="AG925" s="61"/>
      <c r="AH925" s="61"/>
      <c r="AI925" s="61"/>
      <c r="AJ925" s="62"/>
      <c r="AK925" s="55">
        <v>0</v>
      </c>
      <c r="AL925" s="55"/>
      <c r="AM925" s="55"/>
      <c r="AN925" s="55"/>
      <c r="AO925" s="55"/>
      <c r="AP925" s="55"/>
      <c r="AQ925" s="53">
        <f t="shared" ref="AQ925:AQ929" si="3409">AK925*AE925</f>
        <v>0</v>
      </c>
      <c r="AR925" s="53"/>
      <c r="AS925" s="53"/>
      <c r="AT925" s="53"/>
      <c r="AU925" s="53"/>
      <c r="AV925" s="53"/>
      <c r="AW925" s="55">
        <f t="shared" si="3406"/>
        <v>0</v>
      </c>
      <c r="AX925" s="55"/>
      <c r="AY925" s="55"/>
      <c r="AZ925" s="55"/>
      <c r="BA925" s="55"/>
      <c r="BB925" s="55"/>
      <c r="BC925" s="55">
        <f t="shared" ref="BC925:BC929" si="3410">AE925*AW925</f>
        <v>0</v>
      </c>
      <c r="BD925" s="55"/>
      <c r="BE925" s="55"/>
      <c r="BF925" s="55"/>
      <c r="BG925" s="55"/>
      <c r="BH925" s="56"/>
      <c r="BI925" s="16">
        <f t="shared" si="3402"/>
        <v>9000</v>
      </c>
    </row>
    <row r="926" spans="1:69" ht="20.45" customHeight="1" x14ac:dyDescent="0.25">
      <c r="A926" s="41">
        <f t="shared" si="3400"/>
        <v>9</v>
      </c>
      <c r="B926" s="42"/>
      <c r="C926" s="42"/>
      <c r="D926" s="43"/>
      <c r="E926" s="64" t="str">
        <f t="shared" si="3401"/>
        <v>地坪、牆面1:3水泥砂漿粉刷</v>
      </c>
      <c r="F926" s="21"/>
      <c r="G926" s="21"/>
      <c r="H926" s="21"/>
      <c r="I926" s="21"/>
      <c r="J926" s="21"/>
      <c r="K926" s="21"/>
      <c r="L926" s="21"/>
      <c r="M926" s="21"/>
      <c r="N926" s="21"/>
      <c r="O926" s="21"/>
      <c r="P926" s="21"/>
      <c r="Q926" s="21"/>
      <c r="R926" s="21"/>
      <c r="S926" s="21"/>
      <c r="T926" s="22"/>
      <c r="U926" s="47" t="str">
        <f t="shared" si="3403"/>
        <v>M2</v>
      </c>
      <c r="V926" s="48"/>
      <c r="W926" s="48"/>
      <c r="X926" s="49"/>
      <c r="Y926" s="65">
        <f t="shared" si="3404"/>
        <v>207</v>
      </c>
      <c r="Z926" s="66"/>
      <c r="AA926" s="66"/>
      <c r="AB926" s="66"/>
      <c r="AC926" s="66"/>
      <c r="AD926" s="67"/>
      <c r="AE926" s="60">
        <f t="shared" si="3405"/>
        <v>800</v>
      </c>
      <c r="AF926" s="61"/>
      <c r="AG926" s="61"/>
      <c r="AH926" s="61"/>
      <c r="AI926" s="61"/>
      <c r="AJ926" s="62"/>
      <c r="AK926" s="55">
        <v>0</v>
      </c>
      <c r="AL926" s="55"/>
      <c r="AM926" s="55"/>
      <c r="AN926" s="55"/>
      <c r="AO926" s="55"/>
      <c r="AP926" s="55"/>
      <c r="AQ926" s="53">
        <f t="shared" si="3409"/>
        <v>0</v>
      </c>
      <c r="AR926" s="53"/>
      <c r="AS926" s="53"/>
      <c r="AT926" s="53"/>
      <c r="AU926" s="53"/>
      <c r="AV926" s="53"/>
      <c r="AW926" s="55">
        <f t="shared" si="3406"/>
        <v>207</v>
      </c>
      <c r="AX926" s="55"/>
      <c r="AY926" s="55"/>
      <c r="AZ926" s="55"/>
      <c r="BA926" s="55"/>
      <c r="BB926" s="55"/>
      <c r="BC926" s="55">
        <f t="shared" si="3410"/>
        <v>165600</v>
      </c>
      <c r="BD926" s="55"/>
      <c r="BE926" s="55"/>
      <c r="BF926" s="55"/>
      <c r="BG926" s="55"/>
      <c r="BH926" s="56"/>
      <c r="BI926" s="16">
        <f t="shared" si="3402"/>
        <v>165600</v>
      </c>
    </row>
    <row r="927" spans="1:69" ht="19.5" customHeight="1" x14ac:dyDescent="0.25">
      <c r="A927" s="41">
        <f t="shared" si="3400"/>
        <v>10</v>
      </c>
      <c r="B927" s="42"/>
      <c r="C927" s="42"/>
      <c r="D927" s="43"/>
      <c r="E927" s="44" t="str">
        <f t="shared" si="3401"/>
        <v>地坪及牆面(H=1.5m)塗刷防水層</v>
      </c>
      <c r="F927" s="45"/>
      <c r="G927" s="45"/>
      <c r="H927" s="45"/>
      <c r="I927" s="45"/>
      <c r="J927" s="45"/>
      <c r="K927" s="45"/>
      <c r="L927" s="45"/>
      <c r="M927" s="45"/>
      <c r="N927" s="45"/>
      <c r="O927" s="45"/>
      <c r="P927" s="45"/>
      <c r="Q927" s="45"/>
      <c r="R927" s="45"/>
      <c r="S927" s="45"/>
      <c r="T927" s="46"/>
      <c r="U927" s="47" t="str">
        <f t="shared" si="3403"/>
        <v>M2</v>
      </c>
      <c r="V927" s="48"/>
      <c r="W927" s="48"/>
      <c r="X927" s="49"/>
      <c r="Y927" s="50">
        <f t="shared" si="3404"/>
        <v>113</v>
      </c>
      <c r="Z927" s="51"/>
      <c r="AA927" s="51"/>
      <c r="AB927" s="51"/>
      <c r="AC927" s="51"/>
      <c r="AD927" s="52"/>
      <c r="AE927" s="60">
        <f t="shared" si="3405"/>
        <v>700</v>
      </c>
      <c r="AF927" s="61"/>
      <c r="AG927" s="61"/>
      <c r="AH927" s="61"/>
      <c r="AI927" s="61"/>
      <c r="AJ927" s="62"/>
      <c r="AK927" s="50">
        <v>0</v>
      </c>
      <c r="AL927" s="51"/>
      <c r="AM927" s="51"/>
      <c r="AN927" s="51"/>
      <c r="AO927" s="51"/>
      <c r="AP927" s="52"/>
      <c r="AQ927" s="60">
        <f t="shared" si="3409"/>
        <v>0</v>
      </c>
      <c r="AR927" s="61"/>
      <c r="AS927" s="61"/>
      <c r="AT927" s="61"/>
      <c r="AU927" s="61"/>
      <c r="AV927" s="62"/>
      <c r="AW927" s="50">
        <f t="shared" si="3406"/>
        <v>0</v>
      </c>
      <c r="AX927" s="51"/>
      <c r="AY927" s="51"/>
      <c r="AZ927" s="51"/>
      <c r="BA927" s="51"/>
      <c r="BB927" s="52"/>
      <c r="BC927" s="50">
        <f t="shared" si="3410"/>
        <v>0</v>
      </c>
      <c r="BD927" s="51"/>
      <c r="BE927" s="51"/>
      <c r="BF927" s="51"/>
      <c r="BG927" s="51"/>
      <c r="BH927" s="63"/>
      <c r="BI927" s="3">
        <f t="shared" si="3402"/>
        <v>79100</v>
      </c>
    </row>
    <row r="928" spans="1:69" ht="36" customHeight="1" x14ac:dyDescent="0.25">
      <c r="A928" s="41">
        <f t="shared" si="3400"/>
        <v>11</v>
      </c>
      <c r="B928" s="42"/>
      <c r="C928" s="42"/>
      <c r="D928" s="43"/>
      <c r="E928" s="64" t="str">
        <f t="shared" si="3401"/>
        <v>安裝不銹鋼方形地板落水頭(10cm*10cm,連工帶料)</v>
      </c>
      <c r="F928" s="21"/>
      <c r="G928" s="21"/>
      <c r="H928" s="21"/>
      <c r="I928" s="21"/>
      <c r="J928" s="21"/>
      <c r="K928" s="21"/>
      <c r="L928" s="21"/>
      <c r="M928" s="21"/>
      <c r="N928" s="21"/>
      <c r="O928" s="21"/>
      <c r="P928" s="21"/>
      <c r="Q928" s="21"/>
      <c r="R928" s="21"/>
      <c r="S928" s="21"/>
      <c r="T928" s="22"/>
      <c r="U928" s="47" t="str">
        <f t="shared" si="3403"/>
        <v>組</v>
      </c>
      <c r="V928" s="48"/>
      <c r="W928" s="48"/>
      <c r="X928" s="49"/>
      <c r="Y928" s="71">
        <f t="shared" si="3404"/>
        <v>9</v>
      </c>
      <c r="Z928" s="71"/>
      <c r="AA928" s="71"/>
      <c r="AB928" s="71"/>
      <c r="AC928" s="71"/>
      <c r="AD928" s="71"/>
      <c r="AE928" s="71">
        <f t="shared" si="3405"/>
        <v>750</v>
      </c>
      <c r="AF928" s="71"/>
      <c r="AG928" s="71"/>
      <c r="AH928" s="71"/>
      <c r="AI928" s="71"/>
      <c r="AJ928" s="71"/>
      <c r="AK928" s="55">
        <v>0</v>
      </c>
      <c r="AL928" s="55"/>
      <c r="AM928" s="55"/>
      <c r="AN928" s="55"/>
      <c r="AO928" s="55"/>
      <c r="AP928" s="55"/>
      <c r="AQ928" s="53">
        <f t="shared" si="3409"/>
        <v>0</v>
      </c>
      <c r="AR928" s="53"/>
      <c r="AS928" s="53"/>
      <c r="AT928" s="53"/>
      <c r="AU928" s="53"/>
      <c r="AV928" s="53"/>
      <c r="AW928" s="55">
        <f t="shared" si="3406"/>
        <v>0</v>
      </c>
      <c r="AX928" s="55"/>
      <c r="AY928" s="55"/>
      <c r="AZ928" s="55"/>
      <c r="BA928" s="55"/>
      <c r="BB928" s="55"/>
      <c r="BC928" s="55">
        <f t="shared" si="3410"/>
        <v>0</v>
      </c>
      <c r="BD928" s="55"/>
      <c r="BE928" s="55"/>
      <c r="BF928" s="55"/>
      <c r="BG928" s="55"/>
      <c r="BH928" s="56"/>
      <c r="BI928" s="3">
        <f t="shared" si="3402"/>
        <v>6750</v>
      </c>
    </row>
    <row r="929" spans="1:61" s="19" customFormat="1" ht="36.75" customHeight="1" x14ac:dyDescent="0.25">
      <c r="A929" s="41">
        <f t="shared" si="3400"/>
        <v>12</v>
      </c>
      <c r="B929" s="42"/>
      <c r="C929" s="42"/>
      <c r="D929" s="43"/>
      <c r="E929" s="64" t="str">
        <f t="shared" si="3401"/>
        <v>地坪貼止滑石英磚30cm*30cm，本色水泥勾縫(連工帶料)</v>
      </c>
      <c r="F929" s="21"/>
      <c r="G929" s="21"/>
      <c r="H929" s="21"/>
      <c r="I929" s="21"/>
      <c r="J929" s="21"/>
      <c r="K929" s="21"/>
      <c r="L929" s="21"/>
      <c r="M929" s="21"/>
      <c r="N929" s="21"/>
      <c r="O929" s="21"/>
      <c r="P929" s="21"/>
      <c r="Q929" s="21"/>
      <c r="R929" s="21"/>
      <c r="S929" s="21"/>
      <c r="T929" s="22"/>
      <c r="U929" s="47" t="str">
        <f t="shared" si="3403"/>
        <v>M2</v>
      </c>
      <c r="V929" s="48"/>
      <c r="W929" s="48"/>
      <c r="X929" s="49"/>
      <c r="Y929" s="50">
        <f t="shared" si="3404"/>
        <v>48</v>
      </c>
      <c r="Z929" s="51"/>
      <c r="AA929" s="51"/>
      <c r="AB929" s="51"/>
      <c r="AC929" s="51"/>
      <c r="AD929" s="52"/>
      <c r="AE929" s="53">
        <f t="shared" si="3405"/>
        <v>1300</v>
      </c>
      <c r="AF929" s="53"/>
      <c r="AG929" s="53"/>
      <c r="AH929" s="53"/>
      <c r="AI929" s="53"/>
      <c r="AJ929" s="53"/>
      <c r="AK929" s="55">
        <v>0</v>
      </c>
      <c r="AL929" s="55"/>
      <c r="AM929" s="55"/>
      <c r="AN929" s="55"/>
      <c r="AO929" s="55"/>
      <c r="AP929" s="55"/>
      <c r="AQ929" s="53">
        <f t="shared" si="3409"/>
        <v>0</v>
      </c>
      <c r="AR929" s="53"/>
      <c r="AS929" s="53"/>
      <c r="AT929" s="53"/>
      <c r="AU929" s="53"/>
      <c r="AV929" s="53"/>
      <c r="AW929" s="55">
        <f t="shared" si="3406"/>
        <v>0</v>
      </c>
      <c r="AX929" s="55"/>
      <c r="AY929" s="55"/>
      <c r="AZ929" s="55"/>
      <c r="BA929" s="55"/>
      <c r="BB929" s="55"/>
      <c r="BC929" s="55">
        <f t="shared" si="3410"/>
        <v>0</v>
      </c>
      <c r="BD929" s="55"/>
      <c r="BE929" s="55"/>
      <c r="BF929" s="55"/>
      <c r="BG929" s="55"/>
      <c r="BH929" s="56"/>
      <c r="BI929" s="18">
        <f t="shared" si="3402"/>
        <v>62400</v>
      </c>
    </row>
    <row r="930" spans="1:61" s="19" customFormat="1" ht="35.25" customHeight="1" x14ac:dyDescent="0.25">
      <c r="A930" s="68">
        <f t="shared" si="3400"/>
        <v>13</v>
      </c>
      <c r="B930" s="69"/>
      <c r="C930" s="69"/>
      <c r="D930" s="70"/>
      <c r="E930" s="64" t="str">
        <f t="shared" si="3401"/>
        <v>地坪貼60cm*60cm止滑石英磚，本色水泥勾縫(連工帶料)</v>
      </c>
      <c r="F930" s="21"/>
      <c r="G930" s="21"/>
      <c r="H930" s="21"/>
      <c r="I930" s="21"/>
      <c r="J930" s="21"/>
      <c r="K930" s="21"/>
      <c r="L930" s="21"/>
      <c r="M930" s="21"/>
      <c r="N930" s="21"/>
      <c r="O930" s="21"/>
      <c r="P930" s="21"/>
      <c r="Q930" s="21"/>
      <c r="R930" s="21"/>
      <c r="S930" s="21"/>
      <c r="T930" s="22"/>
      <c r="U930" s="47" t="str">
        <f t="shared" si="3403"/>
        <v>M2</v>
      </c>
      <c r="V930" s="48"/>
      <c r="W930" s="48"/>
      <c r="X930" s="49"/>
      <c r="Y930" s="65">
        <f t="shared" si="3404"/>
        <v>2</v>
      </c>
      <c r="Z930" s="66"/>
      <c r="AA930" s="66"/>
      <c r="AB930" s="66"/>
      <c r="AC930" s="66"/>
      <c r="AD930" s="67"/>
      <c r="AE930" s="60">
        <f t="shared" si="3405"/>
        <v>1700</v>
      </c>
      <c r="AF930" s="61"/>
      <c r="AG930" s="61"/>
      <c r="AH930" s="61"/>
      <c r="AI930" s="61"/>
      <c r="AJ930" s="62"/>
      <c r="AK930" s="55">
        <v>0</v>
      </c>
      <c r="AL930" s="55"/>
      <c r="AM930" s="55"/>
      <c r="AN930" s="55"/>
      <c r="AO930" s="55"/>
      <c r="AP930" s="55"/>
      <c r="AQ930" s="53">
        <f>AK930*AE930</f>
        <v>0</v>
      </c>
      <c r="AR930" s="53"/>
      <c r="AS930" s="53"/>
      <c r="AT930" s="53"/>
      <c r="AU930" s="53"/>
      <c r="AV930" s="53"/>
      <c r="AW930" s="55">
        <f t="shared" si="3406"/>
        <v>0</v>
      </c>
      <c r="AX930" s="55"/>
      <c r="AY930" s="55"/>
      <c r="AZ930" s="55"/>
      <c r="BA930" s="55"/>
      <c r="BB930" s="55"/>
      <c r="BC930" s="55">
        <f>AE930*AW930</f>
        <v>0</v>
      </c>
      <c r="BD930" s="55"/>
      <c r="BE930" s="55"/>
      <c r="BF930" s="55"/>
      <c r="BG930" s="55"/>
      <c r="BH930" s="56"/>
      <c r="BI930" s="18">
        <f t="shared" si="3402"/>
        <v>3400</v>
      </c>
    </row>
    <row r="931" spans="1:61" s="19" customFormat="1" ht="36.75" customHeight="1" x14ac:dyDescent="0.25">
      <c r="A931" s="68">
        <f t="shared" si="3400"/>
        <v>14</v>
      </c>
      <c r="B931" s="69"/>
      <c r="C931" s="69"/>
      <c r="D931" s="70"/>
      <c r="E931" s="64" t="str">
        <f t="shared" si="3401"/>
        <v>牆面貼數位噴印石英磚30*60cm，白色水泥抹縫(連工帶料)</v>
      </c>
      <c r="F931" s="21"/>
      <c r="G931" s="21"/>
      <c r="H931" s="21"/>
      <c r="I931" s="21"/>
      <c r="J931" s="21"/>
      <c r="K931" s="21"/>
      <c r="L931" s="21"/>
      <c r="M931" s="21"/>
      <c r="N931" s="21"/>
      <c r="O931" s="21"/>
      <c r="P931" s="21"/>
      <c r="Q931" s="21"/>
      <c r="R931" s="21"/>
      <c r="S931" s="21"/>
      <c r="T931" s="22"/>
      <c r="U931" s="47" t="str">
        <f t="shared" si="3403"/>
        <v>M2</v>
      </c>
      <c r="V931" s="48"/>
      <c r="W931" s="48"/>
      <c r="X931" s="49"/>
      <c r="Y931" s="65">
        <f t="shared" si="3404"/>
        <v>85</v>
      </c>
      <c r="Z931" s="66"/>
      <c r="AA931" s="66"/>
      <c r="AB931" s="66"/>
      <c r="AC931" s="66"/>
      <c r="AD931" s="67"/>
      <c r="AE931" s="60">
        <f t="shared" si="3405"/>
        <v>1700</v>
      </c>
      <c r="AF931" s="61"/>
      <c r="AG931" s="61"/>
      <c r="AH931" s="61"/>
      <c r="AI931" s="61"/>
      <c r="AJ931" s="62"/>
      <c r="AK931" s="55">
        <v>0</v>
      </c>
      <c r="AL931" s="55"/>
      <c r="AM931" s="55"/>
      <c r="AN931" s="55"/>
      <c r="AO931" s="55"/>
      <c r="AP931" s="55"/>
      <c r="AQ931" s="53">
        <f t="shared" ref="AQ931:AQ937" si="3411">AK931*AE931</f>
        <v>0</v>
      </c>
      <c r="AR931" s="53"/>
      <c r="AS931" s="53"/>
      <c r="AT931" s="53"/>
      <c r="AU931" s="53"/>
      <c r="AV931" s="53"/>
      <c r="AW931" s="55">
        <f t="shared" si="3406"/>
        <v>0</v>
      </c>
      <c r="AX931" s="55"/>
      <c r="AY931" s="55"/>
      <c r="AZ931" s="55"/>
      <c r="BA931" s="55"/>
      <c r="BB931" s="55"/>
      <c r="BC931" s="55">
        <f t="shared" ref="BC931:BC937" si="3412">AE931*AW931</f>
        <v>0</v>
      </c>
      <c r="BD931" s="55"/>
      <c r="BE931" s="55"/>
      <c r="BF931" s="55"/>
      <c r="BG931" s="55"/>
      <c r="BH931" s="56"/>
      <c r="BI931" s="18">
        <f t="shared" si="3402"/>
        <v>144500</v>
      </c>
    </row>
    <row r="932" spans="1:61" ht="34.5" customHeight="1" x14ac:dyDescent="0.25">
      <c r="A932" s="41">
        <f t="shared" si="3400"/>
        <v>15</v>
      </c>
      <c r="B932" s="42"/>
      <c r="C932" s="42"/>
      <c r="D932" s="43"/>
      <c r="E932" s="64" t="str">
        <f t="shared" si="3401"/>
        <v>牆面貼地鐵磚10cm*20cm，白色水泥勾縫(連工帶料)</v>
      </c>
      <c r="F932" s="21"/>
      <c r="G932" s="21"/>
      <c r="H932" s="21"/>
      <c r="I932" s="21"/>
      <c r="J932" s="21"/>
      <c r="K932" s="21"/>
      <c r="L932" s="21"/>
      <c r="M932" s="21"/>
      <c r="N932" s="21"/>
      <c r="O932" s="21"/>
      <c r="P932" s="21"/>
      <c r="Q932" s="21"/>
      <c r="R932" s="21"/>
      <c r="S932" s="21"/>
      <c r="T932" s="22"/>
      <c r="U932" s="47" t="str">
        <f t="shared" si="3403"/>
        <v>M2</v>
      </c>
      <c r="V932" s="48"/>
      <c r="W932" s="48"/>
      <c r="X932" s="49"/>
      <c r="Y932" s="65">
        <f t="shared" si="3404"/>
        <v>13</v>
      </c>
      <c r="Z932" s="66"/>
      <c r="AA932" s="66"/>
      <c r="AB932" s="66"/>
      <c r="AC932" s="66"/>
      <c r="AD932" s="67"/>
      <c r="AE932" s="60">
        <f t="shared" si="3405"/>
        <v>1500</v>
      </c>
      <c r="AF932" s="61"/>
      <c r="AG932" s="61"/>
      <c r="AH932" s="61"/>
      <c r="AI932" s="61"/>
      <c r="AJ932" s="62"/>
      <c r="AK932" s="55">
        <v>0</v>
      </c>
      <c r="AL932" s="55"/>
      <c r="AM932" s="55"/>
      <c r="AN932" s="55"/>
      <c r="AO932" s="55"/>
      <c r="AP932" s="55"/>
      <c r="AQ932" s="53">
        <f t="shared" si="3411"/>
        <v>0</v>
      </c>
      <c r="AR932" s="53"/>
      <c r="AS932" s="53"/>
      <c r="AT932" s="53"/>
      <c r="AU932" s="53"/>
      <c r="AV932" s="53"/>
      <c r="AW932" s="55">
        <f t="shared" si="3406"/>
        <v>0</v>
      </c>
      <c r="AX932" s="55"/>
      <c r="AY932" s="55"/>
      <c r="AZ932" s="55"/>
      <c r="BA932" s="55"/>
      <c r="BB932" s="55"/>
      <c r="BC932" s="55">
        <f t="shared" si="3412"/>
        <v>0</v>
      </c>
      <c r="BD932" s="55"/>
      <c r="BE932" s="55"/>
      <c r="BF932" s="55"/>
      <c r="BG932" s="55"/>
      <c r="BH932" s="56"/>
      <c r="BI932" s="16">
        <f t="shared" si="3402"/>
        <v>19500</v>
      </c>
    </row>
    <row r="933" spans="1:61" ht="21.6" customHeight="1" x14ac:dyDescent="0.25">
      <c r="A933" s="41">
        <f t="shared" si="3400"/>
        <v>16</v>
      </c>
      <c r="B933" s="42"/>
      <c r="C933" s="42"/>
      <c r="D933" s="43"/>
      <c r="E933" s="64" t="str">
        <f t="shared" si="3401"/>
        <v>安裝鋁合金陽角收邊條</v>
      </c>
      <c r="F933" s="21"/>
      <c r="G933" s="21"/>
      <c r="H933" s="21"/>
      <c r="I933" s="21"/>
      <c r="J933" s="21"/>
      <c r="K933" s="21"/>
      <c r="L933" s="21"/>
      <c r="M933" s="21"/>
      <c r="N933" s="21"/>
      <c r="O933" s="21"/>
      <c r="P933" s="21"/>
      <c r="Q933" s="21"/>
      <c r="R933" s="21"/>
      <c r="S933" s="21"/>
      <c r="T933" s="22"/>
      <c r="U933" s="47" t="str">
        <f t="shared" si="3403"/>
        <v>M</v>
      </c>
      <c r="V933" s="48"/>
      <c r="W933" s="48"/>
      <c r="X933" s="49"/>
      <c r="Y933" s="65">
        <f t="shared" si="3404"/>
        <v>30</v>
      </c>
      <c r="Z933" s="66"/>
      <c r="AA933" s="66"/>
      <c r="AB933" s="66"/>
      <c r="AC933" s="66"/>
      <c r="AD933" s="67"/>
      <c r="AE933" s="60">
        <f t="shared" si="3405"/>
        <v>550</v>
      </c>
      <c r="AF933" s="61"/>
      <c r="AG933" s="61"/>
      <c r="AH933" s="61"/>
      <c r="AI933" s="61"/>
      <c r="AJ933" s="62"/>
      <c r="AK933" s="55">
        <v>0</v>
      </c>
      <c r="AL933" s="55"/>
      <c r="AM933" s="55"/>
      <c r="AN933" s="55"/>
      <c r="AO933" s="55"/>
      <c r="AP933" s="55"/>
      <c r="AQ933" s="53">
        <f t="shared" si="3411"/>
        <v>0</v>
      </c>
      <c r="AR933" s="53"/>
      <c r="AS933" s="53"/>
      <c r="AT933" s="53"/>
      <c r="AU933" s="53"/>
      <c r="AV933" s="53"/>
      <c r="AW933" s="55">
        <f t="shared" si="3406"/>
        <v>0</v>
      </c>
      <c r="AX933" s="55"/>
      <c r="AY933" s="55"/>
      <c r="AZ933" s="55"/>
      <c r="BA933" s="55"/>
      <c r="BB933" s="55"/>
      <c r="BC933" s="55">
        <f t="shared" si="3412"/>
        <v>0</v>
      </c>
      <c r="BD933" s="55"/>
      <c r="BE933" s="55"/>
      <c r="BF933" s="55"/>
      <c r="BG933" s="55"/>
      <c r="BH933" s="56"/>
      <c r="BI933" s="16">
        <f t="shared" si="3402"/>
        <v>16500</v>
      </c>
    </row>
    <row r="934" spans="1:61" ht="33" customHeight="1" x14ac:dyDescent="0.25">
      <c r="A934" s="41">
        <f t="shared" si="3400"/>
        <v>17</v>
      </c>
      <c r="B934" s="42"/>
      <c r="C934" s="42"/>
      <c r="D934" s="43"/>
      <c r="E934" s="64" t="str">
        <f t="shared" si="3401"/>
        <v>施做抿石子(1~2分霓虹石，抿石子專用泥)</v>
      </c>
      <c r="F934" s="21"/>
      <c r="G934" s="21"/>
      <c r="H934" s="21"/>
      <c r="I934" s="21"/>
      <c r="J934" s="21"/>
      <c r="K934" s="21"/>
      <c r="L934" s="21"/>
      <c r="M934" s="21"/>
      <c r="N934" s="21"/>
      <c r="O934" s="21"/>
      <c r="P934" s="21"/>
      <c r="Q934" s="21"/>
      <c r="R934" s="21"/>
      <c r="S934" s="21"/>
      <c r="T934" s="22"/>
      <c r="U934" s="47" t="str">
        <f t="shared" si="3403"/>
        <v>M2</v>
      </c>
      <c r="V934" s="48"/>
      <c r="W934" s="48"/>
      <c r="X934" s="49"/>
      <c r="Y934" s="65">
        <f t="shared" si="3404"/>
        <v>9</v>
      </c>
      <c r="Z934" s="66"/>
      <c r="AA934" s="66"/>
      <c r="AB934" s="66"/>
      <c r="AC934" s="66"/>
      <c r="AD934" s="67"/>
      <c r="AE934" s="60">
        <f t="shared" si="3405"/>
        <v>1200</v>
      </c>
      <c r="AF934" s="61"/>
      <c r="AG934" s="61"/>
      <c r="AH934" s="61"/>
      <c r="AI934" s="61"/>
      <c r="AJ934" s="62"/>
      <c r="AK934" s="55">
        <v>0</v>
      </c>
      <c r="AL934" s="55"/>
      <c r="AM934" s="55"/>
      <c r="AN934" s="55"/>
      <c r="AO934" s="55"/>
      <c r="AP934" s="55"/>
      <c r="AQ934" s="53">
        <f t="shared" si="3411"/>
        <v>0</v>
      </c>
      <c r="AR934" s="53"/>
      <c r="AS934" s="53"/>
      <c r="AT934" s="53"/>
      <c r="AU934" s="53"/>
      <c r="AV934" s="53"/>
      <c r="AW934" s="55">
        <f t="shared" si="3406"/>
        <v>0</v>
      </c>
      <c r="AX934" s="55"/>
      <c r="AY934" s="55"/>
      <c r="AZ934" s="55"/>
      <c r="BA934" s="55"/>
      <c r="BB934" s="55"/>
      <c r="BC934" s="55">
        <f t="shared" si="3412"/>
        <v>0</v>
      </c>
      <c r="BD934" s="55"/>
      <c r="BE934" s="55"/>
      <c r="BF934" s="55"/>
      <c r="BG934" s="55"/>
      <c r="BH934" s="56"/>
      <c r="BI934" s="16">
        <f t="shared" si="3402"/>
        <v>10800</v>
      </c>
    </row>
    <row r="935" spans="1:61" ht="51" customHeight="1" x14ac:dyDescent="0.25">
      <c r="A935" s="41">
        <f t="shared" si="3400"/>
        <v>18</v>
      </c>
      <c r="B935" s="42"/>
      <c r="C935" s="42"/>
      <c r="D935" s="43"/>
      <c r="E935" s="64" t="str">
        <f t="shared" si="3401"/>
        <v>牆壁面貼圖案排版釉面馬賽克(方型馬賽克寬1.8cm，12色以上排版，含排版費，白色抺縫，連工帶料)</v>
      </c>
      <c r="F935" s="21"/>
      <c r="G935" s="21"/>
      <c r="H935" s="21"/>
      <c r="I935" s="21"/>
      <c r="J935" s="21"/>
      <c r="K935" s="21"/>
      <c r="L935" s="21"/>
      <c r="M935" s="21"/>
      <c r="N935" s="21"/>
      <c r="O935" s="21"/>
      <c r="P935" s="21"/>
      <c r="Q935" s="21"/>
      <c r="R935" s="21"/>
      <c r="S935" s="21"/>
      <c r="T935" s="22"/>
      <c r="U935" s="47" t="str">
        <f t="shared" si="3403"/>
        <v>才</v>
      </c>
      <c r="V935" s="48"/>
      <c r="W935" s="48"/>
      <c r="X935" s="49"/>
      <c r="Y935" s="65">
        <f t="shared" si="3404"/>
        <v>58</v>
      </c>
      <c r="Z935" s="66"/>
      <c r="AA935" s="66"/>
      <c r="AB935" s="66"/>
      <c r="AC935" s="66"/>
      <c r="AD935" s="67"/>
      <c r="AE935" s="60">
        <f t="shared" si="3405"/>
        <v>750</v>
      </c>
      <c r="AF935" s="61"/>
      <c r="AG935" s="61"/>
      <c r="AH935" s="61"/>
      <c r="AI935" s="61"/>
      <c r="AJ935" s="62"/>
      <c r="AK935" s="55">
        <v>0</v>
      </c>
      <c r="AL935" s="55"/>
      <c r="AM935" s="55"/>
      <c r="AN935" s="55"/>
      <c r="AO935" s="55"/>
      <c r="AP935" s="55"/>
      <c r="AQ935" s="53">
        <f t="shared" si="3411"/>
        <v>0</v>
      </c>
      <c r="AR935" s="53"/>
      <c r="AS935" s="53"/>
      <c r="AT935" s="53"/>
      <c r="AU935" s="53"/>
      <c r="AV935" s="53"/>
      <c r="AW935" s="55">
        <f t="shared" si="3406"/>
        <v>0</v>
      </c>
      <c r="AX935" s="55"/>
      <c r="AY935" s="55"/>
      <c r="AZ935" s="55"/>
      <c r="BA935" s="55"/>
      <c r="BB935" s="55"/>
      <c r="BC935" s="55">
        <f t="shared" si="3412"/>
        <v>0</v>
      </c>
      <c r="BD935" s="55"/>
      <c r="BE935" s="55"/>
      <c r="BF935" s="55"/>
      <c r="BG935" s="55"/>
      <c r="BH935" s="56"/>
      <c r="BI935" s="16">
        <f t="shared" si="3402"/>
        <v>43500</v>
      </c>
    </row>
    <row r="936" spans="1:61" ht="36.75" customHeight="1" x14ac:dyDescent="0.25">
      <c r="A936" s="41">
        <f t="shared" si="3400"/>
        <v>19</v>
      </c>
      <c r="B936" s="42"/>
      <c r="C936" s="42"/>
      <c r="D936" s="43"/>
      <c r="E936" s="64" t="str">
        <f t="shared" si="3401"/>
        <v>牆面與平頂塗刷水泥漆(含清潔，批土整平，一底漆二度面漆)</v>
      </c>
      <c r="F936" s="21"/>
      <c r="G936" s="21"/>
      <c r="H936" s="21"/>
      <c r="I936" s="21"/>
      <c r="J936" s="21"/>
      <c r="K936" s="21"/>
      <c r="L936" s="21"/>
      <c r="M936" s="21"/>
      <c r="N936" s="21"/>
      <c r="O936" s="21"/>
      <c r="P936" s="21"/>
      <c r="Q936" s="21"/>
      <c r="R936" s="21"/>
      <c r="S936" s="21"/>
      <c r="T936" s="22"/>
      <c r="U936" s="47" t="str">
        <f t="shared" si="3403"/>
        <v>M2</v>
      </c>
      <c r="V936" s="48"/>
      <c r="W936" s="48"/>
      <c r="X936" s="49"/>
      <c r="Y936" s="65">
        <f t="shared" si="3404"/>
        <v>82</v>
      </c>
      <c r="Z936" s="66"/>
      <c r="AA936" s="66"/>
      <c r="AB936" s="66"/>
      <c r="AC936" s="66"/>
      <c r="AD936" s="67"/>
      <c r="AE936" s="60">
        <f t="shared" si="3405"/>
        <v>200</v>
      </c>
      <c r="AF936" s="61"/>
      <c r="AG936" s="61"/>
      <c r="AH936" s="61"/>
      <c r="AI936" s="61"/>
      <c r="AJ936" s="62"/>
      <c r="AK936" s="55">
        <v>0</v>
      </c>
      <c r="AL936" s="55"/>
      <c r="AM936" s="55"/>
      <c r="AN936" s="55"/>
      <c r="AO936" s="55"/>
      <c r="AP936" s="55"/>
      <c r="AQ936" s="53">
        <f t="shared" si="3411"/>
        <v>0</v>
      </c>
      <c r="AR936" s="53"/>
      <c r="AS936" s="53"/>
      <c r="AT936" s="53"/>
      <c r="AU936" s="53"/>
      <c r="AV936" s="53"/>
      <c r="AW936" s="55">
        <f t="shared" si="3406"/>
        <v>0</v>
      </c>
      <c r="AX936" s="55"/>
      <c r="AY936" s="55"/>
      <c r="AZ936" s="55"/>
      <c r="BA936" s="55"/>
      <c r="BB936" s="55"/>
      <c r="BC936" s="55">
        <f t="shared" si="3412"/>
        <v>0</v>
      </c>
      <c r="BD936" s="55"/>
      <c r="BE936" s="55"/>
      <c r="BF936" s="55"/>
      <c r="BG936" s="55"/>
      <c r="BH936" s="56"/>
      <c r="BI936" s="16">
        <f t="shared" si="3402"/>
        <v>16400</v>
      </c>
    </row>
    <row r="937" spans="1:61" ht="35.450000000000003" customHeight="1" x14ac:dyDescent="0.25">
      <c r="A937" s="41">
        <f t="shared" si="3400"/>
        <v>20</v>
      </c>
      <c r="B937" s="42"/>
      <c r="C937" s="42"/>
      <c r="D937" s="43"/>
      <c r="E937" s="64" t="str">
        <f t="shared" si="3401"/>
        <v>安裝13mm熱固性樹脂板隔間含門片(頂面H=200cm以上)</v>
      </c>
      <c r="F937" s="21"/>
      <c r="G937" s="21"/>
      <c r="H937" s="21"/>
      <c r="I937" s="21"/>
      <c r="J937" s="21"/>
      <c r="K937" s="21"/>
      <c r="L937" s="21"/>
      <c r="M937" s="21"/>
      <c r="N937" s="21"/>
      <c r="O937" s="21"/>
      <c r="P937" s="21"/>
      <c r="Q937" s="21"/>
      <c r="R937" s="21"/>
      <c r="S937" s="21"/>
      <c r="T937" s="22"/>
      <c r="U937" s="47" t="str">
        <f t="shared" si="3403"/>
        <v>M2</v>
      </c>
      <c r="V937" s="48"/>
      <c r="W937" s="48"/>
      <c r="X937" s="49"/>
      <c r="Y937" s="65">
        <f t="shared" si="3404"/>
        <v>38</v>
      </c>
      <c r="Z937" s="66"/>
      <c r="AA937" s="66"/>
      <c r="AB937" s="66"/>
      <c r="AC937" s="66"/>
      <c r="AD937" s="67"/>
      <c r="AE937" s="60">
        <f t="shared" si="3405"/>
        <v>3500</v>
      </c>
      <c r="AF937" s="61"/>
      <c r="AG937" s="61"/>
      <c r="AH937" s="61"/>
      <c r="AI937" s="61"/>
      <c r="AJ937" s="62"/>
      <c r="AK937" s="55">
        <v>0</v>
      </c>
      <c r="AL937" s="55"/>
      <c r="AM937" s="55"/>
      <c r="AN937" s="55"/>
      <c r="AO937" s="55"/>
      <c r="AP937" s="55"/>
      <c r="AQ937" s="53">
        <f t="shared" si="3411"/>
        <v>0</v>
      </c>
      <c r="AR937" s="53"/>
      <c r="AS937" s="53"/>
      <c r="AT937" s="53"/>
      <c r="AU937" s="53"/>
      <c r="AV937" s="53"/>
      <c r="AW937" s="55">
        <f t="shared" si="3406"/>
        <v>0</v>
      </c>
      <c r="AX937" s="55"/>
      <c r="AY937" s="55"/>
      <c r="AZ937" s="55"/>
      <c r="BA937" s="55"/>
      <c r="BB937" s="55"/>
      <c r="BC937" s="55">
        <f t="shared" si="3412"/>
        <v>0</v>
      </c>
      <c r="BD937" s="55"/>
      <c r="BE937" s="55"/>
      <c r="BF937" s="55"/>
      <c r="BG937" s="55"/>
      <c r="BH937" s="56"/>
      <c r="BI937" s="16">
        <f t="shared" si="3402"/>
        <v>133000</v>
      </c>
    </row>
    <row r="938" spans="1:61" s="19" customFormat="1" ht="21.95" customHeight="1" x14ac:dyDescent="0.25">
      <c r="A938" s="68">
        <f t="shared" si="3400"/>
        <v>21</v>
      </c>
      <c r="B938" s="69"/>
      <c r="C938" s="69"/>
      <c r="D938" s="70"/>
      <c r="E938" s="64" t="str">
        <f t="shared" si="3401"/>
        <v>廁間安裝不鏽鋼掛鈎與置物板</v>
      </c>
      <c r="F938" s="21"/>
      <c r="G938" s="21"/>
      <c r="H938" s="21"/>
      <c r="I938" s="21"/>
      <c r="J938" s="21"/>
      <c r="K938" s="21"/>
      <c r="L938" s="21"/>
      <c r="M938" s="21"/>
      <c r="N938" s="21"/>
      <c r="O938" s="21"/>
      <c r="P938" s="21"/>
      <c r="Q938" s="21"/>
      <c r="R938" s="21"/>
      <c r="S938" s="21"/>
      <c r="T938" s="22"/>
      <c r="U938" s="47" t="str">
        <f t="shared" si="3403"/>
        <v>間</v>
      </c>
      <c r="V938" s="48"/>
      <c r="W938" s="48"/>
      <c r="X938" s="49"/>
      <c r="Y938" s="65">
        <f t="shared" si="3404"/>
        <v>6</v>
      </c>
      <c r="Z938" s="66"/>
      <c r="AA938" s="66"/>
      <c r="AB938" s="66"/>
      <c r="AC938" s="66"/>
      <c r="AD938" s="67"/>
      <c r="AE938" s="60">
        <f t="shared" si="3405"/>
        <v>1200</v>
      </c>
      <c r="AF938" s="61"/>
      <c r="AG938" s="61"/>
      <c r="AH938" s="61"/>
      <c r="AI938" s="61"/>
      <c r="AJ938" s="62"/>
      <c r="AK938" s="55">
        <v>0</v>
      </c>
      <c r="AL938" s="55"/>
      <c r="AM938" s="55"/>
      <c r="AN938" s="55"/>
      <c r="AO938" s="55"/>
      <c r="AP938" s="55"/>
      <c r="AQ938" s="53">
        <f>AK938*AE938</f>
        <v>0</v>
      </c>
      <c r="AR938" s="53"/>
      <c r="AS938" s="53"/>
      <c r="AT938" s="53"/>
      <c r="AU938" s="53"/>
      <c r="AV938" s="53"/>
      <c r="AW938" s="55">
        <f t="shared" si="3406"/>
        <v>0</v>
      </c>
      <c r="AX938" s="55"/>
      <c r="AY938" s="55"/>
      <c r="AZ938" s="55"/>
      <c r="BA938" s="55"/>
      <c r="BB938" s="55"/>
      <c r="BC938" s="55">
        <f>AE938*AW938</f>
        <v>0</v>
      </c>
      <c r="BD938" s="55"/>
      <c r="BE938" s="55"/>
      <c r="BF938" s="55"/>
      <c r="BG938" s="55"/>
      <c r="BH938" s="56"/>
      <c r="BI938" s="18">
        <f t="shared" si="3402"/>
        <v>7200</v>
      </c>
    </row>
    <row r="939" spans="1:61" s="19" customFormat="1" ht="21.95" customHeight="1" x14ac:dyDescent="0.25">
      <c r="A939" s="68">
        <f t="shared" si="3400"/>
        <v>22</v>
      </c>
      <c r="B939" s="69"/>
      <c r="C939" s="69"/>
      <c r="D939" s="70"/>
      <c r="E939" s="64" t="str">
        <f t="shared" si="3401"/>
        <v>新設砌磚洗手台</v>
      </c>
      <c r="F939" s="21"/>
      <c r="G939" s="21"/>
      <c r="H939" s="21"/>
      <c r="I939" s="21"/>
      <c r="J939" s="21"/>
      <c r="K939" s="21"/>
      <c r="L939" s="21"/>
      <c r="M939" s="21"/>
      <c r="N939" s="21"/>
      <c r="O939" s="21"/>
      <c r="P939" s="21"/>
      <c r="Q939" s="21"/>
      <c r="R939" s="21"/>
      <c r="S939" s="21"/>
      <c r="T939" s="22"/>
      <c r="U939" s="47" t="str">
        <f t="shared" si="3403"/>
        <v>式</v>
      </c>
      <c r="V939" s="48"/>
      <c r="W939" s="48"/>
      <c r="X939" s="49"/>
      <c r="Y939" s="65">
        <f t="shared" si="3404"/>
        <v>1</v>
      </c>
      <c r="Z939" s="66"/>
      <c r="AA939" s="66"/>
      <c r="AB939" s="66"/>
      <c r="AC939" s="66"/>
      <c r="AD939" s="67"/>
      <c r="AE939" s="60">
        <f t="shared" si="3405"/>
        <v>54000</v>
      </c>
      <c r="AF939" s="61"/>
      <c r="AG939" s="61"/>
      <c r="AH939" s="61"/>
      <c r="AI939" s="61"/>
      <c r="AJ939" s="62"/>
      <c r="AK939" s="55">
        <v>0</v>
      </c>
      <c r="AL939" s="55"/>
      <c r="AM939" s="55"/>
      <c r="AN939" s="55"/>
      <c r="AO939" s="55"/>
      <c r="AP939" s="55"/>
      <c r="AQ939" s="53">
        <f t="shared" ref="AQ939:AQ953" si="3413">AK939*AE939</f>
        <v>0</v>
      </c>
      <c r="AR939" s="53"/>
      <c r="AS939" s="53"/>
      <c r="AT939" s="53"/>
      <c r="AU939" s="53"/>
      <c r="AV939" s="53"/>
      <c r="AW939" s="55">
        <f t="shared" si="3406"/>
        <v>0</v>
      </c>
      <c r="AX939" s="55"/>
      <c r="AY939" s="55"/>
      <c r="AZ939" s="55"/>
      <c r="BA939" s="55"/>
      <c r="BB939" s="55"/>
      <c r="BC939" s="55">
        <f t="shared" ref="BC939:BC953" si="3414">AE939*AW939</f>
        <v>0</v>
      </c>
      <c r="BD939" s="55"/>
      <c r="BE939" s="55"/>
      <c r="BF939" s="55"/>
      <c r="BG939" s="55"/>
      <c r="BH939" s="56"/>
      <c r="BI939" s="18">
        <f t="shared" si="3402"/>
        <v>54000</v>
      </c>
    </row>
    <row r="940" spans="1:61" ht="22.5" customHeight="1" x14ac:dyDescent="0.25">
      <c r="A940" s="41">
        <f t="shared" si="3400"/>
        <v>23</v>
      </c>
      <c r="B940" s="42"/>
      <c r="C940" s="42"/>
      <c r="D940" s="43"/>
      <c r="E940" s="64" t="str">
        <f t="shared" si="3401"/>
        <v>貼深色石材檯面(t=2cm，倒圓角)</v>
      </c>
      <c r="F940" s="21"/>
      <c r="G940" s="21"/>
      <c r="H940" s="21"/>
      <c r="I940" s="21"/>
      <c r="J940" s="21"/>
      <c r="K940" s="21"/>
      <c r="L940" s="21"/>
      <c r="M940" s="21"/>
      <c r="N940" s="21"/>
      <c r="O940" s="21"/>
      <c r="P940" s="21"/>
      <c r="Q940" s="21"/>
      <c r="R940" s="21"/>
      <c r="S940" s="21"/>
      <c r="T940" s="22"/>
      <c r="U940" s="47" t="str">
        <f t="shared" si="3403"/>
        <v>才</v>
      </c>
      <c r="V940" s="48"/>
      <c r="W940" s="48"/>
      <c r="X940" s="49"/>
      <c r="Y940" s="65">
        <f t="shared" si="3404"/>
        <v>4</v>
      </c>
      <c r="Z940" s="66"/>
      <c r="AA940" s="66"/>
      <c r="AB940" s="66"/>
      <c r="AC940" s="66"/>
      <c r="AD940" s="67"/>
      <c r="AE940" s="60">
        <f t="shared" si="3405"/>
        <v>750</v>
      </c>
      <c r="AF940" s="61"/>
      <c r="AG940" s="61"/>
      <c r="AH940" s="61"/>
      <c r="AI940" s="61"/>
      <c r="AJ940" s="62"/>
      <c r="AK940" s="55">
        <v>0</v>
      </c>
      <c r="AL940" s="55"/>
      <c r="AM940" s="55"/>
      <c r="AN940" s="55"/>
      <c r="AO940" s="55"/>
      <c r="AP940" s="55"/>
      <c r="AQ940" s="53">
        <f t="shared" si="3413"/>
        <v>0</v>
      </c>
      <c r="AR940" s="53"/>
      <c r="AS940" s="53"/>
      <c r="AT940" s="53"/>
      <c r="AU940" s="53"/>
      <c r="AV940" s="53"/>
      <c r="AW940" s="55">
        <f t="shared" si="3406"/>
        <v>0</v>
      </c>
      <c r="AX940" s="55"/>
      <c r="AY940" s="55"/>
      <c r="AZ940" s="55"/>
      <c r="BA940" s="55"/>
      <c r="BB940" s="55"/>
      <c r="BC940" s="55">
        <f t="shared" si="3414"/>
        <v>0</v>
      </c>
      <c r="BD940" s="55"/>
      <c r="BE940" s="55"/>
      <c r="BF940" s="55"/>
      <c r="BG940" s="55"/>
      <c r="BH940" s="56"/>
      <c r="BI940" s="16">
        <f t="shared" si="3402"/>
        <v>3000</v>
      </c>
    </row>
    <row r="941" spans="1:61" ht="53.25" customHeight="1" x14ac:dyDescent="0.25">
      <c r="A941" s="41">
        <f t="shared" si="3400"/>
        <v>24</v>
      </c>
      <c r="B941" s="42"/>
      <c r="C941" s="42"/>
      <c r="D941" s="43"/>
      <c r="E941" s="64" t="str">
        <f t="shared" si="3401"/>
        <v>安裝輕鋼架、金屬烤漆透空網與耐燃一級貼皮天花板(含必要之側封板與窗簾盒批土刷漆)</v>
      </c>
      <c r="F941" s="21"/>
      <c r="G941" s="21"/>
      <c r="H941" s="21"/>
      <c r="I941" s="21"/>
      <c r="J941" s="21"/>
      <c r="K941" s="21"/>
      <c r="L941" s="21"/>
      <c r="M941" s="21"/>
      <c r="N941" s="21"/>
      <c r="O941" s="21"/>
      <c r="P941" s="21"/>
      <c r="Q941" s="21"/>
      <c r="R941" s="21"/>
      <c r="S941" s="21"/>
      <c r="T941" s="22"/>
      <c r="U941" s="47" t="str">
        <f t="shared" si="3403"/>
        <v>式</v>
      </c>
      <c r="V941" s="48"/>
      <c r="W941" s="48"/>
      <c r="X941" s="49"/>
      <c r="Y941" s="65">
        <f t="shared" si="3404"/>
        <v>1</v>
      </c>
      <c r="Z941" s="66"/>
      <c r="AA941" s="66"/>
      <c r="AB941" s="66"/>
      <c r="AC941" s="66"/>
      <c r="AD941" s="67"/>
      <c r="AE941" s="60">
        <f t="shared" si="3405"/>
        <v>53000</v>
      </c>
      <c r="AF941" s="61"/>
      <c r="AG941" s="61"/>
      <c r="AH941" s="61"/>
      <c r="AI941" s="61"/>
      <c r="AJ941" s="62"/>
      <c r="AK941" s="55">
        <v>0</v>
      </c>
      <c r="AL941" s="55"/>
      <c r="AM941" s="55"/>
      <c r="AN941" s="55"/>
      <c r="AO941" s="55"/>
      <c r="AP941" s="55"/>
      <c r="AQ941" s="53">
        <f t="shared" si="3413"/>
        <v>0</v>
      </c>
      <c r="AR941" s="53"/>
      <c r="AS941" s="53"/>
      <c r="AT941" s="53"/>
      <c r="AU941" s="53"/>
      <c r="AV941" s="53"/>
      <c r="AW941" s="55">
        <f t="shared" si="3406"/>
        <v>0</v>
      </c>
      <c r="AX941" s="55"/>
      <c r="AY941" s="55"/>
      <c r="AZ941" s="55"/>
      <c r="BA941" s="55"/>
      <c r="BB941" s="55"/>
      <c r="BC941" s="55">
        <f t="shared" si="3414"/>
        <v>0</v>
      </c>
      <c r="BD941" s="55"/>
      <c r="BE941" s="55"/>
      <c r="BF941" s="55"/>
      <c r="BG941" s="55"/>
      <c r="BH941" s="56"/>
      <c r="BI941" s="16">
        <f t="shared" si="3402"/>
        <v>53000</v>
      </c>
    </row>
    <row r="942" spans="1:61" ht="21.6" customHeight="1" x14ac:dyDescent="0.25">
      <c r="A942" s="41">
        <f t="shared" si="3400"/>
        <v>25</v>
      </c>
      <c r="B942" s="42"/>
      <c r="C942" s="42"/>
      <c r="D942" s="43"/>
      <c r="E942" s="64" t="str">
        <f t="shared" si="3401"/>
        <v>廁所安裝衛生設備(連工帶料)</v>
      </c>
      <c r="F942" s="21"/>
      <c r="G942" s="21"/>
      <c r="H942" s="21"/>
      <c r="I942" s="21"/>
      <c r="J942" s="21"/>
      <c r="K942" s="21"/>
      <c r="L942" s="21"/>
      <c r="M942" s="21"/>
      <c r="N942" s="21"/>
      <c r="O942" s="21"/>
      <c r="P942" s="21"/>
      <c r="Q942" s="21"/>
      <c r="R942" s="21"/>
      <c r="S942" s="21"/>
      <c r="T942" s="22"/>
      <c r="U942" s="47" t="str">
        <f t="shared" si="3403"/>
        <v>式</v>
      </c>
      <c r="V942" s="48"/>
      <c r="W942" s="48"/>
      <c r="X942" s="49"/>
      <c r="Y942" s="65">
        <f t="shared" si="3404"/>
        <v>1</v>
      </c>
      <c r="Z942" s="66"/>
      <c r="AA942" s="66"/>
      <c r="AB942" s="66"/>
      <c r="AC942" s="66"/>
      <c r="AD942" s="67"/>
      <c r="AE942" s="60">
        <f t="shared" si="3405"/>
        <v>90400</v>
      </c>
      <c r="AF942" s="61"/>
      <c r="AG942" s="61"/>
      <c r="AH942" s="61"/>
      <c r="AI942" s="61"/>
      <c r="AJ942" s="62"/>
      <c r="AK942" s="55">
        <v>0</v>
      </c>
      <c r="AL942" s="55"/>
      <c r="AM942" s="55"/>
      <c r="AN942" s="55"/>
      <c r="AO942" s="55"/>
      <c r="AP942" s="55"/>
      <c r="AQ942" s="53">
        <f t="shared" si="3413"/>
        <v>0</v>
      </c>
      <c r="AR942" s="53"/>
      <c r="AS942" s="53"/>
      <c r="AT942" s="53"/>
      <c r="AU942" s="53"/>
      <c r="AV942" s="53"/>
      <c r="AW942" s="55">
        <f t="shared" si="3406"/>
        <v>0.3</v>
      </c>
      <c r="AX942" s="55"/>
      <c r="AY942" s="55"/>
      <c r="AZ942" s="55"/>
      <c r="BA942" s="55"/>
      <c r="BB942" s="55"/>
      <c r="BC942" s="55">
        <f t="shared" si="3414"/>
        <v>27120</v>
      </c>
      <c r="BD942" s="55"/>
      <c r="BE942" s="55"/>
      <c r="BF942" s="55"/>
      <c r="BG942" s="55"/>
      <c r="BH942" s="56"/>
      <c r="BI942" s="16">
        <f t="shared" si="3402"/>
        <v>90400</v>
      </c>
    </row>
    <row r="943" spans="1:61" ht="21.6" customHeight="1" x14ac:dyDescent="0.25">
      <c r="A943" s="41">
        <f t="shared" si="3400"/>
        <v>26</v>
      </c>
      <c r="B943" s="42"/>
      <c r="C943" s="42"/>
      <c r="D943" s="43"/>
      <c r="E943" s="64" t="str">
        <f t="shared" si="3401"/>
        <v>安裝開關、插座與燈具(連工帶料)</v>
      </c>
      <c r="F943" s="21"/>
      <c r="G943" s="21"/>
      <c r="H943" s="21"/>
      <c r="I943" s="21"/>
      <c r="J943" s="21"/>
      <c r="K943" s="21"/>
      <c r="L943" s="21"/>
      <c r="M943" s="21"/>
      <c r="N943" s="21"/>
      <c r="O943" s="21"/>
      <c r="P943" s="21"/>
      <c r="Q943" s="21"/>
      <c r="R943" s="21"/>
      <c r="S943" s="21"/>
      <c r="T943" s="22"/>
      <c r="U943" s="47" t="str">
        <f t="shared" si="3403"/>
        <v>式</v>
      </c>
      <c r="V943" s="48"/>
      <c r="W943" s="48"/>
      <c r="X943" s="49"/>
      <c r="Y943" s="65">
        <f t="shared" si="3404"/>
        <v>1</v>
      </c>
      <c r="Z943" s="66"/>
      <c r="AA943" s="66"/>
      <c r="AB943" s="66"/>
      <c r="AC943" s="66"/>
      <c r="AD943" s="67"/>
      <c r="AE943" s="60">
        <f t="shared" si="3405"/>
        <v>28500</v>
      </c>
      <c r="AF943" s="61"/>
      <c r="AG943" s="61"/>
      <c r="AH943" s="61"/>
      <c r="AI943" s="61"/>
      <c r="AJ943" s="62"/>
      <c r="AK943" s="55">
        <v>0</v>
      </c>
      <c r="AL943" s="55"/>
      <c r="AM943" s="55"/>
      <c r="AN943" s="55"/>
      <c r="AO943" s="55"/>
      <c r="AP943" s="55"/>
      <c r="AQ943" s="53">
        <f t="shared" si="3413"/>
        <v>0</v>
      </c>
      <c r="AR943" s="53"/>
      <c r="AS943" s="53"/>
      <c r="AT943" s="53"/>
      <c r="AU943" s="53"/>
      <c r="AV943" s="53"/>
      <c r="AW943" s="55">
        <f t="shared" si="3406"/>
        <v>0</v>
      </c>
      <c r="AX943" s="55"/>
      <c r="AY943" s="55"/>
      <c r="AZ943" s="55"/>
      <c r="BA943" s="55"/>
      <c r="BB943" s="55"/>
      <c r="BC943" s="55">
        <f t="shared" si="3414"/>
        <v>0</v>
      </c>
      <c r="BD943" s="55"/>
      <c r="BE943" s="55"/>
      <c r="BF943" s="55"/>
      <c r="BG943" s="55"/>
      <c r="BH943" s="56"/>
      <c r="BI943" s="16">
        <f t="shared" si="3402"/>
        <v>28500</v>
      </c>
    </row>
    <row r="944" spans="1:61" ht="21.6" customHeight="1" x14ac:dyDescent="0.25">
      <c r="A944" s="41">
        <f t="shared" si="3400"/>
        <v>27</v>
      </c>
      <c r="B944" s="42"/>
      <c r="C944" s="42"/>
      <c r="D944" s="43"/>
      <c r="E944" s="64" t="str">
        <f t="shared" si="3401"/>
        <v>給排水系統配管與安裝(連工帶料)</v>
      </c>
      <c r="F944" s="21"/>
      <c r="G944" s="21"/>
      <c r="H944" s="21"/>
      <c r="I944" s="21"/>
      <c r="J944" s="21"/>
      <c r="K944" s="21"/>
      <c r="L944" s="21"/>
      <c r="M944" s="21"/>
      <c r="N944" s="21"/>
      <c r="O944" s="21"/>
      <c r="P944" s="21"/>
      <c r="Q944" s="21"/>
      <c r="R944" s="21"/>
      <c r="S944" s="21"/>
      <c r="T944" s="22"/>
      <c r="U944" s="47" t="str">
        <f t="shared" si="3403"/>
        <v>式</v>
      </c>
      <c r="V944" s="48"/>
      <c r="W944" s="48"/>
      <c r="X944" s="49"/>
      <c r="Y944" s="65">
        <f t="shared" si="3404"/>
        <v>1</v>
      </c>
      <c r="Z944" s="66"/>
      <c r="AA944" s="66"/>
      <c r="AB944" s="66"/>
      <c r="AC944" s="66"/>
      <c r="AD944" s="67"/>
      <c r="AE944" s="60">
        <f t="shared" si="3405"/>
        <v>80500</v>
      </c>
      <c r="AF944" s="61"/>
      <c r="AG944" s="61"/>
      <c r="AH944" s="61"/>
      <c r="AI944" s="61"/>
      <c r="AJ944" s="62"/>
      <c r="AK944" s="55">
        <v>0</v>
      </c>
      <c r="AL944" s="55"/>
      <c r="AM944" s="55"/>
      <c r="AN944" s="55"/>
      <c r="AO944" s="55"/>
      <c r="AP944" s="55"/>
      <c r="AQ944" s="53">
        <f t="shared" si="3413"/>
        <v>0</v>
      </c>
      <c r="AR944" s="53"/>
      <c r="AS944" s="53"/>
      <c r="AT944" s="53"/>
      <c r="AU944" s="53"/>
      <c r="AV944" s="53"/>
      <c r="AW944" s="55">
        <f t="shared" si="3406"/>
        <v>0</v>
      </c>
      <c r="AX944" s="55"/>
      <c r="AY944" s="55"/>
      <c r="AZ944" s="55"/>
      <c r="BA944" s="55"/>
      <c r="BB944" s="55"/>
      <c r="BC944" s="55">
        <f t="shared" si="3414"/>
        <v>0</v>
      </c>
      <c r="BD944" s="55"/>
      <c r="BE944" s="55"/>
      <c r="BF944" s="55"/>
      <c r="BG944" s="55"/>
      <c r="BH944" s="56"/>
      <c r="BI944" s="16">
        <f t="shared" si="3402"/>
        <v>80500</v>
      </c>
    </row>
    <row r="945" spans="1:61" ht="66.75" customHeight="1" x14ac:dyDescent="0.25">
      <c r="A945" s="41">
        <f t="shared" si="3400"/>
        <v>28</v>
      </c>
      <c r="B945" s="42"/>
      <c r="C945" s="42"/>
      <c r="D945" s="43"/>
      <c r="E945" s="44" t="str">
        <f t="shared" si="3401"/>
        <v>施做緊急求救按鈕(含閃光與蜂嗚警報器、線材、五金配件, 各層樓每間廁所皆有求救鈕，連工帶料，責任施工)</v>
      </c>
      <c r="F945" s="45"/>
      <c r="G945" s="45"/>
      <c r="H945" s="45"/>
      <c r="I945" s="45"/>
      <c r="J945" s="45"/>
      <c r="K945" s="45"/>
      <c r="L945" s="45"/>
      <c r="M945" s="45"/>
      <c r="N945" s="45"/>
      <c r="O945" s="45"/>
      <c r="P945" s="45"/>
      <c r="Q945" s="45"/>
      <c r="R945" s="45"/>
      <c r="S945" s="45"/>
      <c r="T945" s="46"/>
      <c r="U945" s="47" t="str">
        <f t="shared" si="3403"/>
        <v>式</v>
      </c>
      <c r="V945" s="48"/>
      <c r="W945" s="48"/>
      <c r="X945" s="49"/>
      <c r="Y945" s="50">
        <f t="shared" si="3404"/>
        <v>1</v>
      </c>
      <c r="Z945" s="51"/>
      <c r="AA945" s="51"/>
      <c r="AB945" s="51"/>
      <c r="AC945" s="51"/>
      <c r="AD945" s="52"/>
      <c r="AE945" s="60">
        <f t="shared" si="3405"/>
        <v>12500</v>
      </c>
      <c r="AF945" s="61"/>
      <c r="AG945" s="61"/>
      <c r="AH945" s="61"/>
      <c r="AI945" s="61"/>
      <c r="AJ945" s="62"/>
      <c r="AK945" s="50">
        <v>0</v>
      </c>
      <c r="AL945" s="51"/>
      <c r="AM945" s="51"/>
      <c r="AN945" s="51"/>
      <c r="AO945" s="51"/>
      <c r="AP945" s="52"/>
      <c r="AQ945" s="60">
        <f t="shared" si="3413"/>
        <v>0</v>
      </c>
      <c r="AR945" s="61"/>
      <c r="AS945" s="61"/>
      <c r="AT945" s="61"/>
      <c r="AU945" s="61"/>
      <c r="AV945" s="62"/>
      <c r="AW945" s="50">
        <f t="shared" si="3406"/>
        <v>0</v>
      </c>
      <c r="AX945" s="51"/>
      <c r="AY945" s="51"/>
      <c r="AZ945" s="51"/>
      <c r="BA945" s="51"/>
      <c r="BB945" s="52"/>
      <c r="BC945" s="50">
        <f t="shared" si="3414"/>
        <v>0</v>
      </c>
      <c r="BD945" s="51"/>
      <c r="BE945" s="51"/>
      <c r="BF945" s="51"/>
      <c r="BG945" s="51"/>
      <c r="BH945" s="63"/>
      <c r="BI945" s="3">
        <f t="shared" si="3402"/>
        <v>12500</v>
      </c>
    </row>
    <row r="946" spans="1:61" ht="34.5" customHeight="1" x14ac:dyDescent="0.25">
      <c r="A946" s="41">
        <f t="shared" si="3400"/>
        <v>29</v>
      </c>
      <c r="B946" s="42"/>
      <c r="C946" s="42"/>
      <c r="D946" s="43"/>
      <c r="E946" s="64" t="str">
        <f t="shared" si="3401"/>
        <v>施做拖布盆(砌磚粉刷貼磁磚，H=30cm)</v>
      </c>
      <c r="F946" s="21"/>
      <c r="G946" s="21"/>
      <c r="H946" s="21"/>
      <c r="I946" s="21"/>
      <c r="J946" s="21"/>
      <c r="K946" s="21"/>
      <c r="L946" s="21"/>
      <c r="M946" s="21"/>
      <c r="N946" s="21"/>
      <c r="O946" s="21"/>
      <c r="P946" s="21"/>
      <c r="Q946" s="21"/>
      <c r="R946" s="21"/>
      <c r="S946" s="21"/>
      <c r="T946" s="22"/>
      <c r="U946" s="47" t="str">
        <f t="shared" si="3403"/>
        <v>式</v>
      </c>
      <c r="V946" s="48"/>
      <c r="W946" s="48"/>
      <c r="X946" s="49"/>
      <c r="Y946" s="65">
        <f t="shared" si="3404"/>
        <v>1</v>
      </c>
      <c r="Z946" s="66"/>
      <c r="AA946" s="66"/>
      <c r="AB946" s="66"/>
      <c r="AC946" s="66"/>
      <c r="AD946" s="67"/>
      <c r="AE946" s="60">
        <f t="shared" si="3405"/>
        <v>6000</v>
      </c>
      <c r="AF946" s="61"/>
      <c r="AG946" s="61"/>
      <c r="AH946" s="61"/>
      <c r="AI946" s="61"/>
      <c r="AJ946" s="62"/>
      <c r="AK946" s="55">
        <v>0</v>
      </c>
      <c r="AL946" s="55"/>
      <c r="AM946" s="55"/>
      <c r="AN946" s="55"/>
      <c r="AO946" s="55"/>
      <c r="AP946" s="55"/>
      <c r="AQ946" s="53">
        <f t="shared" si="3413"/>
        <v>0</v>
      </c>
      <c r="AR946" s="53"/>
      <c r="AS946" s="53"/>
      <c r="AT946" s="53"/>
      <c r="AU946" s="53"/>
      <c r="AV946" s="53"/>
      <c r="AW946" s="55">
        <f t="shared" si="3406"/>
        <v>0</v>
      </c>
      <c r="AX946" s="55"/>
      <c r="AY946" s="55"/>
      <c r="AZ946" s="55"/>
      <c r="BA946" s="55"/>
      <c r="BB946" s="55"/>
      <c r="BC946" s="55">
        <f t="shared" si="3414"/>
        <v>0</v>
      </c>
      <c r="BD946" s="55"/>
      <c r="BE946" s="55"/>
      <c r="BF946" s="55"/>
      <c r="BG946" s="55"/>
      <c r="BH946" s="56"/>
      <c r="BI946" s="16">
        <f t="shared" si="3402"/>
        <v>6000</v>
      </c>
    </row>
    <row r="947" spans="1:61" ht="34.5" customHeight="1" x14ac:dyDescent="0.25">
      <c r="A947" s="41">
        <f t="shared" si="3400"/>
        <v>30</v>
      </c>
      <c r="B947" s="42"/>
      <c r="C947" s="42"/>
      <c r="D947" s="43"/>
      <c r="E947" s="44" t="str">
        <f t="shared" si="3401"/>
        <v>安裝廁所指標系統、拖把夾(連工帶料，責任施工)</v>
      </c>
      <c r="F947" s="45"/>
      <c r="G947" s="45"/>
      <c r="H947" s="45"/>
      <c r="I947" s="45"/>
      <c r="J947" s="45"/>
      <c r="K947" s="45"/>
      <c r="L947" s="45"/>
      <c r="M947" s="45"/>
      <c r="N947" s="45"/>
      <c r="O947" s="45"/>
      <c r="P947" s="45"/>
      <c r="Q947" s="45"/>
      <c r="R947" s="45"/>
      <c r="S947" s="45"/>
      <c r="T947" s="46"/>
      <c r="U947" s="47" t="str">
        <f t="shared" si="3403"/>
        <v>式</v>
      </c>
      <c r="V947" s="48"/>
      <c r="W947" s="48"/>
      <c r="X947" s="49"/>
      <c r="Y947" s="50">
        <f t="shared" si="3404"/>
        <v>1</v>
      </c>
      <c r="Z947" s="51"/>
      <c r="AA947" s="51"/>
      <c r="AB947" s="51"/>
      <c r="AC947" s="51"/>
      <c r="AD947" s="52"/>
      <c r="AE947" s="60">
        <f t="shared" si="3405"/>
        <v>16500</v>
      </c>
      <c r="AF947" s="61"/>
      <c r="AG947" s="61"/>
      <c r="AH947" s="61"/>
      <c r="AI947" s="61"/>
      <c r="AJ947" s="62"/>
      <c r="AK947" s="50">
        <v>0</v>
      </c>
      <c r="AL947" s="51"/>
      <c r="AM947" s="51"/>
      <c r="AN947" s="51"/>
      <c r="AO947" s="51"/>
      <c r="AP947" s="52"/>
      <c r="AQ947" s="60">
        <f t="shared" si="3413"/>
        <v>0</v>
      </c>
      <c r="AR947" s="61"/>
      <c r="AS947" s="61"/>
      <c r="AT947" s="61"/>
      <c r="AU947" s="61"/>
      <c r="AV947" s="62"/>
      <c r="AW947" s="50">
        <f t="shared" si="3406"/>
        <v>0</v>
      </c>
      <c r="AX947" s="51"/>
      <c r="AY947" s="51"/>
      <c r="AZ947" s="51"/>
      <c r="BA947" s="51"/>
      <c r="BB947" s="52"/>
      <c r="BC947" s="50">
        <f t="shared" si="3414"/>
        <v>0</v>
      </c>
      <c r="BD947" s="51"/>
      <c r="BE947" s="51"/>
      <c r="BF947" s="51"/>
      <c r="BG947" s="51"/>
      <c r="BH947" s="63"/>
      <c r="BI947" s="3">
        <f t="shared" si="3402"/>
        <v>16500</v>
      </c>
    </row>
    <row r="948" spans="1:61" ht="21.6" customHeight="1" x14ac:dyDescent="0.25">
      <c r="A948" s="41">
        <f t="shared" si="3400"/>
        <v>31</v>
      </c>
      <c r="B948" s="42"/>
      <c r="C948" s="42"/>
      <c r="D948" s="43"/>
      <c r="E948" s="64" t="str">
        <f t="shared" si="3401"/>
        <v>門窗與雜項工程</v>
      </c>
      <c r="F948" s="21"/>
      <c r="G948" s="21"/>
      <c r="H948" s="21"/>
      <c r="I948" s="21"/>
      <c r="J948" s="21"/>
      <c r="K948" s="21"/>
      <c r="L948" s="21"/>
      <c r="M948" s="21"/>
      <c r="N948" s="21"/>
      <c r="O948" s="21"/>
      <c r="P948" s="21"/>
      <c r="Q948" s="21"/>
      <c r="R948" s="21"/>
      <c r="S948" s="21"/>
      <c r="T948" s="22"/>
      <c r="U948" s="47" t="str">
        <f t="shared" si="3403"/>
        <v>式</v>
      </c>
      <c r="V948" s="48"/>
      <c r="W948" s="48"/>
      <c r="X948" s="49"/>
      <c r="Y948" s="65">
        <f t="shared" si="3404"/>
        <v>1</v>
      </c>
      <c r="Z948" s="66"/>
      <c r="AA948" s="66"/>
      <c r="AB948" s="66"/>
      <c r="AC948" s="66"/>
      <c r="AD948" s="67"/>
      <c r="AE948" s="60">
        <f t="shared" si="3405"/>
        <v>63400</v>
      </c>
      <c r="AF948" s="61"/>
      <c r="AG948" s="61"/>
      <c r="AH948" s="61"/>
      <c r="AI948" s="61"/>
      <c r="AJ948" s="62"/>
      <c r="AK948" s="55">
        <v>0</v>
      </c>
      <c r="AL948" s="55"/>
      <c r="AM948" s="55"/>
      <c r="AN948" s="55"/>
      <c r="AO948" s="55"/>
      <c r="AP948" s="55"/>
      <c r="AQ948" s="53">
        <f t="shared" si="3413"/>
        <v>0</v>
      </c>
      <c r="AR948" s="53"/>
      <c r="AS948" s="53"/>
      <c r="AT948" s="53"/>
      <c r="AU948" s="53"/>
      <c r="AV948" s="53"/>
      <c r="AW948" s="55">
        <f t="shared" si="3406"/>
        <v>0.3</v>
      </c>
      <c r="AX948" s="55"/>
      <c r="AY948" s="55"/>
      <c r="AZ948" s="55"/>
      <c r="BA948" s="55"/>
      <c r="BB948" s="55"/>
      <c r="BC948" s="55">
        <f t="shared" si="3414"/>
        <v>19020</v>
      </c>
      <c r="BD948" s="55"/>
      <c r="BE948" s="55"/>
      <c r="BF948" s="55"/>
      <c r="BG948" s="55"/>
      <c r="BH948" s="56"/>
      <c r="BI948" s="16">
        <f t="shared" si="3402"/>
        <v>63400</v>
      </c>
    </row>
    <row r="949" spans="1:61" ht="22.15" customHeight="1" x14ac:dyDescent="0.25">
      <c r="A949" s="41" t="str">
        <f t="shared" si="3400"/>
        <v>貳</v>
      </c>
      <c r="B949" s="42"/>
      <c r="C949" s="42"/>
      <c r="D949" s="43"/>
      <c r="E949" s="44" t="str">
        <f t="shared" si="3401"/>
        <v>職業安全衛生管理費(壹*1%)</v>
      </c>
      <c r="F949" s="45"/>
      <c r="G949" s="45"/>
      <c r="H949" s="45"/>
      <c r="I949" s="45"/>
      <c r="J949" s="45"/>
      <c r="K949" s="45"/>
      <c r="L949" s="45"/>
      <c r="M949" s="45"/>
      <c r="N949" s="45"/>
      <c r="O949" s="45"/>
      <c r="P949" s="45"/>
      <c r="Q949" s="45"/>
      <c r="R949" s="45"/>
      <c r="S949" s="45"/>
      <c r="T949" s="46"/>
      <c r="U949" s="47" t="str">
        <f t="shared" si="3403"/>
        <v>式</v>
      </c>
      <c r="V949" s="48"/>
      <c r="W949" s="48"/>
      <c r="X949" s="49"/>
      <c r="Y949" s="50">
        <f t="shared" si="3404"/>
        <v>1</v>
      </c>
      <c r="Z949" s="51"/>
      <c r="AA949" s="51"/>
      <c r="AB949" s="51"/>
      <c r="AC949" s="51"/>
      <c r="AD949" s="52"/>
      <c r="AE949" s="53">
        <f t="shared" si="3405"/>
        <v>14220</v>
      </c>
      <c r="AF949" s="53"/>
      <c r="AG949" s="53"/>
      <c r="AH949" s="53"/>
      <c r="AI949" s="53"/>
      <c r="AJ949" s="53"/>
      <c r="AK949" s="54">
        <v>8.9999999999999993E-3</v>
      </c>
      <c r="AL949" s="54"/>
      <c r="AM949" s="54"/>
      <c r="AN949" s="54"/>
      <c r="AO949" s="54"/>
      <c r="AP949" s="54"/>
      <c r="AQ949" s="53">
        <f t="shared" si="3413"/>
        <v>127.97999999999999</v>
      </c>
      <c r="AR949" s="53"/>
      <c r="AS949" s="53"/>
      <c r="AT949" s="53"/>
      <c r="AU949" s="53"/>
      <c r="AV949" s="53"/>
      <c r="AW949" s="54">
        <f>AW901+AK949</f>
        <v>0.18000000000000002</v>
      </c>
      <c r="AX949" s="54"/>
      <c r="AY949" s="54"/>
      <c r="AZ949" s="54"/>
      <c r="BA949" s="54"/>
      <c r="BB949" s="54"/>
      <c r="BC949" s="55">
        <f t="shared" si="3414"/>
        <v>2559.6000000000004</v>
      </c>
      <c r="BD949" s="55"/>
      <c r="BE949" s="55"/>
      <c r="BF949" s="55"/>
      <c r="BG949" s="55"/>
      <c r="BH949" s="56"/>
      <c r="BI949" s="3">
        <f t="shared" si="3402"/>
        <v>14220</v>
      </c>
    </row>
    <row r="950" spans="1:61" ht="22.15" customHeight="1" x14ac:dyDescent="0.25">
      <c r="A950" s="41" t="str">
        <f t="shared" si="3400"/>
        <v>參</v>
      </c>
      <c r="B950" s="42"/>
      <c r="C950" s="42"/>
      <c r="D950" s="43"/>
      <c r="E950" s="44" t="str">
        <f t="shared" si="3401"/>
        <v>公共工程品質管制作業費(壹*1%)</v>
      </c>
      <c r="F950" s="45"/>
      <c r="G950" s="45"/>
      <c r="H950" s="45"/>
      <c r="I950" s="45"/>
      <c r="J950" s="45"/>
      <c r="K950" s="45"/>
      <c r="L950" s="45"/>
      <c r="M950" s="45"/>
      <c r="N950" s="45"/>
      <c r="O950" s="45"/>
      <c r="P950" s="45"/>
      <c r="Q950" s="45"/>
      <c r="R950" s="45"/>
      <c r="S950" s="45"/>
      <c r="T950" s="46"/>
      <c r="U950" s="47" t="str">
        <f t="shared" si="3403"/>
        <v>式</v>
      </c>
      <c r="V950" s="48"/>
      <c r="W950" s="48"/>
      <c r="X950" s="49"/>
      <c r="Y950" s="50">
        <f t="shared" si="3404"/>
        <v>1</v>
      </c>
      <c r="Z950" s="51"/>
      <c r="AA950" s="51"/>
      <c r="AB950" s="51"/>
      <c r="AC950" s="51"/>
      <c r="AD950" s="52"/>
      <c r="AE950" s="53">
        <f t="shared" si="3405"/>
        <v>14220</v>
      </c>
      <c r="AF950" s="53"/>
      <c r="AG950" s="53"/>
      <c r="AH950" s="53"/>
      <c r="AI950" s="53"/>
      <c r="AJ950" s="53"/>
      <c r="AK950" s="54">
        <v>8.9999999999999993E-3</v>
      </c>
      <c r="AL950" s="54"/>
      <c r="AM950" s="54"/>
      <c r="AN950" s="54"/>
      <c r="AO950" s="54"/>
      <c r="AP950" s="54"/>
      <c r="AQ950" s="53">
        <f t="shared" si="3413"/>
        <v>127.97999999999999</v>
      </c>
      <c r="AR950" s="53"/>
      <c r="AS950" s="53"/>
      <c r="AT950" s="53"/>
      <c r="AU950" s="53"/>
      <c r="AV950" s="53"/>
      <c r="AW950" s="54">
        <f t="shared" ref="AW950:AW953" si="3415">AW902+AK950</f>
        <v>0.18000000000000002</v>
      </c>
      <c r="AX950" s="54"/>
      <c r="AY950" s="54"/>
      <c r="AZ950" s="54"/>
      <c r="BA950" s="54"/>
      <c r="BB950" s="54"/>
      <c r="BC950" s="55">
        <f t="shared" si="3414"/>
        <v>2559.6000000000004</v>
      </c>
      <c r="BD950" s="55"/>
      <c r="BE950" s="55"/>
      <c r="BF950" s="55"/>
      <c r="BG950" s="55"/>
      <c r="BH950" s="56"/>
      <c r="BI950" s="3">
        <f t="shared" si="3402"/>
        <v>14220</v>
      </c>
    </row>
    <row r="951" spans="1:61" ht="22.15" customHeight="1" x14ac:dyDescent="0.25">
      <c r="A951" s="41" t="str">
        <f t="shared" si="3400"/>
        <v>肆</v>
      </c>
      <c r="B951" s="42"/>
      <c r="C951" s="42"/>
      <c r="D951" s="43"/>
      <c r="E951" s="44" t="str">
        <f t="shared" si="3401"/>
        <v>包商利潤及管理費(約壹*7%)</v>
      </c>
      <c r="F951" s="45"/>
      <c r="G951" s="45"/>
      <c r="H951" s="45"/>
      <c r="I951" s="45"/>
      <c r="J951" s="45"/>
      <c r="K951" s="45"/>
      <c r="L951" s="45"/>
      <c r="M951" s="45"/>
      <c r="N951" s="45"/>
      <c r="O951" s="45"/>
      <c r="P951" s="45"/>
      <c r="Q951" s="45"/>
      <c r="R951" s="45"/>
      <c r="S951" s="45"/>
      <c r="T951" s="46"/>
      <c r="U951" s="47" t="str">
        <f t="shared" si="3403"/>
        <v>式</v>
      </c>
      <c r="V951" s="48"/>
      <c r="W951" s="48"/>
      <c r="X951" s="49"/>
      <c r="Y951" s="50">
        <f t="shared" si="3404"/>
        <v>1</v>
      </c>
      <c r="Z951" s="51"/>
      <c r="AA951" s="51"/>
      <c r="AB951" s="51"/>
      <c r="AC951" s="51"/>
      <c r="AD951" s="52"/>
      <c r="AE951" s="53">
        <f t="shared" si="3405"/>
        <v>99540</v>
      </c>
      <c r="AF951" s="53"/>
      <c r="AG951" s="53"/>
      <c r="AH951" s="53"/>
      <c r="AI951" s="53"/>
      <c r="AJ951" s="53"/>
      <c r="AK951" s="54">
        <v>8.9999999999999993E-3</v>
      </c>
      <c r="AL951" s="54"/>
      <c r="AM951" s="54"/>
      <c r="AN951" s="54"/>
      <c r="AO951" s="54"/>
      <c r="AP951" s="54"/>
      <c r="AQ951" s="53">
        <f t="shared" si="3413"/>
        <v>895.8599999999999</v>
      </c>
      <c r="AR951" s="53"/>
      <c r="AS951" s="53"/>
      <c r="AT951" s="53"/>
      <c r="AU951" s="53"/>
      <c r="AV951" s="53"/>
      <c r="AW951" s="54">
        <f t="shared" si="3415"/>
        <v>0.18000000000000002</v>
      </c>
      <c r="AX951" s="54"/>
      <c r="AY951" s="54"/>
      <c r="AZ951" s="54"/>
      <c r="BA951" s="54"/>
      <c r="BB951" s="54"/>
      <c r="BC951" s="55">
        <f t="shared" si="3414"/>
        <v>17917.2</v>
      </c>
      <c r="BD951" s="55"/>
      <c r="BE951" s="55"/>
      <c r="BF951" s="55"/>
      <c r="BG951" s="55"/>
      <c r="BH951" s="56"/>
      <c r="BI951" s="3">
        <f t="shared" si="3402"/>
        <v>99540</v>
      </c>
    </row>
    <row r="952" spans="1:61" ht="22.15" customHeight="1" x14ac:dyDescent="0.25">
      <c r="A952" s="41" t="str">
        <f t="shared" si="3400"/>
        <v>伍</v>
      </c>
      <c r="B952" s="42"/>
      <c r="C952" s="42"/>
      <c r="D952" s="43"/>
      <c r="E952" s="44" t="str">
        <f t="shared" si="3401"/>
        <v>營造綜合保險費</v>
      </c>
      <c r="F952" s="45"/>
      <c r="G952" s="45"/>
      <c r="H952" s="45"/>
      <c r="I952" s="45"/>
      <c r="J952" s="45"/>
      <c r="K952" s="45"/>
      <c r="L952" s="45"/>
      <c r="M952" s="45"/>
      <c r="N952" s="45"/>
      <c r="O952" s="45"/>
      <c r="P952" s="45"/>
      <c r="Q952" s="45"/>
      <c r="R952" s="45"/>
      <c r="S952" s="45"/>
      <c r="T952" s="46"/>
      <c r="U952" s="47" t="str">
        <f t="shared" si="3403"/>
        <v>式</v>
      </c>
      <c r="V952" s="48"/>
      <c r="W952" s="48"/>
      <c r="X952" s="49"/>
      <c r="Y952" s="50">
        <f t="shared" si="3404"/>
        <v>1</v>
      </c>
      <c r="Z952" s="51"/>
      <c r="AA952" s="51"/>
      <c r="AB952" s="51"/>
      <c r="AC952" s="51"/>
      <c r="AD952" s="52"/>
      <c r="AE952" s="53">
        <f t="shared" si="3405"/>
        <v>4650</v>
      </c>
      <c r="AF952" s="53"/>
      <c r="AG952" s="53"/>
      <c r="AH952" s="53"/>
      <c r="AI952" s="53"/>
      <c r="AJ952" s="53"/>
      <c r="AK952" s="55">
        <v>0</v>
      </c>
      <c r="AL952" s="55"/>
      <c r="AM952" s="55"/>
      <c r="AN952" s="55"/>
      <c r="AO952" s="55"/>
      <c r="AP952" s="55"/>
      <c r="AQ952" s="53">
        <f t="shared" si="3413"/>
        <v>0</v>
      </c>
      <c r="AR952" s="53"/>
      <c r="AS952" s="53"/>
      <c r="AT952" s="53"/>
      <c r="AU952" s="53"/>
      <c r="AV952" s="53"/>
      <c r="AW952" s="55">
        <f t="shared" si="3415"/>
        <v>1</v>
      </c>
      <c r="AX952" s="55"/>
      <c r="AY952" s="55"/>
      <c r="AZ952" s="55"/>
      <c r="BA952" s="55"/>
      <c r="BB952" s="55"/>
      <c r="BC952" s="55">
        <f t="shared" si="3414"/>
        <v>4650</v>
      </c>
      <c r="BD952" s="55"/>
      <c r="BE952" s="55"/>
      <c r="BF952" s="55"/>
      <c r="BG952" s="55"/>
      <c r="BH952" s="56"/>
      <c r="BI952" s="3">
        <f t="shared" si="3402"/>
        <v>4650</v>
      </c>
    </row>
    <row r="953" spans="1:61" ht="22.15" customHeight="1" x14ac:dyDescent="0.25">
      <c r="A953" s="41" t="str">
        <f t="shared" si="3400"/>
        <v>陸</v>
      </c>
      <c r="B953" s="42"/>
      <c r="C953" s="42"/>
      <c r="D953" s="43"/>
      <c r="E953" s="44" t="str">
        <f t="shared" si="3401"/>
        <v>營業稅((壹~伍)*5%)</v>
      </c>
      <c r="F953" s="45"/>
      <c r="G953" s="45"/>
      <c r="H953" s="45"/>
      <c r="I953" s="45"/>
      <c r="J953" s="45"/>
      <c r="K953" s="45"/>
      <c r="L953" s="45"/>
      <c r="M953" s="45"/>
      <c r="N953" s="45"/>
      <c r="O953" s="45"/>
      <c r="P953" s="45"/>
      <c r="Q953" s="45"/>
      <c r="R953" s="45"/>
      <c r="S953" s="45"/>
      <c r="T953" s="46"/>
      <c r="U953" s="47" t="str">
        <f t="shared" si="3403"/>
        <v>式</v>
      </c>
      <c r="V953" s="48"/>
      <c r="W953" s="48"/>
      <c r="X953" s="49"/>
      <c r="Y953" s="50">
        <f t="shared" si="3404"/>
        <v>1</v>
      </c>
      <c r="Z953" s="51"/>
      <c r="AA953" s="51"/>
      <c r="AB953" s="51"/>
      <c r="AC953" s="51"/>
      <c r="AD953" s="52"/>
      <c r="AE953" s="53">
        <f t="shared" si="3405"/>
        <v>77731</v>
      </c>
      <c r="AF953" s="53"/>
      <c r="AG953" s="53"/>
      <c r="AH953" s="53"/>
      <c r="AI953" s="53"/>
      <c r="AJ953" s="53"/>
      <c r="AK953" s="54">
        <v>8.9999999999999993E-3</v>
      </c>
      <c r="AL953" s="54"/>
      <c r="AM953" s="54"/>
      <c r="AN953" s="54"/>
      <c r="AO953" s="54"/>
      <c r="AP953" s="54"/>
      <c r="AQ953" s="53">
        <f t="shared" si="3413"/>
        <v>699.57899999999995</v>
      </c>
      <c r="AR953" s="53"/>
      <c r="AS953" s="53"/>
      <c r="AT953" s="53"/>
      <c r="AU953" s="53"/>
      <c r="AV953" s="53"/>
      <c r="AW953" s="54">
        <f t="shared" si="3415"/>
        <v>0.18000000000000002</v>
      </c>
      <c r="AX953" s="54"/>
      <c r="AY953" s="54"/>
      <c r="AZ953" s="54"/>
      <c r="BA953" s="54"/>
      <c r="BB953" s="54"/>
      <c r="BC953" s="55">
        <f t="shared" si="3414"/>
        <v>13991.580000000002</v>
      </c>
      <c r="BD953" s="55"/>
      <c r="BE953" s="55"/>
      <c r="BF953" s="55"/>
      <c r="BG953" s="55"/>
      <c r="BH953" s="56"/>
      <c r="BI953" s="3">
        <v>77731</v>
      </c>
    </row>
    <row r="954" spans="1:61" ht="21.95" customHeight="1" x14ac:dyDescent="0.25">
      <c r="A954" s="30"/>
      <c r="B954" s="31"/>
      <c r="C954" s="31"/>
      <c r="D954" s="32"/>
      <c r="E954" s="57" t="s">
        <v>76</v>
      </c>
      <c r="F954" s="58"/>
      <c r="G954" s="58"/>
      <c r="H954" s="58"/>
      <c r="I954" s="58"/>
      <c r="J954" s="58"/>
      <c r="K954" s="58"/>
      <c r="L954" s="58"/>
      <c r="M954" s="58"/>
      <c r="N954" s="58"/>
      <c r="O954" s="58"/>
      <c r="P954" s="58"/>
      <c r="Q954" s="58"/>
      <c r="R954" s="58"/>
      <c r="S954" s="58"/>
      <c r="T954" s="59"/>
      <c r="U954" s="47"/>
      <c r="V954" s="48"/>
      <c r="W954" s="48"/>
      <c r="X954" s="49"/>
      <c r="Y954" s="50"/>
      <c r="Z954" s="51"/>
      <c r="AA954" s="51"/>
      <c r="AB954" s="51"/>
      <c r="AC954" s="51"/>
      <c r="AD954" s="52"/>
      <c r="AE954" s="60"/>
      <c r="AF954" s="61"/>
      <c r="AG954" s="61"/>
      <c r="AH954" s="61"/>
      <c r="AI954" s="61"/>
      <c r="AJ954" s="62"/>
      <c r="AK954" s="50"/>
      <c r="AL954" s="51"/>
      <c r="AM954" s="51"/>
      <c r="AN954" s="51"/>
      <c r="AO954" s="51"/>
      <c r="AP954" s="52"/>
      <c r="AQ954" s="60">
        <f>SUM(AQ918:AQ953)</f>
        <v>1851.3989999999999</v>
      </c>
      <c r="AR954" s="61"/>
      <c r="AS954" s="61"/>
      <c r="AT954" s="61"/>
      <c r="AU954" s="61"/>
      <c r="AV954" s="62"/>
      <c r="AW954" s="50"/>
      <c r="AX954" s="51"/>
      <c r="AY954" s="51"/>
      <c r="AZ954" s="51"/>
      <c r="BA954" s="51"/>
      <c r="BB954" s="52"/>
      <c r="BC954" s="50">
        <f>SUM(BC918:BC953)</f>
        <v>547261.97999999986</v>
      </c>
      <c r="BD954" s="51"/>
      <c r="BE954" s="51"/>
      <c r="BF954" s="51"/>
      <c r="BG954" s="51"/>
      <c r="BH954" s="63"/>
      <c r="BI954" s="17">
        <f>SUM(BI917:BI953)</f>
        <v>1632355</v>
      </c>
    </row>
    <row r="955" spans="1:61" ht="21.95" customHeight="1" x14ac:dyDescent="0.25">
      <c r="A955" s="20"/>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2"/>
      <c r="AK955" s="23"/>
      <c r="AL955" s="24"/>
      <c r="AM955" s="24"/>
      <c r="AN955" s="24"/>
      <c r="AO955" s="24"/>
      <c r="AP955" s="25"/>
      <c r="AQ955" s="26"/>
      <c r="AR955" s="27"/>
      <c r="AS955" s="27"/>
      <c r="AT955" s="27"/>
      <c r="AU955" s="27"/>
      <c r="AV955" s="28"/>
      <c r="AW955" s="23"/>
      <c r="AX955" s="24"/>
      <c r="AY955" s="24"/>
      <c r="AZ955" s="24"/>
      <c r="BA955" s="24"/>
      <c r="BB955" s="25"/>
      <c r="BC955" s="23"/>
      <c r="BD955" s="24"/>
      <c r="BE955" s="24"/>
      <c r="BF955" s="24"/>
      <c r="BG955" s="24"/>
      <c r="BH955" s="29"/>
      <c r="BI955" s="15">
        <f>Y955*AE955</f>
        <v>0</v>
      </c>
    </row>
    <row r="956" spans="1:61" ht="21.95" customHeight="1" x14ac:dyDescent="0.25">
      <c r="A956" s="20" t="s">
        <v>11</v>
      </c>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2"/>
      <c r="AK956" s="23"/>
      <c r="AL956" s="24"/>
      <c r="AM956" s="24"/>
      <c r="AN956" s="24"/>
      <c r="AO956" s="24"/>
      <c r="AP956" s="25"/>
      <c r="AQ956" s="26">
        <f>BC954/BI954</f>
        <v>0.33525916850194953</v>
      </c>
      <c r="AR956" s="27"/>
      <c r="AS956" s="27"/>
      <c r="AT956" s="27"/>
      <c r="AU956" s="27"/>
      <c r="AV956" s="28"/>
      <c r="AW956" s="23"/>
      <c r="AX956" s="24"/>
      <c r="AY956" s="24"/>
      <c r="AZ956" s="24"/>
      <c r="BA956" s="24"/>
      <c r="BB956" s="25"/>
      <c r="BC956" s="23"/>
      <c r="BD956" s="24"/>
      <c r="BE956" s="24"/>
      <c r="BF956" s="24"/>
      <c r="BG956" s="24"/>
      <c r="BH956" s="29"/>
      <c r="BI956" s="15">
        <f>AQ956</f>
        <v>0.33525916850194953</v>
      </c>
    </row>
    <row r="957" spans="1:61" ht="18.75" customHeight="1" x14ac:dyDescent="0.25">
      <c r="A957" s="30" t="s">
        <v>15</v>
      </c>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2"/>
      <c r="AE957" s="33" t="s">
        <v>14</v>
      </c>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4"/>
    </row>
    <row r="958" spans="1:61" x14ac:dyDescent="0.25">
      <c r="A958" s="35"/>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9"/>
    </row>
    <row r="959" spans="1:61" x14ac:dyDescent="0.25">
      <c r="A959" s="35"/>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9"/>
    </row>
    <row r="960" spans="1:61" ht="17.25" thickBot="1" x14ac:dyDescent="0.3">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c r="BC960" s="38"/>
      <c r="BD960" s="38"/>
      <c r="BE960" s="38"/>
      <c r="BF960" s="38"/>
      <c r="BG960" s="38"/>
      <c r="BH960" s="40"/>
    </row>
    <row r="961" spans="1:69" ht="27.75" x14ac:dyDescent="0.25">
      <c r="A961" s="73" t="s">
        <v>78</v>
      </c>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c r="BC961" s="73"/>
      <c r="BD961" s="73"/>
      <c r="BE961" s="73"/>
      <c r="BF961" s="73"/>
      <c r="BG961" s="73"/>
      <c r="BH961" s="73"/>
    </row>
    <row r="962" spans="1:69" ht="27.75" x14ac:dyDescent="0.25">
      <c r="A962" s="74" t="s">
        <v>12</v>
      </c>
      <c r="B962" s="74"/>
      <c r="C962" s="74"/>
      <c r="D962" s="74"/>
      <c r="E962" s="74"/>
      <c r="F962" s="74"/>
      <c r="G962" s="74"/>
      <c r="H962" s="74"/>
      <c r="I962" s="74"/>
      <c r="J962" s="75" t="s">
        <v>81</v>
      </c>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c r="BE962" s="76"/>
      <c r="BF962" s="76"/>
      <c r="BG962" s="76"/>
      <c r="BH962" s="76"/>
      <c r="BI962" s="76"/>
      <c r="BJ962" s="76"/>
      <c r="BK962" s="76"/>
      <c r="BL962" s="76"/>
      <c r="BM962" s="76"/>
      <c r="BN962" s="76"/>
      <c r="BO962" s="76"/>
      <c r="BP962" s="76"/>
      <c r="BQ962" s="76"/>
    </row>
    <row r="963" spans="1:69" ht="17.25" thickBot="1" x14ac:dyDescent="0.3">
      <c r="A963" s="77" t="s">
        <v>10</v>
      </c>
      <c r="B963" s="77"/>
      <c r="C963" s="77"/>
      <c r="D963" s="77"/>
      <c r="E963" s="77"/>
      <c r="F963" s="77"/>
      <c r="G963" s="77"/>
      <c r="H963" s="77"/>
      <c r="I963" s="78" t="s">
        <v>82</v>
      </c>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9" t="s">
        <v>9</v>
      </c>
      <c r="AP963" s="79"/>
      <c r="AQ963" s="79"/>
      <c r="AR963" s="79"/>
      <c r="AS963" s="79"/>
      <c r="AT963" s="79"/>
      <c r="AU963" s="79"/>
      <c r="AV963" s="79"/>
      <c r="AW963" s="80">
        <f>AW915+1</f>
        <v>46175</v>
      </c>
      <c r="AX963" s="80"/>
      <c r="AY963" s="80"/>
      <c r="AZ963" s="80"/>
      <c r="BA963" s="80"/>
      <c r="BB963" s="80"/>
      <c r="BC963" s="80"/>
      <c r="BD963" s="80"/>
      <c r="BE963" s="80"/>
      <c r="BF963" s="80"/>
      <c r="BG963" s="80"/>
      <c r="BH963" s="80"/>
    </row>
    <row r="964" spans="1:69" ht="36" customHeight="1" x14ac:dyDescent="0.25">
      <c r="A964" s="81" t="s">
        <v>0</v>
      </c>
      <c r="B964" s="82"/>
      <c r="C964" s="82"/>
      <c r="D964" s="82"/>
      <c r="E964" s="82" t="s">
        <v>6</v>
      </c>
      <c r="F964" s="82"/>
      <c r="G964" s="82"/>
      <c r="H964" s="82"/>
      <c r="I964" s="82"/>
      <c r="J964" s="82"/>
      <c r="K964" s="82"/>
      <c r="L964" s="82"/>
      <c r="M964" s="82"/>
      <c r="N964" s="82"/>
      <c r="O964" s="82"/>
      <c r="P964" s="82"/>
      <c r="Q964" s="82"/>
      <c r="R964" s="82"/>
      <c r="S964" s="82"/>
      <c r="T964" s="82"/>
      <c r="U964" s="82" t="s">
        <v>7</v>
      </c>
      <c r="V964" s="82"/>
      <c r="W964" s="82"/>
      <c r="X964" s="82"/>
      <c r="Y964" s="83" t="s">
        <v>1</v>
      </c>
      <c r="Z964" s="83"/>
      <c r="AA964" s="83"/>
      <c r="AB964" s="83"/>
      <c r="AC964" s="83"/>
      <c r="AD964" s="83"/>
      <c r="AE964" s="82" t="s">
        <v>8</v>
      </c>
      <c r="AF964" s="82"/>
      <c r="AG964" s="82"/>
      <c r="AH964" s="82"/>
      <c r="AI964" s="82"/>
      <c r="AJ964" s="82"/>
      <c r="AK964" s="83" t="s">
        <v>2</v>
      </c>
      <c r="AL964" s="83"/>
      <c r="AM964" s="83"/>
      <c r="AN964" s="83"/>
      <c r="AO964" s="83"/>
      <c r="AP964" s="83"/>
      <c r="AQ964" s="84" t="s">
        <v>3</v>
      </c>
      <c r="AR964" s="84"/>
      <c r="AS964" s="84"/>
      <c r="AT964" s="84"/>
      <c r="AU964" s="84"/>
      <c r="AV964" s="84"/>
      <c r="AW964" s="83" t="s">
        <v>4</v>
      </c>
      <c r="AX964" s="83"/>
      <c r="AY964" s="83"/>
      <c r="AZ964" s="83"/>
      <c r="BA964" s="83"/>
      <c r="BB964" s="83"/>
      <c r="BC964" s="84" t="s">
        <v>5</v>
      </c>
      <c r="BD964" s="84"/>
      <c r="BE964" s="84"/>
      <c r="BF964" s="84"/>
      <c r="BG964" s="84"/>
      <c r="BH964" s="85"/>
      <c r="BI964" s="1"/>
    </row>
    <row r="965" spans="1:69" ht="21.95" customHeight="1" x14ac:dyDescent="0.25">
      <c r="A965" s="41" t="str">
        <f t="shared" ref="A965:A1001" si="3416">A917</f>
        <v>壹</v>
      </c>
      <c r="B965" s="42"/>
      <c r="C965" s="42"/>
      <c r="D965" s="43"/>
      <c r="E965" s="64" t="str">
        <f t="shared" ref="E965:E1001" si="3417">E917</f>
        <v>直接工程費</v>
      </c>
      <c r="F965" s="21"/>
      <c r="G965" s="21"/>
      <c r="H965" s="21"/>
      <c r="I965" s="21"/>
      <c r="J965" s="21"/>
      <c r="K965" s="21"/>
      <c r="L965" s="21"/>
      <c r="M965" s="21"/>
      <c r="N965" s="21"/>
      <c r="O965" s="21"/>
      <c r="P965" s="21"/>
      <c r="Q965" s="21"/>
      <c r="R965" s="21"/>
      <c r="S965" s="21"/>
      <c r="T965" s="22"/>
      <c r="U965" s="47"/>
      <c r="V965" s="48"/>
      <c r="W965" s="48"/>
      <c r="X965" s="49"/>
      <c r="Y965" s="71"/>
      <c r="Z965" s="71"/>
      <c r="AA965" s="71"/>
      <c r="AB965" s="71"/>
      <c r="AC965" s="71"/>
      <c r="AD965" s="71"/>
      <c r="AE965" s="71"/>
      <c r="AF965" s="71"/>
      <c r="AG965" s="71"/>
      <c r="AH965" s="71"/>
      <c r="AI965" s="71"/>
      <c r="AJ965" s="71"/>
      <c r="AK965" s="71"/>
      <c r="AL965" s="71"/>
      <c r="AM965" s="71"/>
      <c r="AN965" s="71"/>
      <c r="AO965" s="71"/>
      <c r="AP965" s="71"/>
      <c r="AQ965" s="71"/>
      <c r="AR965" s="71"/>
      <c r="AS965" s="71"/>
      <c r="AT965" s="71"/>
      <c r="AU965" s="71"/>
      <c r="AV965" s="71"/>
      <c r="AW965" s="71"/>
      <c r="AX965" s="71"/>
      <c r="AY965" s="71"/>
      <c r="AZ965" s="71"/>
      <c r="BA965" s="71"/>
      <c r="BB965" s="71"/>
      <c r="BC965" s="71"/>
      <c r="BD965" s="71"/>
      <c r="BE965" s="71"/>
      <c r="BF965" s="71"/>
      <c r="BG965" s="71"/>
      <c r="BH965" s="72"/>
      <c r="BI965" s="3">
        <f t="shared" ref="BI965:BI1000" si="3418">Y965*AE965</f>
        <v>0</v>
      </c>
    </row>
    <row r="966" spans="1:69" s="19" customFormat="1" ht="34.15" customHeight="1" x14ac:dyDescent="0.25">
      <c r="A966" s="41">
        <f t="shared" si="3416"/>
        <v>1</v>
      </c>
      <c r="B966" s="42"/>
      <c r="C966" s="42"/>
      <c r="D966" s="43"/>
      <c r="E966" s="64" t="str">
        <f t="shared" si="3417"/>
        <v>乙種施工圍籬、警示帶、安全警示燈等安全措施(租用)</v>
      </c>
      <c r="F966" s="21"/>
      <c r="G966" s="21"/>
      <c r="H966" s="21"/>
      <c r="I966" s="21"/>
      <c r="J966" s="21"/>
      <c r="K966" s="21"/>
      <c r="L966" s="21"/>
      <c r="M966" s="21"/>
      <c r="N966" s="21"/>
      <c r="O966" s="21"/>
      <c r="P966" s="21"/>
      <c r="Q966" s="21"/>
      <c r="R966" s="21"/>
      <c r="S966" s="21"/>
      <c r="T966" s="22"/>
      <c r="U966" s="47" t="str">
        <f t="shared" ref="U966:U1001" si="3419">U918</f>
        <v>式</v>
      </c>
      <c r="V966" s="48"/>
      <c r="W966" s="48"/>
      <c r="X966" s="49"/>
      <c r="Y966" s="50">
        <f t="shared" ref="Y966:Y1001" si="3420">Y918</f>
        <v>1</v>
      </c>
      <c r="Z966" s="51"/>
      <c r="AA966" s="51"/>
      <c r="AB966" s="51"/>
      <c r="AC966" s="51"/>
      <c r="AD966" s="52"/>
      <c r="AE966" s="53">
        <f t="shared" ref="AE966:AE1001" si="3421">AE918</f>
        <v>2200</v>
      </c>
      <c r="AF966" s="53"/>
      <c r="AG966" s="53"/>
      <c r="AH966" s="53"/>
      <c r="AI966" s="53"/>
      <c r="AJ966" s="53"/>
      <c r="AK966" s="55">
        <v>0</v>
      </c>
      <c r="AL966" s="55"/>
      <c r="AM966" s="55"/>
      <c r="AN966" s="55"/>
      <c r="AO966" s="55"/>
      <c r="AP966" s="55"/>
      <c r="AQ966" s="53">
        <f>AK966*AE966</f>
        <v>0</v>
      </c>
      <c r="AR966" s="53"/>
      <c r="AS966" s="53"/>
      <c r="AT966" s="53"/>
      <c r="AU966" s="53"/>
      <c r="AV966" s="53"/>
      <c r="AW966" s="55">
        <f t="shared" ref="AW966:AW996" si="3422">AW918+AK966</f>
        <v>1</v>
      </c>
      <c r="AX966" s="55"/>
      <c r="AY966" s="55"/>
      <c r="AZ966" s="55"/>
      <c r="BA966" s="55"/>
      <c r="BB966" s="55"/>
      <c r="BC966" s="55">
        <f>AE966*AW966</f>
        <v>2200</v>
      </c>
      <c r="BD966" s="55"/>
      <c r="BE966" s="55"/>
      <c r="BF966" s="55"/>
      <c r="BG966" s="55"/>
      <c r="BH966" s="56"/>
      <c r="BI966" s="18">
        <f t="shared" si="3418"/>
        <v>2200</v>
      </c>
    </row>
    <row r="967" spans="1:69" ht="21.6" customHeight="1" x14ac:dyDescent="0.25">
      <c r="A967" s="41">
        <f t="shared" si="3416"/>
        <v>2</v>
      </c>
      <c r="B967" s="42"/>
      <c r="C967" s="42"/>
      <c r="D967" s="43"/>
      <c r="E967" s="64" t="str">
        <f t="shared" si="3417"/>
        <v>工程告示牌與職安衛告示牌(租用)</v>
      </c>
      <c r="F967" s="21"/>
      <c r="G967" s="21"/>
      <c r="H967" s="21"/>
      <c r="I967" s="21"/>
      <c r="J967" s="21"/>
      <c r="K967" s="21"/>
      <c r="L967" s="21"/>
      <c r="M967" s="21"/>
      <c r="N967" s="21"/>
      <c r="O967" s="21"/>
      <c r="P967" s="21"/>
      <c r="Q967" s="21"/>
      <c r="R967" s="21"/>
      <c r="S967" s="21"/>
      <c r="T967" s="22"/>
      <c r="U967" s="47" t="str">
        <f t="shared" si="3419"/>
        <v>式</v>
      </c>
      <c r="V967" s="48"/>
      <c r="W967" s="48"/>
      <c r="X967" s="49"/>
      <c r="Y967" s="65">
        <f t="shared" si="3420"/>
        <v>1</v>
      </c>
      <c r="Z967" s="66"/>
      <c r="AA967" s="66"/>
      <c r="AB967" s="66"/>
      <c r="AC967" s="66"/>
      <c r="AD967" s="67"/>
      <c r="AE967" s="60">
        <f t="shared" si="3421"/>
        <v>6000</v>
      </c>
      <c r="AF967" s="61"/>
      <c r="AG967" s="61"/>
      <c r="AH967" s="61"/>
      <c r="AI967" s="61"/>
      <c r="AJ967" s="62"/>
      <c r="AK967" s="55">
        <v>0</v>
      </c>
      <c r="AL967" s="55"/>
      <c r="AM967" s="55"/>
      <c r="AN967" s="55"/>
      <c r="AO967" s="55"/>
      <c r="AP967" s="55"/>
      <c r="AQ967" s="53">
        <f>AK967*AE967</f>
        <v>0</v>
      </c>
      <c r="AR967" s="53"/>
      <c r="AS967" s="53"/>
      <c r="AT967" s="53"/>
      <c r="AU967" s="53"/>
      <c r="AV967" s="53"/>
      <c r="AW967" s="55">
        <f t="shared" si="3422"/>
        <v>1</v>
      </c>
      <c r="AX967" s="55"/>
      <c r="AY967" s="55"/>
      <c r="AZ967" s="55"/>
      <c r="BA967" s="55"/>
      <c r="BB967" s="55"/>
      <c r="BC967" s="55">
        <f>AE967*AW967</f>
        <v>6000</v>
      </c>
      <c r="BD967" s="55"/>
      <c r="BE967" s="55"/>
      <c r="BF967" s="55"/>
      <c r="BG967" s="55"/>
      <c r="BH967" s="56"/>
      <c r="BI967" s="16">
        <f t="shared" si="3418"/>
        <v>6000</v>
      </c>
    </row>
    <row r="968" spans="1:69" s="19" customFormat="1" ht="34.5" customHeight="1" x14ac:dyDescent="0.25">
      <c r="A968" s="68">
        <f t="shared" si="3416"/>
        <v>3</v>
      </c>
      <c r="B968" s="69"/>
      <c r="C968" s="69"/>
      <c r="D968" s="70"/>
      <c r="E968" s="64" t="str">
        <f t="shared" si="3417"/>
        <v>施工動線開闢與損壞復原，既有設備管線遷移與復原；測量與放樣</v>
      </c>
      <c r="F968" s="21"/>
      <c r="G968" s="21"/>
      <c r="H968" s="21"/>
      <c r="I968" s="21"/>
      <c r="J968" s="21"/>
      <c r="K968" s="21"/>
      <c r="L968" s="21"/>
      <c r="M968" s="21"/>
      <c r="N968" s="21"/>
      <c r="O968" s="21"/>
      <c r="P968" s="21"/>
      <c r="Q968" s="21"/>
      <c r="R968" s="21"/>
      <c r="S968" s="21"/>
      <c r="T968" s="22"/>
      <c r="U968" s="47" t="str">
        <f t="shared" si="3419"/>
        <v>式</v>
      </c>
      <c r="V968" s="48"/>
      <c r="W968" s="48"/>
      <c r="X968" s="49"/>
      <c r="Y968" s="65">
        <f t="shared" si="3420"/>
        <v>1</v>
      </c>
      <c r="Z968" s="66"/>
      <c r="AA968" s="66"/>
      <c r="AB968" s="66"/>
      <c r="AC968" s="66"/>
      <c r="AD968" s="67"/>
      <c r="AE968" s="60">
        <f t="shared" si="3421"/>
        <v>9000</v>
      </c>
      <c r="AF968" s="61"/>
      <c r="AG968" s="61"/>
      <c r="AH968" s="61"/>
      <c r="AI968" s="61"/>
      <c r="AJ968" s="62"/>
      <c r="AK968" s="55">
        <v>0</v>
      </c>
      <c r="AL968" s="55"/>
      <c r="AM968" s="55"/>
      <c r="AN968" s="55"/>
      <c r="AO968" s="55"/>
      <c r="AP968" s="55"/>
      <c r="AQ968" s="53">
        <f t="shared" ref="AQ968:AQ970" si="3423">AK968*AE968</f>
        <v>0</v>
      </c>
      <c r="AR968" s="53"/>
      <c r="AS968" s="53"/>
      <c r="AT968" s="53"/>
      <c r="AU968" s="53"/>
      <c r="AV968" s="53"/>
      <c r="AW968" s="55">
        <f t="shared" si="3422"/>
        <v>0.7</v>
      </c>
      <c r="AX968" s="55"/>
      <c r="AY968" s="55"/>
      <c r="AZ968" s="55"/>
      <c r="BA968" s="55"/>
      <c r="BB968" s="55"/>
      <c r="BC968" s="55">
        <f t="shared" ref="BC968:BC971" si="3424">AE968*AW968</f>
        <v>6300</v>
      </c>
      <c r="BD968" s="55"/>
      <c r="BE968" s="55"/>
      <c r="BF968" s="55"/>
      <c r="BG968" s="55"/>
      <c r="BH968" s="56"/>
      <c r="BI968" s="18">
        <f t="shared" si="3418"/>
        <v>9000</v>
      </c>
    </row>
    <row r="969" spans="1:69" ht="66" customHeight="1" x14ac:dyDescent="0.25">
      <c r="A969" s="41">
        <f t="shared" si="3416"/>
        <v>4</v>
      </c>
      <c r="B969" s="42"/>
      <c r="C969" s="42"/>
      <c r="D969" s="43"/>
      <c r="E969" s="64" t="str">
        <f t="shared" si="3417"/>
        <v>既有牆面、地坪、磁磚、衛生設備、給排水設施、搗擺及天花板等拆除(含切割)及運棄(含合法證明);環境保護與清潔</v>
      </c>
      <c r="F969" s="21"/>
      <c r="G969" s="21"/>
      <c r="H969" s="21"/>
      <c r="I969" s="21"/>
      <c r="J969" s="21"/>
      <c r="K969" s="21"/>
      <c r="L969" s="21"/>
      <c r="M969" s="21"/>
      <c r="N969" s="21"/>
      <c r="O969" s="21"/>
      <c r="P969" s="21"/>
      <c r="Q969" s="21"/>
      <c r="R969" s="21"/>
      <c r="S969" s="21"/>
      <c r="T969" s="22"/>
      <c r="U969" s="47" t="str">
        <f t="shared" si="3419"/>
        <v>式</v>
      </c>
      <c r="V969" s="48"/>
      <c r="W969" s="48"/>
      <c r="X969" s="49"/>
      <c r="Y969" s="65">
        <f t="shared" si="3420"/>
        <v>1</v>
      </c>
      <c r="Z969" s="66"/>
      <c r="AA969" s="66"/>
      <c r="AB969" s="66"/>
      <c r="AC969" s="66"/>
      <c r="AD969" s="67"/>
      <c r="AE969" s="60">
        <f t="shared" si="3421"/>
        <v>214844</v>
      </c>
      <c r="AF969" s="61"/>
      <c r="AG969" s="61"/>
      <c r="AH969" s="61"/>
      <c r="AI969" s="61"/>
      <c r="AJ969" s="62"/>
      <c r="AK969" s="55">
        <v>0</v>
      </c>
      <c r="AL969" s="55"/>
      <c r="AM969" s="55"/>
      <c r="AN969" s="55"/>
      <c r="AO969" s="55"/>
      <c r="AP969" s="55"/>
      <c r="AQ969" s="53">
        <f t="shared" si="3423"/>
        <v>0</v>
      </c>
      <c r="AR969" s="53"/>
      <c r="AS969" s="53"/>
      <c r="AT969" s="53"/>
      <c r="AU969" s="53"/>
      <c r="AV969" s="53"/>
      <c r="AW969" s="55">
        <f t="shared" si="3422"/>
        <v>1</v>
      </c>
      <c r="AX969" s="55"/>
      <c r="AY969" s="55"/>
      <c r="AZ969" s="55"/>
      <c r="BA969" s="55"/>
      <c r="BB969" s="55"/>
      <c r="BC969" s="55">
        <f t="shared" si="3424"/>
        <v>214844</v>
      </c>
      <c r="BD969" s="55"/>
      <c r="BE969" s="55"/>
      <c r="BF969" s="55"/>
      <c r="BG969" s="55"/>
      <c r="BH969" s="56"/>
      <c r="BI969" s="16">
        <f t="shared" si="3418"/>
        <v>214844</v>
      </c>
    </row>
    <row r="970" spans="1:69" ht="34.5" customHeight="1" x14ac:dyDescent="0.25">
      <c r="A970" s="41">
        <f t="shared" si="3416"/>
        <v>5</v>
      </c>
      <c r="B970" s="42"/>
      <c r="C970" s="42"/>
      <c r="D970" s="43"/>
      <c r="E970" s="64" t="str">
        <f t="shared" si="3417"/>
        <v>既有污水處理設施抽水肥(含清潔孔開挖與復原)</v>
      </c>
      <c r="F970" s="21"/>
      <c r="G970" s="21"/>
      <c r="H970" s="21"/>
      <c r="I970" s="21"/>
      <c r="J970" s="21"/>
      <c r="K970" s="21"/>
      <c r="L970" s="21"/>
      <c r="M970" s="21"/>
      <c r="N970" s="21"/>
      <c r="O970" s="21"/>
      <c r="P970" s="21"/>
      <c r="Q970" s="21"/>
      <c r="R970" s="21"/>
      <c r="S970" s="21"/>
      <c r="T970" s="22"/>
      <c r="U970" s="47" t="str">
        <f t="shared" si="3419"/>
        <v>式</v>
      </c>
      <c r="V970" s="48"/>
      <c r="W970" s="48"/>
      <c r="X970" s="49"/>
      <c r="Y970" s="65">
        <f t="shared" si="3420"/>
        <v>1</v>
      </c>
      <c r="Z970" s="66"/>
      <c r="AA970" s="66"/>
      <c r="AB970" s="66"/>
      <c r="AC970" s="66"/>
      <c r="AD970" s="67"/>
      <c r="AE970" s="60">
        <f t="shared" si="3421"/>
        <v>10000</v>
      </c>
      <c r="AF970" s="61"/>
      <c r="AG970" s="61"/>
      <c r="AH970" s="61"/>
      <c r="AI970" s="61"/>
      <c r="AJ970" s="62"/>
      <c r="AK970" s="55">
        <v>0</v>
      </c>
      <c r="AL970" s="55"/>
      <c r="AM970" s="55"/>
      <c r="AN970" s="55"/>
      <c r="AO970" s="55"/>
      <c r="AP970" s="55"/>
      <c r="AQ970" s="53">
        <f t="shared" si="3423"/>
        <v>0</v>
      </c>
      <c r="AR970" s="53"/>
      <c r="AS970" s="53"/>
      <c r="AT970" s="53"/>
      <c r="AU970" s="53"/>
      <c r="AV970" s="53"/>
      <c r="AW970" s="55">
        <f t="shared" si="3422"/>
        <v>1</v>
      </c>
      <c r="AX970" s="55"/>
      <c r="AY970" s="55"/>
      <c r="AZ970" s="55"/>
      <c r="BA970" s="55"/>
      <c r="BB970" s="55"/>
      <c r="BC970" s="55">
        <f t="shared" si="3424"/>
        <v>10000</v>
      </c>
      <c r="BD970" s="55"/>
      <c r="BE970" s="55"/>
      <c r="BF970" s="55"/>
      <c r="BG970" s="55"/>
      <c r="BH970" s="56"/>
      <c r="BI970" s="16">
        <f t="shared" si="3418"/>
        <v>10000</v>
      </c>
    </row>
    <row r="971" spans="1:69" ht="21.6" customHeight="1" x14ac:dyDescent="0.25">
      <c r="A971" s="41">
        <f t="shared" si="3416"/>
        <v>6</v>
      </c>
      <c r="B971" s="42"/>
      <c r="C971" s="42"/>
      <c r="D971" s="43"/>
      <c r="E971" s="64" t="str">
        <f t="shared" si="3417"/>
        <v>地坪與蹲便台階增築</v>
      </c>
      <c r="F971" s="21"/>
      <c r="G971" s="21"/>
      <c r="H971" s="21"/>
      <c r="I971" s="21"/>
      <c r="J971" s="21"/>
      <c r="K971" s="21"/>
      <c r="L971" s="21"/>
      <c r="M971" s="21"/>
      <c r="N971" s="21"/>
      <c r="O971" s="21"/>
      <c r="P971" s="21"/>
      <c r="Q971" s="21"/>
      <c r="R971" s="21"/>
      <c r="S971" s="21"/>
      <c r="T971" s="22"/>
      <c r="U971" s="47" t="str">
        <f t="shared" si="3419"/>
        <v>式</v>
      </c>
      <c r="V971" s="48"/>
      <c r="W971" s="48"/>
      <c r="X971" s="49"/>
      <c r="Y971" s="65">
        <f t="shared" si="3420"/>
        <v>1</v>
      </c>
      <c r="Z971" s="66"/>
      <c r="AA971" s="66"/>
      <c r="AB971" s="66"/>
      <c r="AC971" s="66"/>
      <c r="AD971" s="67"/>
      <c r="AE971" s="60">
        <f t="shared" si="3421"/>
        <v>35000</v>
      </c>
      <c r="AF971" s="61"/>
      <c r="AG971" s="61"/>
      <c r="AH971" s="61"/>
      <c r="AI971" s="61"/>
      <c r="AJ971" s="62"/>
      <c r="AK971" s="55">
        <v>0</v>
      </c>
      <c r="AL971" s="55"/>
      <c r="AM971" s="55"/>
      <c r="AN971" s="55"/>
      <c r="AO971" s="55"/>
      <c r="AP971" s="55"/>
      <c r="AQ971" s="53">
        <v>0</v>
      </c>
      <c r="AR971" s="53"/>
      <c r="AS971" s="53"/>
      <c r="AT971" s="53"/>
      <c r="AU971" s="53"/>
      <c r="AV971" s="53"/>
      <c r="AW971" s="55">
        <f t="shared" si="3422"/>
        <v>1</v>
      </c>
      <c r="AX971" s="55"/>
      <c r="AY971" s="55"/>
      <c r="AZ971" s="55"/>
      <c r="BA971" s="55"/>
      <c r="BB971" s="55"/>
      <c r="BC971" s="55">
        <f t="shared" si="3424"/>
        <v>35000</v>
      </c>
      <c r="BD971" s="55"/>
      <c r="BE971" s="55"/>
      <c r="BF971" s="55"/>
      <c r="BG971" s="55"/>
      <c r="BH971" s="56"/>
      <c r="BI971" s="16">
        <f t="shared" si="3418"/>
        <v>35000</v>
      </c>
    </row>
    <row r="972" spans="1:69" ht="21.6" customHeight="1" x14ac:dyDescent="0.25">
      <c r="A972" s="41">
        <f t="shared" si="3416"/>
        <v>7</v>
      </c>
      <c r="B972" s="42"/>
      <c r="C972" s="42"/>
      <c r="D972" s="43"/>
      <c r="E972" s="64" t="str">
        <f t="shared" si="3417"/>
        <v>砌1/2B磚牆</v>
      </c>
      <c r="F972" s="21"/>
      <c r="G972" s="21"/>
      <c r="H972" s="21"/>
      <c r="I972" s="21"/>
      <c r="J972" s="21"/>
      <c r="K972" s="21"/>
      <c r="L972" s="21"/>
      <c r="M972" s="21"/>
      <c r="N972" s="21"/>
      <c r="O972" s="21"/>
      <c r="P972" s="21"/>
      <c r="Q972" s="21"/>
      <c r="R972" s="21"/>
      <c r="S972" s="21"/>
      <c r="T972" s="22"/>
      <c r="U972" s="47" t="str">
        <f t="shared" si="3419"/>
        <v>M2</v>
      </c>
      <c r="V972" s="48"/>
      <c r="W972" s="48"/>
      <c r="X972" s="49"/>
      <c r="Y972" s="65">
        <f t="shared" si="3420"/>
        <v>13</v>
      </c>
      <c r="Z972" s="66"/>
      <c r="AA972" s="66"/>
      <c r="AB972" s="66"/>
      <c r="AC972" s="66"/>
      <c r="AD972" s="67"/>
      <c r="AE972" s="60">
        <f t="shared" si="3421"/>
        <v>1500</v>
      </c>
      <c r="AF972" s="61"/>
      <c r="AG972" s="61"/>
      <c r="AH972" s="61"/>
      <c r="AI972" s="61"/>
      <c r="AJ972" s="62"/>
      <c r="AK972" s="55">
        <v>0</v>
      </c>
      <c r="AL972" s="55"/>
      <c r="AM972" s="55"/>
      <c r="AN972" s="55"/>
      <c r="AO972" s="55"/>
      <c r="AP972" s="55"/>
      <c r="AQ972" s="53">
        <f>AK972*AE972</f>
        <v>0</v>
      </c>
      <c r="AR972" s="53"/>
      <c r="AS972" s="53"/>
      <c r="AT972" s="53"/>
      <c r="AU972" s="53"/>
      <c r="AV972" s="53"/>
      <c r="AW972" s="55">
        <f t="shared" si="3422"/>
        <v>13</v>
      </c>
      <c r="AX972" s="55"/>
      <c r="AY972" s="55"/>
      <c r="AZ972" s="55"/>
      <c r="BA972" s="55"/>
      <c r="BB972" s="55"/>
      <c r="BC972" s="55">
        <f>AE972*AW972</f>
        <v>19500</v>
      </c>
      <c r="BD972" s="55"/>
      <c r="BE972" s="55"/>
      <c r="BF972" s="55"/>
      <c r="BG972" s="55"/>
      <c r="BH972" s="56"/>
      <c r="BI972" s="16">
        <f t="shared" si="3418"/>
        <v>19500</v>
      </c>
    </row>
    <row r="973" spans="1:69" ht="54.75" customHeight="1" x14ac:dyDescent="0.25">
      <c r="A973" s="41">
        <f t="shared" si="3416"/>
        <v>8</v>
      </c>
      <c r="B973" s="42"/>
      <c r="C973" s="42"/>
      <c r="D973" s="43"/>
      <c r="E973" s="64" t="str">
        <f t="shared" si="3417"/>
        <v>施工範圍內樓板穿管處與既有無用穿管及孔洞需以水泥砂漿封閉並刷防水層；樓板防水層試水</v>
      </c>
      <c r="F973" s="21"/>
      <c r="G973" s="21"/>
      <c r="H973" s="21"/>
      <c r="I973" s="21"/>
      <c r="J973" s="21"/>
      <c r="K973" s="21"/>
      <c r="L973" s="21"/>
      <c r="M973" s="21"/>
      <c r="N973" s="21"/>
      <c r="O973" s="21"/>
      <c r="P973" s="21"/>
      <c r="Q973" s="21"/>
      <c r="R973" s="21"/>
      <c r="S973" s="21"/>
      <c r="T973" s="22"/>
      <c r="U973" s="47" t="str">
        <f t="shared" si="3419"/>
        <v>式</v>
      </c>
      <c r="V973" s="48"/>
      <c r="W973" s="48"/>
      <c r="X973" s="49"/>
      <c r="Y973" s="65">
        <f t="shared" si="3420"/>
        <v>1</v>
      </c>
      <c r="Z973" s="66"/>
      <c r="AA973" s="66"/>
      <c r="AB973" s="66"/>
      <c r="AC973" s="66"/>
      <c r="AD973" s="67"/>
      <c r="AE973" s="60">
        <f t="shared" si="3421"/>
        <v>9000</v>
      </c>
      <c r="AF973" s="61"/>
      <c r="AG973" s="61"/>
      <c r="AH973" s="61"/>
      <c r="AI973" s="61"/>
      <c r="AJ973" s="62"/>
      <c r="AK973" s="55">
        <v>0</v>
      </c>
      <c r="AL973" s="55"/>
      <c r="AM973" s="55"/>
      <c r="AN973" s="55"/>
      <c r="AO973" s="55"/>
      <c r="AP973" s="55"/>
      <c r="AQ973" s="53">
        <f t="shared" ref="AQ973:AQ977" si="3425">AK973*AE973</f>
        <v>0</v>
      </c>
      <c r="AR973" s="53"/>
      <c r="AS973" s="53"/>
      <c r="AT973" s="53"/>
      <c r="AU973" s="53"/>
      <c r="AV973" s="53"/>
      <c r="AW973" s="55">
        <f t="shared" si="3422"/>
        <v>0</v>
      </c>
      <c r="AX973" s="55"/>
      <c r="AY973" s="55"/>
      <c r="AZ973" s="55"/>
      <c r="BA973" s="55"/>
      <c r="BB973" s="55"/>
      <c r="BC973" s="55">
        <f t="shared" ref="BC973:BC977" si="3426">AE973*AW973</f>
        <v>0</v>
      </c>
      <c r="BD973" s="55"/>
      <c r="BE973" s="55"/>
      <c r="BF973" s="55"/>
      <c r="BG973" s="55"/>
      <c r="BH973" s="56"/>
      <c r="BI973" s="16">
        <f t="shared" si="3418"/>
        <v>9000</v>
      </c>
    </row>
    <row r="974" spans="1:69" ht="20.45" customHeight="1" x14ac:dyDescent="0.25">
      <c r="A974" s="41">
        <f t="shared" si="3416"/>
        <v>9</v>
      </c>
      <c r="B974" s="42"/>
      <c r="C974" s="42"/>
      <c r="D974" s="43"/>
      <c r="E974" s="64" t="str">
        <f t="shared" si="3417"/>
        <v>地坪、牆面1:3水泥砂漿粉刷</v>
      </c>
      <c r="F974" s="21"/>
      <c r="G974" s="21"/>
      <c r="H974" s="21"/>
      <c r="I974" s="21"/>
      <c r="J974" s="21"/>
      <c r="K974" s="21"/>
      <c r="L974" s="21"/>
      <c r="M974" s="21"/>
      <c r="N974" s="21"/>
      <c r="O974" s="21"/>
      <c r="P974" s="21"/>
      <c r="Q974" s="21"/>
      <c r="R974" s="21"/>
      <c r="S974" s="21"/>
      <c r="T974" s="22"/>
      <c r="U974" s="47" t="str">
        <f t="shared" si="3419"/>
        <v>M2</v>
      </c>
      <c r="V974" s="48"/>
      <c r="W974" s="48"/>
      <c r="X974" s="49"/>
      <c r="Y974" s="65">
        <f t="shared" si="3420"/>
        <v>207</v>
      </c>
      <c r="Z974" s="66"/>
      <c r="AA974" s="66"/>
      <c r="AB974" s="66"/>
      <c r="AC974" s="66"/>
      <c r="AD974" s="67"/>
      <c r="AE974" s="60">
        <f t="shared" si="3421"/>
        <v>800</v>
      </c>
      <c r="AF974" s="61"/>
      <c r="AG974" s="61"/>
      <c r="AH974" s="61"/>
      <c r="AI974" s="61"/>
      <c r="AJ974" s="62"/>
      <c r="AK974" s="55">
        <v>0</v>
      </c>
      <c r="AL974" s="55"/>
      <c r="AM974" s="55"/>
      <c r="AN974" s="55"/>
      <c r="AO974" s="55"/>
      <c r="AP974" s="55"/>
      <c r="AQ974" s="53">
        <f t="shared" si="3425"/>
        <v>0</v>
      </c>
      <c r="AR974" s="53"/>
      <c r="AS974" s="53"/>
      <c r="AT974" s="53"/>
      <c r="AU974" s="53"/>
      <c r="AV974" s="53"/>
      <c r="AW974" s="55">
        <f t="shared" si="3422"/>
        <v>207</v>
      </c>
      <c r="AX974" s="55"/>
      <c r="AY974" s="55"/>
      <c r="AZ974" s="55"/>
      <c r="BA974" s="55"/>
      <c r="BB974" s="55"/>
      <c r="BC974" s="55">
        <f t="shared" si="3426"/>
        <v>165600</v>
      </c>
      <c r="BD974" s="55"/>
      <c r="BE974" s="55"/>
      <c r="BF974" s="55"/>
      <c r="BG974" s="55"/>
      <c r="BH974" s="56"/>
      <c r="BI974" s="16">
        <f t="shared" si="3418"/>
        <v>165600</v>
      </c>
    </row>
    <row r="975" spans="1:69" ht="19.5" customHeight="1" x14ac:dyDescent="0.25">
      <c r="A975" s="41">
        <f t="shared" si="3416"/>
        <v>10</v>
      </c>
      <c r="B975" s="42"/>
      <c r="C975" s="42"/>
      <c r="D975" s="43"/>
      <c r="E975" s="44" t="str">
        <f t="shared" si="3417"/>
        <v>地坪及牆面(H=1.5m)塗刷防水層</v>
      </c>
      <c r="F975" s="45"/>
      <c r="G975" s="45"/>
      <c r="H975" s="45"/>
      <c r="I975" s="45"/>
      <c r="J975" s="45"/>
      <c r="K975" s="45"/>
      <c r="L975" s="45"/>
      <c r="M975" s="45"/>
      <c r="N975" s="45"/>
      <c r="O975" s="45"/>
      <c r="P975" s="45"/>
      <c r="Q975" s="45"/>
      <c r="R975" s="45"/>
      <c r="S975" s="45"/>
      <c r="T975" s="46"/>
      <c r="U975" s="47" t="str">
        <f t="shared" si="3419"/>
        <v>M2</v>
      </c>
      <c r="V975" s="48"/>
      <c r="W975" s="48"/>
      <c r="X975" s="49"/>
      <c r="Y975" s="50">
        <f t="shared" si="3420"/>
        <v>113</v>
      </c>
      <c r="Z975" s="51"/>
      <c r="AA975" s="51"/>
      <c r="AB975" s="51"/>
      <c r="AC975" s="51"/>
      <c r="AD975" s="52"/>
      <c r="AE975" s="60">
        <f t="shared" si="3421"/>
        <v>700</v>
      </c>
      <c r="AF975" s="61"/>
      <c r="AG975" s="61"/>
      <c r="AH975" s="61"/>
      <c r="AI975" s="61"/>
      <c r="AJ975" s="62"/>
      <c r="AK975" s="50">
        <v>0</v>
      </c>
      <c r="AL975" s="51"/>
      <c r="AM975" s="51"/>
      <c r="AN975" s="51"/>
      <c r="AO975" s="51"/>
      <c r="AP975" s="52"/>
      <c r="AQ975" s="60">
        <f t="shared" si="3425"/>
        <v>0</v>
      </c>
      <c r="AR975" s="61"/>
      <c r="AS975" s="61"/>
      <c r="AT975" s="61"/>
      <c r="AU975" s="61"/>
      <c r="AV975" s="62"/>
      <c r="AW975" s="50">
        <f t="shared" si="3422"/>
        <v>0</v>
      </c>
      <c r="AX975" s="51"/>
      <c r="AY975" s="51"/>
      <c r="AZ975" s="51"/>
      <c r="BA975" s="51"/>
      <c r="BB975" s="52"/>
      <c r="BC975" s="50">
        <f t="shared" si="3426"/>
        <v>0</v>
      </c>
      <c r="BD975" s="51"/>
      <c r="BE975" s="51"/>
      <c r="BF975" s="51"/>
      <c r="BG975" s="51"/>
      <c r="BH975" s="63"/>
      <c r="BI975" s="3">
        <f t="shared" si="3418"/>
        <v>79100</v>
      </c>
    </row>
    <row r="976" spans="1:69" ht="36" customHeight="1" x14ac:dyDescent="0.25">
      <c r="A976" s="41">
        <f t="shared" si="3416"/>
        <v>11</v>
      </c>
      <c r="B976" s="42"/>
      <c r="C976" s="42"/>
      <c r="D976" s="43"/>
      <c r="E976" s="64" t="str">
        <f t="shared" si="3417"/>
        <v>安裝不銹鋼方形地板落水頭(10cm*10cm,連工帶料)</v>
      </c>
      <c r="F976" s="21"/>
      <c r="G976" s="21"/>
      <c r="H976" s="21"/>
      <c r="I976" s="21"/>
      <c r="J976" s="21"/>
      <c r="K976" s="21"/>
      <c r="L976" s="21"/>
      <c r="M976" s="21"/>
      <c r="N976" s="21"/>
      <c r="O976" s="21"/>
      <c r="P976" s="21"/>
      <c r="Q976" s="21"/>
      <c r="R976" s="21"/>
      <c r="S976" s="21"/>
      <c r="T976" s="22"/>
      <c r="U976" s="47" t="str">
        <f t="shared" si="3419"/>
        <v>組</v>
      </c>
      <c r="V976" s="48"/>
      <c r="W976" s="48"/>
      <c r="X976" s="49"/>
      <c r="Y976" s="71">
        <f t="shared" si="3420"/>
        <v>9</v>
      </c>
      <c r="Z976" s="71"/>
      <c r="AA976" s="71"/>
      <c r="AB976" s="71"/>
      <c r="AC976" s="71"/>
      <c r="AD976" s="71"/>
      <c r="AE976" s="71">
        <f t="shared" si="3421"/>
        <v>750</v>
      </c>
      <c r="AF976" s="71"/>
      <c r="AG976" s="71"/>
      <c r="AH976" s="71"/>
      <c r="AI976" s="71"/>
      <c r="AJ976" s="71"/>
      <c r="AK976" s="55">
        <v>0</v>
      </c>
      <c r="AL976" s="55"/>
      <c r="AM976" s="55"/>
      <c r="AN976" s="55"/>
      <c r="AO976" s="55"/>
      <c r="AP976" s="55"/>
      <c r="AQ976" s="53">
        <f t="shared" si="3425"/>
        <v>0</v>
      </c>
      <c r="AR976" s="53"/>
      <c r="AS976" s="53"/>
      <c r="AT976" s="53"/>
      <c r="AU976" s="53"/>
      <c r="AV976" s="53"/>
      <c r="AW976" s="55">
        <f t="shared" si="3422"/>
        <v>0</v>
      </c>
      <c r="AX976" s="55"/>
      <c r="AY976" s="55"/>
      <c r="AZ976" s="55"/>
      <c r="BA976" s="55"/>
      <c r="BB976" s="55"/>
      <c r="BC976" s="55">
        <f t="shared" si="3426"/>
        <v>0</v>
      </c>
      <c r="BD976" s="55"/>
      <c r="BE976" s="55"/>
      <c r="BF976" s="55"/>
      <c r="BG976" s="55"/>
      <c r="BH976" s="56"/>
      <c r="BI976" s="3">
        <f t="shared" si="3418"/>
        <v>6750</v>
      </c>
    </row>
    <row r="977" spans="1:61" s="19" customFormat="1" ht="36.75" customHeight="1" x14ac:dyDescent="0.25">
      <c r="A977" s="41">
        <f t="shared" si="3416"/>
        <v>12</v>
      </c>
      <c r="B977" s="42"/>
      <c r="C977" s="42"/>
      <c r="D977" s="43"/>
      <c r="E977" s="64" t="str">
        <f t="shared" si="3417"/>
        <v>地坪貼止滑石英磚30cm*30cm，本色水泥勾縫(連工帶料)</v>
      </c>
      <c r="F977" s="21"/>
      <c r="G977" s="21"/>
      <c r="H977" s="21"/>
      <c r="I977" s="21"/>
      <c r="J977" s="21"/>
      <c r="K977" s="21"/>
      <c r="L977" s="21"/>
      <c r="M977" s="21"/>
      <c r="N977" s="21"/>
      <c r="O977" s="21"/>
      <c r="P977" s="21"/>
      <c r="Q977" s="21"/>
      <c r="R977" s="21"/>
      <c r="S977" s="21"/>
      <c r="T977" s="22"/>
      <c r="U977" s="47" t="str">
        <f t="shared" si="3419"/>
        <v>M2</v>
      </c>
      <c r="V977" s="48"/>
      <c r="W977" s="48"/>
      <c r="X977" s="49"/>
      <c r="Y977" s="50">
        <f t="shared" si="3420"/>
        <v>48</v>
      </c>
      <c r="Z977" s="51"/>
      <c r="AA977" s="51"/>
      <c r="AB977" s="51"/>
      <c r="AC977" s="51"/>
      <c r="AD977" s="52"/>
      <c r="AE977" s="53">
        <f t="shared" si="3421"/>
        <v>1300</v>
      </c>
      <c r="AF977" s="53"/>
      <c r="AG977" s="53"/>
      <c r="AH977" s="53"/>
      <c r="AI977" s="53"/>
      <c r="AJ977" s="53"/>
      <c r="AK977" s="55">
        <v>0</v>
      </c>
      <c r="AL977" s="55"/>
      <c r="AM977" s="55"/>
      <c r="AN977" s="55"/>
      <c r="AO977" s="55"/>
      <c r="AP977" s="55"/>
      <c r="AQ977" s="53">
        <f t="shared" si="3425"/>
        <v>0</v>
      </c>
      <c r="AR977" s="53"/>
      <c r="AS977" s="53"/>
      <c r="AT977" s="53"/>
      <c r="AU977" s="53"/>
      <c r="AV977" s="53"/>
      <c r="AW977" s="55">
        <f t="shared" si="3422"/>
        <v>0</v>
      </c>
      <c r="AX977" s="55"/>
      <c r="AY977" s="55"/>
      <c r="AZ977" s="55"/>
      <c r="BA977" s="55"/>
      <c r="BB977" s="55"/>
      <c r="BC977" s="55">
        <f t="shared" si="3426"/>
        <v>0</v>
      </c>
      <c r="BD977" s="55"/>
      <c r="BE977" s="55"/>
      <c r="BF977" s="55"/>
      <c r="BG977" s="55"/>
      <c r="BH977" s="56"/>
      <c r="BI977" s="18">
        <f t="shared" si="3418"/>
        <v>62400</v>
      </c>
    </row>
    <row r="978" spans="1:61" s="19" customFormat="1" ht="35.25" customHeight="1" x14ac:dyDescent="0.25">
      <c r="A978" s="68">
        <f t="shared" si="3416"/>
        <v>13</v>
      </c>
      <c r="B978" s="69"/>
      <c r="C978" s="69"/>
      <c r="D978" s="70"/>
      <c r="E978" s="64" t="str">
        <f t="shared" si="3417"/>
        <v>地坪貼60cm*60cm止滑石英磚，本色水泥勾縫(連工帶料)</v>
      </c>
      <c r="F978" s="21"/>
      <c r="G978" s="21"/>
      <c r="H978" s="21"/>
      <c r="I978" s="21"/>
      <c r="J978" s="21"/>
      <c r="K978" s="21"/>
      <c r="L978" s="21"/>
      <c r="M978" s="21"/>
      <c r="N978" s="21"/>
      <c r="O978" s="21"/>
      <c r="P978" s="21"/>
      <c r="Q978" s="21"/>
      <c r="R978" s="21"/>
      <c r="S978" s="21"/>
      <c r="T978" s="22"/>
      <c r="U978" s="47" t="str">
        <f t="shared" si="3419"/>
        <v>M2</v>
      </c>
      <c r="V978" s="48"/>
      <c r="W978" s="48"/>
      <c r="X978" s="49"/>
      <c r="Y978" s="65">
        <f t="shared" si="3420"/>
        <v>2</v>
      </c>
      <c r="Z978" s="66"/>
      <c r="AA978" s="66"/>
      <c r="AB978" s="66"/>
      <c r="AC978" s="66"/>
      <c r="AD978" s="67"/>
      <c r="AE978" s="60">
        <f t="shared" si="3421"/>
        <v>1700</v>
      </c>
      <c r="AF978" s="61"/>
      <c r="AG978" s="61"/>
      <c r="AH978" s="61"/>
      <c r="AI978" s="61"/>
      <c r="AJ978" s="62"/>
      <c r="AK978" s="55">
        <v>0</v>
      </c>
      <c r="AL978" s="55"/>
      <c r="AM978" s="55"/>
      <c r="AN978" s="55"/>
      <c r="AO978" s="55"/>
      <c r="AP978" s="55"/>
      <c r="AQ978" s="53">
        <f>AK978*AE978</f>
        <v>0</v>
      </c>
      <c r="AR978" s="53"/>
      <c r="AS978" s="53"/>
      <c r="AT978" s="53"/>
      <c r="AU978" s="53"/>
      <c r="AV978" s="53"/>
      <c r="AW978" s="55">
        <f t="shared" si="3422"/>
        <v>0</v>
      </c>
      <c r="AX978" s="55"/>
      <c r="AY978" s="55"/>
      <c r="AZ978" s="55"/>
      <c r="BA978" s="55"/>
      <c r="BB978" s="55"/>
      <c r="BC978" s="55">
        <f>AE978*AW978</f>
        <v>0</v>
      </c>
      <c r="BD978" s="55"/>
      <c r="BE978" s="55"/>
      <c r="BF978" s="55"/>
      <c r="BG978" s="55"/>
      <c r="BH978" s="56"/>
      <c r="BI978" s="18">
        <f t="shared" si="3418"/>
        <v>3400</v>
      </c>
    </row>
    <row r="979" spans="1:61" s="19" customFormat="1" ht="36.75" customHeight="1" x14ac:dyDescent="0.25">
      <c r="A979" s="68">
        <f t="shared" si="3416"/>
        <v>14</v>
      </c>
      <c r="B979" s="69"/>
      <c r="C979" s="69"/>
      <c r="D979" s="70"/>
      <c r="E979" s="64" t="str">
        <f t="shared" si="3417"/>
        <v>牆面貼數位噴印石英磚30*60cm，白色水泥抹縫(連工帶料)</v>
      </c>
      <c r="F979" s="21"/>
      <c r="G979" s="21"/>
      <c r="H979" s="21"/>
      <c r="I979" s="21"/>
      <c r="J979" s="21"/>
      <c r="K979" s="21"/>
      <c r="L979" s="21"/>
      <c r="M979" s="21"/>
      <c r="N979" s="21"/>
      <c r="O979" s="21"/>
      <c r="P979" s="21"/>
      <c r="Q979" s="21"/>
      <c r="R979" s="21"/>
      <c r="S979" s="21"/>
      <c r="T979" s="22"/>
      <c r="U979" s="47" t="str">
        <f t="shared" si="3419"/>
        <v>M2</v>
      </c>
      <c r="V979" s="48"/>
      <c r="W979" s="48"/>
      <c r="X979" s="49"/>
      <c r="Y979" s="65">
        <f t="shared" si="3420"/>
        <v>85</v>
      </c>
      <c r="Z979" s="66"/>
      <c r="AA979" s="66"/>
      <c r="AB979" s="66"/>
      <c r="AC979" s="66"/>
      <c r="AD979" s="67"/>
      <c r="AE979" s="60">
        <f t="shared" si="3421"/>
        <v>1700</v>
      </c>
      <c r="AF979" s="61"/>
      <c r="AG979" s="61"/>
      <c r="AH979" s="61"/>
      <c r="AI979" s="61"/>
      <c r="AJ979" s="62"/>
      <c r="AK979" s="55">
        <v>0</v>
      </c>
      <c r="AL979" s="55"/>
      <c r="AM979" s="55"/>
      <c r="AN979" s="55"/>
      <c r="AO979" s="55"/>
      <c r="AP979" s="55"/>
      <c r="AQ979" s="53">
        <f t="shared" ref="AQ979:AQ985" si="3427">AK979*AE979</f>
        <v>0</v>
      </c>
      <c r="AR979" s="53"/>
      <c r="AS979" s="53"/>
      <c r="AT979" s="53"/>
      <c r="AU979" s="53"/>
      <c r="AV979" s="53"/>
      <c r="AW979" s="55">
        <f t="shared" si="3422"/>
        <v>0</v>
      </c>
      <c r="AX979" s="55"/>
      <c r="AY979" s="55"/>
      <c r="AZ979" s="55"/>
      <c r="BA979" s="55"/>
      <c r="BB979" s="55"/>
      <c r="BC979" s="55">
        <f t="shared" ref="BC979:BC985" si="3428">AE979*AW979</f>
        <v>0</v>
      </c>
      <c r="BD979" s="55"/>
      <c r="BE979" s="55"/>
      <c r="BF979" s="55"/>
      <c r="BG979" s="55"/>
      <c r="BH979" s="56"/>
      <c r="BI979" s="18">
        <f t="shared" si="3418"/>
        <v>144500</v>
      </c>
    </row>
    <row r="980" spans="1:61" ht="34.5" customHeight="1" x14ac:dyDescent="0.25">
      <c r="A980" s="41">
        <f t="shared" si="3416"/>
        <v>15</v>
      </c>
      <c r="B980" s="42"/>
      <c r="C980" s="42"/>
      <c r="D980" s="43"/>
      <c r="E980" s="64" t="str">
        <f t="shared" si="3417"/>
        <v>牆面貼地鐵磚10cm*20cm，白色水泥勾縫(連工帶料)</v>
      </c>
      <c r="F980" s="21"/>
      <c r="G980" s="21"/>
      <c r="H980" s="21"/>
      <c r="I980" s="21"/>
      <c r="J980" s="21"/>
      <c r="K980" s="21"/>
      <c r="L980" s="21"/>
      <c r="M980" s="21"/>
      <c r="N980" s="21"/>
      <c r="O980" s="21"/>
      <c r="P980" s="21"/>
      <c r="Q980" s="21"/>
      <c r="R980" s="21"/>
      <c r="S980" s="21"/>
      <c r="T980" s="22"/>
      <c r="U980" s="47" t="str">
        <f t="shared" si="3419"/>
        <v>M2</v>
      </c>
      <c r="V980" s="48"/>
      <c r="W980" s="48"/>
      <c r="X980" s="49"/>
      <c r="Y980" s="65">
        <f t="shared" si="3420"/>
        <v>13</v>
      </c>
      <c r="Z980" s="66"/>
      <c r="AA980" s="66"/>
      <c r="AB980" s="66"/>
      <c r="AC980" s="66"/>
      <c r="AD980" s="67"/>
      <c r="AE980" s="60">
        <f t="shared" si="3421"/>
        <v>1500</v>
      </c>
      <c r="AF980" s="61"/>
      <c r="AG980" s="61"/>
      <c r="AH980" s="61"/>
      <c r="AI980" s="61"/>
      <c r="AJ980" s="62"/>
      <c r="AK980" s="55">
        <v>0</v>
      </c>
      <c r="AL980" s="55"/>
      <c r="AM980" s="55"/>
      <c r="AN980" s="55"/>
      <c r="AO980" s="55"/>
      <c r="AP980" s="55"/>
      <c r="AQ980" s="53">
        <f t="shared" si="3427"/>
        <v>0</v>
      </c>
      <c r="AR980" s="53"/>
      <c r="AS980" s="53"/>
      <c r="AT980" s="53"/>
      <c r="AU980" s="53"/>
      <c r="AV980" s="53"/>
      <c r="AW980" s="55">
        <f t="shared" si="3422"/>
        <v>0</v>
      </c>
      <c r="AX980" s="55"/>
      <c r="AY980" s="55"/>
      <c r="AZ980" s="55"/>
      <c r="BA980" s="55"/>
      <c r="BB980" s="55"/>
      <c r="BC980" s="55">
        <f t="shared" si="3428"/>
        <v>0</v>
      </c>
      <c r="BD980" s="55"/>
      <c r="BE980" s="55"/>
      <c r="BF980" s="55"/>
      <c r="BG980" s="55"/>
      <c r="BH980" s="56"/>
      <c r="BI980" s="16">
        <f t="shared" si="3418"/>
        <v>19500</v>
      </c>
    </row>
    <row r="981" spans="1:61" ht="21.6" customHeight="1" x14ac:dyDescent="0.25">
      <c r="A981" s="41">
        <f t="shared" si="3416"/>
        <v>16</v>
      </c>
      <c r="B981" s="42"/>
      <c r="C981" s="42"/>
      <c r="D981" s="43"/>
      <c r="E981" s="64" t="str">
        <f t="shared" si="3417"/>
        <v>安裝鋁合金陽角收邊條</v>
      </c>
      <c r="F981" s="21"/>
      <c r="G981" s="21"/>
      <c r="H981" s="21"/>
      <c r="I981" s="21"/>
      <c r="J981" s="21"/>
      <c r="K981" s="21"/>
      <c r="L981" s="21"/>
      <c r="M981" s="21"/>
      <c r="N981" s="21"/>
      <c r="O981" s="21"/>
      <c r="P981" s="21"/>
      <c r="Q981" s="21"/>
      <c r="R981" s="21"/>
      <c r="S981" s="21"/>
      <c r="T981" s="22"/>
      <c r="U981" s="47" t="str">
        <f t="shared" si="3419"/>
        <v>M</v>
      </c>
      <c r="V981" s="48"/>
      <c r="W981" s="48"/>
      <c r="X981" s="49"/>
      <c r="Y981" s="65">
        <f t="shared" si="3420"/>
        <v>30</v>
      </c>
      <c r="Z981" s="66"/>
      <c r="AA981" s="66"/>
      <c r="AB981" s="66"/>
      <c r="AC981" s="66"/>
      <c r="AD981" s="67"/>
      <c r="AE981" s="60">
        <f t="shared" si="3421"/>
        <v>550</v>
      </c>
      <c r="AF981" s="61"/>
      <c r="AG981" s="61"/>
      <c r="AH981" s="61"/>
      <c r="AI981" s="61"/>
      <c r="AJ981" s="62"/>
      <c r="AK981" s="55">
        <v>0</v>
      </c>
      <c r="AL981" s="55"/>
      <c r="AM981" s="55"/>
      <c r="AN981" s="55"/>
      <c r="AO981" s="55"/>
      <c r="AP981" s="55"/>
      <c r="AQ981" s="53">
        <f t="shared" si="3427"/>
        <v>0</v>
      </c>
      <c r="AR981" s="53"/>
      <c r="AS981" s="53"/>
      <c r="AT981" s="53"/>
      <c r="AU981" s="53"/>
      <c r="AV981" s="53"/>
      <c r="AW981" s="55">
        <f t="shared" si="3422"/>
        <v>0</v>
      </c>
      <c r="AX981" s="55"/>
      <c r="AY981" s="55"/>
      <c r="AZ981" s="55"/>
      <c r="BA981" s="55"/>
      <c r="BB981" s="55"/>
      <c r="BC981" s="55">
        <f t="shared" si="3428"/>
        <v>0</v>
      </c>
      <c r="BD981" s="55"/>
      <c r="BE981" s="55"/>
      <c r="BF981" s="55"/>
      <c r="BG981" s="55"/>
      <c r="BH981" s="56"/>
      <c r="BI981" s="16">
        <f t="shared" si="3418"/>
        <v>16500</v>
      </c>
    </row>
    <row r="982" spans="1:61" ht="33" customHeight="1" x14ac:dyDescent="0.25">
      <c r="A982" s="41">
        <f t="shared" si="3416"/>
        <v>17</v>
      </c>
      <c r="B982" s="42"/>
      <c r="C982" s="42"/>
      <c r="D982" s="43"/>
      <c r="E982" s="64" t="str">
        <f t="shared" si="3417"/>
        <v>施做抿石子(1~2分霓虹石，抿石子專用泥)</v>
      </c>
      <c r="F982" s="21"/>
      <c r="G982" s="21"/>
      <c r="H982" s="21"/>
      <c r="I982" s="21"/>
      <c r="J982" s="21"/>
      <c r="K982" s="21"/>
      <c r="L982" s="21"/>
      <c r="M982" s="21"/>
      <c r="N982" s="21"/>
      <c r="O982" s="21"/>
      <c r="P982" s="21"/>
      <c r="Q982" s="21"/>
      <c r="R982" s="21"/>
      <c r="S982" s="21"/>
      <c r="T982" s="22"/>
      <c r="U982" s="47" t="str">
        <f t="shared" si="3419"/>
        <v>M2</v>
      </c>
      <c r="V982" s="48"/>
      <c r="W982" s="48"/>
      <c r="X982" s="49"/>
      <c r="Y982" s="65">
        <f t="shared" si="3420"/>
        <v>9</v>
      </c>
      <c r="Z982" s="66"/>
      <c r="AA982" s="66"/>
      <c r="AB982" s="66"/>
      <c r="AC982" s="66"/>
      <c r="AD982" s="67"/>
      <c r="AE982" s="60">
        <f t="shared" si="3421"/>
        <v>1200</v>
      </c>
      <c r="AF982" s="61"/>
      <c r="AG982" s="61"/>
      <c r="AH982" s="61"/>
      <c r="AI982" s="61"/>
      <c r="AJ982" s="62"/>
      <c r="AK982" s="55">
        <v>0</v>
      </c>
      <c r="AL982" s="55"/>
      <c r="AM982" s="55"/>
      <c r="AN982" s="55"/>
      <c r="AO982" s="55"/>
      <c r="AP982" s="55"/>
      <c r="AQ982" s="53">
        <f t="shared" si="3427"/>
        <v>0</v>
      </c>
      <c r="AR982" s="53"/>
      <c r="AS982" s="53"/>
      <c r="AT982" s="53"/>
      <c r="AU982" s="53"/>
      <c r="AV982" s="53"/>
      <c r="AW982" s="55">
        <f t="shared" si="3422"/>
        <v>0</v>
      </c>
      <c r="AX982" s="55"/>
      <c r="AY982" s="55"/>
      <c r="AZ982" s="55"/>
      <c r="BA982" s="55"/>
      <c r="BB982" s="55"/>
      <c r="BC982" s="55">
        <f t="shared" si="3428"/>
        <v>0</v>
      </c>
      <c r="BD982" s="55"/>
      <c r="BE982" s="55"/>
      <c r="BF982" s="55"/>
      <c r="BG982" s="55"/>
      <c r="BH982" s="56"/>
      <c r="BI982" s="16">
        <f t="shared" si="3418"/>
        <v>10800</v>
      </c>
    </row>
    <row r="983" spans="1:61" ht="51" customHeight="1" x14ac:dyDescent="0.25">
      <c r="A983" s="41">
        <f t="shared" si="3416"/>
        <v>18</v>
      </c>
      <c r="B983" s="42"/>
      <c r="C983" s="42"/>
      <c r="D983" s="43"/>
      <c r="E983" s="64" t="str">
        <f t="shared" si="3417"/>
        <v>牆壁面貼圖案排版釉面馬賽克(方型馬賽克寬1.8cm，12色以上排版，含排版費，白色抺縫，連工帶料)</v>
      </c>
      <c r="F983" s="21"/>
      <c r="G983" s="21"/>
      <c r="H983" s="21"/>
      <c r="I983" s="21"/>
      <c r="J983" s="21"/>
      <c r="K983" s="21"/>
      <c r="L983" s="21"/>
      <c r="M983" s="21"/>
      <c r="N983" s="21"/>
      <c r="O983" s="21"/>
      <c r="P983" s="21"/>
      <c r="Q983" s="21"/>
      <c r="R983" s="21"/>
      <c r="S983" s="21"/>
      <c r="T983" s="22"/>
      <c r="U983" s="47" t="str">
        <f t="shared" si="3419"/>
        <v>才</v>
      </c>
      <c r="V983" s="48"/>
      <c r="W983" s="48"/>
      <c r="X983" s="49"/>
      <c r="Y983" s="65">
        <f t="shared" si="3420"/>
        <v>58</v>
      </c>
      <c r="Z983" s="66"/>
      <c r="AA983" s="66"/>
      <c r="AB983" s="66"/>
      <c r="AC983" s="66"/>
      <c r="AD983" s="67"/>
      <c r="AE983" s="60">
        <f t="shared" si="3421"/>
        <v>750</v>
      </c>
      <c r="AF983" s="61"/>
      <c r="AG983" s="61"/>
      <c r="AH983" s="61"/>
      <c r="AI983" s="61"/>
      <c r="AJ983" s="62"/>
      <c r="AK983" s="55">
        <v>0</v>
      </c>
      <c r="AL983" s="55"/>
      <c r="AM983" s="55"/>
      <c r="AN983" s="55"/>
      <c r="AO983" s="55"/>
      <c r="AP983" s="55"/>
      <c r="AQ983" s="53">
        <f t="shared" si="3427"/>
        <v>0</v>
      </c>
      <c r="AR983" s="53"/>
      <c r="AS983" s="53"/>
      <c r="AT983" s="53"/>
      <c r="AU983" s="53"/>
      <c r="AV983" s="53"/>
      <c r="AW983" s="55">
        <f t="shared" si="3422"/>
        <v>0</v>
      </c>
      <c r="AX983" s="55"/>
      <c r="AY983" s="55"/>
      <c r="AZ983" s="55"/>
      <c r="BA983" s="55"/>
      <c r="BB983" s="55"/>
      <c r="BC983" s="55">
        <f t="shared" si="3428"/>
        <v>0</v>
      </c>
      <c r="BD983" s="55"/>
      <c r="BE983" s="55"/>
      <c r="BF983" s="55"/>
      <c r="BG983" s="55"/>
      <c r="BH983" s="56"/>
      <c r="BI983" s="16">
        <f t="shared" si="3418"/>
        <v>43500</v>
      </c>
    </row>
    <row r="984" spans="1:61" ht="36.75" customHeight="1" x14ac:dyDescent="0.25">
      <c r="A984" s="41">
        <f t="shared" si="3416"/>
        <v>19</v>
      </c>
      <c r="B984" s="42"/>
      <c r="C984" s="42"/>
      <c r="D984" s="43"/>
      <c r="E984" s="64" t="str">
        <f t="shared" si="3417"/>
        <v>牆面與平頂塗刷水泥漆(含清潔，批土整平，一底漆二度面漆)</v>
      </c>
      <c r="F984" s="21"/>
      <c r="G984" s="21"/>
      <c r="H984" s="21"/>
      <c r="I984" s="21"/>
      <c r="J984" s="21"/>
      <c r="K984" s="21"/>
      <c r="L984" s="21"/>
      <c r="M984" s="21"/>
      <c r="N984" s="21"/>
      <c r="O984" s="21"/>
      <c r="P984" s="21"/>
      <c r="Q984" s="21"/>
      <c r="R984" s="21"/>
      <c r="S984" s="21"/>
      <c r="T984" s="22"/>
      <c r="U984" s="47" t="str">
        <f t="shared" si="3419"/>
        <v>M2</v>
      </c>
      <c r="V984" s="48"/>
      <c r="W984" s="48"/>
      <c r="X984" s="49"/>
      <c r="Y984" s="65">
        <f t="shared" si="3420"/>
        <v>82</v>
      </c>
      <c r="Z984" s="66"/>
      <c r="AA984" s="66"/>
      <c r="AB984" s="66"/>
      <c r="AC984" s="66"/>
      <c r="AD984" s="67"/>
      <c r="AE984" s="60">
        <f t="shared" si="3421"/>
        <v>200</v>
      </c>
      <c r="AF984" s="61"/>
      <c r="AG984" s="61"/>
      <c r="AH984" s="61"/>
      <c r="AI984" s="61"/>
      <c r="AJ984" s="62"/>
      <c r="AK984" s="55">
        <v>0</v>
      </c>
      <c r="AL984" s="55"/>
      <c r="AM984" s="55"/>
      <c r="AN984" s="55"/>
      <c r="AO984" s="55"/>
      <c r="AP984" s="55"/>
      <c r="AQ984" s="53">
        <f t="shared" si="3427"/>
        <v>0</v>
      </c>
      <c r="AR984" s="53"/>
      <c r="AS984" s="53"/>
      <c r="AT984" s="53"/>
      <c r="AU984" s="53"/>
      <c r="AV984" s="53"/>
      <c r="AW984" s="55">
        <f t="shared" si="3422"/>
        <v>0</v>
      </c>
      <c r="AX984" s="55"/>
      <c r="AY984" s="55"/>
      <c r="AZ984" s="55"/>
      <c r="BA984" s="55"/>
      <c r="BB984" s="55"/>
      <c r="BC984" s="55">
        <f t="shared" si="3428"/>
        <v>0</v>
      </c>
      <c r="BD984" s="55"/>
      <c r="BE984" s="55"/>
      <c r="BF984" s="55"/>
      <c r="BG984" s="55"/>
      <c r="BH984" s="56"/>
      <c r="BI984" s="16">
        <f t="shared" si="3418"/>
        <v>16400</v>
      </c>
    </row>
    <row r="985" spans="1:61" ht="35.450000000000003" customHeight="1" x14ac:dyDescent="0.25">
      <c r="A985" s="41">
        <f t="shared" si="3416"/>
        <v>20</v>
      </c>
      <c r="B985" s="42"/>
      <c r="C985" s="42"/>
      <c r="D985" s="43"/>
      <c r="E985" s="64" t="str">
        <f t="shared" si="3417"/>
        <v>安裝13mm熱固性樹脂板隔間含門片(頂面H=200cm以上)</v>
      </c>
      <c r="F985" s="21"/>
      <c r="G985" s="21"/>
      <c r="H985" s="21"/>
      <c r="I985" s="21"/>
      <c r="J985" s="21"/>
      <c r="K985" s="21"/>
      <c r="L985" s="21"/>
      <c r="M985" s="21"/>
      <c r="N985" s="21"/>
      <c r="O985" s="21"/>
      <c r="P985" s="21"/>
      <c r="Q985" s="21"/>
      <c r="R985" s="21"/>
      <c r="S985" s="21"/>
      <c r="T985" s="22"/>
      <c r="U985" s="47" t="str">
        <f t="shared" si="3419"/>
        <v>M2</v>
      </c>
      <c r="V985" s="48"/>
      <c r="W985" s="48"/>
      <c r="X985" s="49"/>
      <c r="Y985" s="65">
        <f t="shared" si="3420"/>
        <v>38</v>
      </c>
      <c r="Z985" s="66"/>
      <c r="AA985" s="66"/>
      <c r="AB985" s="66"/>
      <c r="AC985" s="66"/>
      <c r="AD985" s="67"/>
      <c r="AE985" s="60">
        <f t="shared" si="3421"/>
        <v>3500</v>
      </c>
      <c r="AF985" s="61"/>
      <c r="AG985" s="61"/>
      <c r="AH985" s="61"/>
      <c r="AI985" s="61"/>
      <c r="AJ985" s="62"/>
      <c r="AK985" s="55">
        <v>0</v>
      </c>
      <c r="AL985" s="55"/>
      <c r="AM985" s="55"/>
      <c r="AN985" s="55"/>
      <c r="AO985" s="55"/>
      <c r="AP985" s="55"/>
      <c r="AQ985" s="53">
        <f t="shared" si="3427"/>
        <v>0</v>
      </c>
      <c r="AR985" s="53"/>
      <c r="AS985" s="53"/>
      <c r="AT985" s="53"/>
      <c r="AU985" s="53"/>
      <c r="AV985" s="53"/>
      <c r="AW985" s="55">
        <f t="shared" si="3422"/>
        <v>0</v>
      </c>
      <c r="AX985" s="55"/>
      <c r="AY985" s="55"/>
      <c r="AZ985" s="55"/>
      <c r="BA985" s="55"/>
      <c r="BB985" s="55"/>
      <c r="BC985" s="55">
        <f t="shared" si="3428"/>
        <v>0</v>
      </c>
      <c r="BD985" s="55"/>
      <c r="BE985" s="55"/>
      <c r="BF985" s="55"/>
      <c r="BG985" s="55"/>
      <c r="BH985" s="56"/>
      <c r="BI985" s="16">
        <f t="shared" si="3418"/>
        <v>133000</v>
      </c>
    </row>
    <row r="986" spans="1:61" s="19" customFormat="1" ht="21.95" customHeight="1" x14ac:dyDescent="0.25">
      <c r="A986" s="68">
        <f t="shared" si="3416"/>
        <v>21</v>
      </c>
      <c r="B986" s="69"/>
      <c r="C986" s="69"/>
      <c r="D986" s="70"/>
      <c r="E986" s="64" t="str">
        <f t="shared" si="3417"/>
        <v>廁間安裝不鏽鋼掛鈎與置物板</v>
      </c>
      <c r="F986" s="21"/>
      <c r="G986" s="21"/>
      <c r="H986" s="21"/>
      <c r="I986" s="21"/>
      <c r="J986" s="21"/>
      <c r="K986" s="21"/>
      <c r="L986" s="21"/>
      <c r="M986" s="21"/>
      <c r="N986" s="21"/>
      <c r="O986" s="21"/>
      <c r="P986" s="21"/>
      <c r="Q986" s="21"/>
      <c r="R986" s="21"/>
      <c r="S986" s="21"/>
      <c r="T986" s="22"/>
      <c r="U986" s="47" t="str">
        <f t="shared" si="3419"/>
        <v>間</v>
      </c>
      <c r="V986" s="48"/>
      <c r="W986" s="48"/>
      <c r="X986" s="49"/>
      <c r="Y986" s="65">
        <f t="shared" si="3420"/>
        <v>6</v>
      </c>
      <c r="Z986" s="66"/>
      <c r="AA986" s="66"/>
      <c r="AB986" s="66"/>
      <c r="AC986" s="66"/>
      <c r="AD986" s="67"/>
      <c r="AE986" s="60">
        <f t="shared" si="3421"/>
        <v>1200</v>
      </c>
      <c r="AF986" s="61"/>
      <c r="AG986" s="61"/>
      <c r="AH986" s="61"/>
      <c r="AI986" s="61"/>
      <c r="AJ986" s="62"/>
      <c r="AK986" s="55">
        <v>0</v>
      </c>
      <c r="AL986" s="55"/>
      <c r="AM986" s="55"/>
      <c r="AN986" s="55"/>
      <c r="AO986" s="55"/>
      <c r="AP986" s="55"/>
      <c r="AQ986" s="53">
        <f>AK986*AE986</f>
        <v>0</v>
      </c>
      <c r="AR986" s="53"/>
      <c r="AS986" s="53"/>
      <c r="AT986" s="53"/>
      <c r="AU986" s="53"/>
      <c r="AV986" s="53"/>
      <c r="AW986" s="55">
        <f t="shared" si="3422"/>
        <v>0</v>
      </c>
      <c r="AX986" s="55"/>
      <c r="AY986" s="55"/>
      <c r="AZ986" s="55"/>
      <c r="BA986" s="55"/>
      <c r="BB986" s="55"/>
      <c r="BC986" s="55">
        <f>AE986*AW986</f>
        <v>0</v>
      </c>
      <c r="BD986" s="55"/>
      <c r="BE986" s="55"/>
      <c r="BF986" s="55"/>
      <c r="BG986" s="55"/>
      <c r="BH986" s="56"/>
      <c r="BI986" s="18">
        <f t="shared" si="3418"/>
        <v>7200</v>
      </c>
    </row>
    <row r="987" spans="1:61" s="19" customFormat="1" ht="21.95" customHeight="1" x14ac:dyDescent="0.25">
      <c r="A987" s="68">
        <f t="shared" si="3416"/>
        <v>22</v>
      </c>
      <c r="B987" s="69"/>
      <c r="C987" s="69"/>
      <c r="D987" s="70"/>
      <c r="E987" s="64" t="str">
        <f t="shared" si="3417"/>
        <v>新設砌磚洗手台</v>
      </c>
      <c r="F987" s="21"/>
      <c r="G987" s="21"/>
      <c r="H987" s="21"/>
      <c r="I987" s="21"/>
      <c r="J987" s="21"/>
      <c r="K987" s="21"/>
      <c r="L987" s="21"/>
      <c r="M987" s="21"/>
      <c r="N987" s="21"/>
      <c r="O987" s="21"/>
      <c r="P987" s="21"/>
      <c r="Q987" s="21"/>
      <c r="R987" s="21"/>
      <c r="S987" s="21"/>
      <c r="T987" s="22"/>
      <c r="U987" s="47" t="str">
        <f t="shared" si="3419"/>
        <v>式</v>
      </c>
      <c r="V987" s="48"/>
      <c r="W987" s="48"/>
      <c r="X987" s="49"/>
      <c r="Y987" s="65">
        <f t="shared" si="3420"/>
        <v>1</v>
      </c>
      <c r="Z987" s="66"/>
      <c r="AA987" s="66"/>
      <c r="AB987" s="66"/>
      <c r="AC987" s="66"/>
      <c r="AD987" s="67"/>
      <c r="AE987" s="60">
        <f t="shared" si="3421"/>
        <v>54000</v>
      </c>
      <c r="AF987" s="61"/>
      <c r="AG987" s="61"/>
      <c r="AH987" s="61"/>
      <c r="AI987" s="61"/>
      <c r="AJ987" s="62"/>
      <c r="AK987" s="55">
        <v>0</v>
      </c>
      <c r="AL987" s="55"/>
      <c r="AM987" s="55"/>
      <c r="AN987" s="55"/>
      <c r="AO987" s="55"/>
      <c r="AP987" s="55"/>
      <c r="AQ987" s="53">
        <f t="shared" ref="AQ987:AQ1001" si="3429">AK987*AE987</f>
        <v>0</v>
      </c>
      <c r="AR987" s="53"/>
      <c r="AS987" s="53"/>
      <c r="AT987" s="53"/>
      <c r="AU987" s="53"/>
      <c r="AV987" s="53"/>
      <c r="AW987" s="55">
        <f t="shared" si="3422"/>
        <v>0</v>
      </c>
      <c r="AX987" s="55"/>
      <c r="AY987" s="55"/>
      <c r="AZ987" s="55"/>
      <c r="BA987" s="55"/>
      <c r="BB987" s="55"/>
      <c r="BC987" s="55">
        <f t="shared" ref="BC987:BC1001" si="3430">AE987*AW987</f>
        <v>0</v>
      </c>
      <c r="BD987" s="55"/>
      <c r="BE987" s="55"/>
      <c r="BF987" s="55"/>
      <c r="BG987" s="55"/>
      <c r="BH987" s="56"/>
      <c r="BI987" s="18">
        <f t="shared" si="3418"/>
        <v>54000</v>
      </c>
    </row>
    <row r="988" spans="1:61" ht="22.5" customHeight="1" x14ac:dyDescent="0.25">
      <c r="A988" s="41">
        <f t="shared" si="3416"/>
        <v>23</v>
      </c>
      <c r="B988" s="42"/>
      <c r="C988" s="42"/>
      <c r="D988" s="43"/>
      <c r="E988" s="64" t="str">
        <f t="shared" si="3417"/>
        <v>貼深色石材檯面(t=2cm，倒圓角)</v>
      </c>
      <c r="F988" s="21"/>
      <c r="G988" s="21"/>
      <c r="H988" s="21"/>
      <c r="I988" s="21"/>
      <c r="J988" s="21"/>
      <c r="K988" s="21"/>
      <c r="L988" s="21"/>
      <c r="M988" s="21"/>
      <c r="N988" s="21"/>
      <c r="O988" s="21"/>
      <c r="P988" s="21"/>
      <c r="Q988" s="21"/>
      <c r="R988" s="21"/>
      <c r="S988" s="21"/>
      <c r="T988" s="22"/>
      <c r="U988" s="47" t="str">
        <f t="shared" si="3419"/>
        <v>才</v>
      </c>
      <c r="V988" s="48"/>
      <c r="W988" s="48"/>
      <c r="X988" s="49"/>
      <c r="Y988" s="65">
        <f t="shared" si="3420"/>
        <v>4</v>
      </c>
      <c r="Z988" s="66"/>
      <c r="AA988" s="66"/>
      <c r="AB988" s="66"/>
      <c r="AC988" s="66"/>
      <c r="AD988" s="67"/>
      <c r="AE988" s="60">
        <f t="shared" si="3421"/>
        <v>750</v>
      </c>
      <c r="AF988" s="61"/>
      <c r="AG988" s="61"/>
      <c r="AH988" s="61"/>
      <c r="AI988" s="61"/>
      <c r="AJ988" s="62"/>
      <c r="AK988" s="55">
        <v>0</v>
      </c>
      <c r="AL988" s="55"/>
      <c r="AM988" s="55"/>
      <c r="AN988" s="55"/>
      <c r="AO988" s="55"/>
      <c r="AP988" s="55"/>
      <c r="AQ988" s="53">
        <f t="shared" si="3429"/>
        <v>0</v>
      </c>
      <c r="AR988" s="53"/>
      <c r="AS988" s="53"/>
      <c r="AT988" s="53"/>
      <c r="AU988" s="53"/>
      <c r="AV988" s="53"/>
      <c r="AW988" s="55">
        <f t="shared" si="3422"/>
        <v>0</v>
      </c>
      <c r="AX988" s="55"/>
      <c r="AY988" s="55"/>
      <c r="AZ988" s="55"/>
      <c r="BA988" s="55"/>
      <c r="BB988" s="55"/>
      <c r="BC988" s="55">
        <f t="shared" si="3430"/>
        <v>0</v>
      </c>
      <c r="BD988" s="55"/>
      <c r="BE988" s="55"/>
      <c r="BF988" s="55"/>
      <c r="BG988" s="55"/>
      <c r="BH988" s="56"/>
      <c r="BI988" s="16">
        <f t="shared" si="3418"/>
        <v>3000</v>
      </c>
    </row>
    <row r="989" spans="1:61" ht="53.25" customHeight="1" x14ac:dyDescent="0.25">
      <c r="A989" s="41">
        <f t="shared" si="3416"/>
        <v>24</v>
      </c>
      <c r="B989" s="42"/>
      <c r="C989" s="42"/>
      <c r="D989" s="43"/>
      <c r="E989" s="64" t="str">
        <f t="shared" si="3417"/>
        <v>安裝輕鋼架、金屬烤漆透空網與耐燃一級貼皮天花板(含必要之側封板與窗簾盒批土刷漆)</v>
      </c>
      <c r="F989" s="21"/>
      <c r="G989" s="21"/>
      <c r="H989" s="21"/>
      <c r="I989" s="21"/>
      <c r="J989" s="21"/>
      <c r="K989" s="21"/>
      <c r="L989" s="21"/>
      <c r="M989" s="21"/>
      <c r="N989" s="21"/>
      <c r="O989" s="21"/>
      <c r="P989" s="21"/>
      <c r="Q989" s="21"/>
      <c r="R989" s="21"/>
      <c r="S989" s="21"/>
      <c r="T989" s="22"/>
      <c r="U989" s="47" t="str">
        <f t="shared" si="3419"/>
        <v>式</v>
      </c>
      <c r="V989" s="48"/>
      <c r="W989" s="48"/>
      <c r="X989" s="49"/>
      <c r="Y989" s="65">
        <f t="shared" si="3420"/>
        <v>1</v>
      </c>
      <c r="Z989" s="66"/>
      <c r="AA989" s="66"/>
      <c r="AB989" s="66"/>
      <c r="AC989" s="66"/>
      <c r="AD989" s="67"/>
      <c r="AE989" s="60">
        <f t="shared" si="3421"/>
        <v>53000</v>
      </c>
      <c r="AF989" s="61"/>
      <c r="AG989" s="61"/>
      <c r="AH989" s="61"/>
      <c r="AI989" s="61"/>
      <c r="AJ989" s="62"/>
      <c r="AK989" s="55">
        <v>0</v>
      </c>
      <c r="AL989" s="55"/>
      <c r="AM989" s="55"/>
      <c r="AN989" s="55"/>
      <c r="AO989" s="55"/>
      <c r="AP989" s="55"/>
      <c r="AQ989" s="53">
        <f t="shared" si="3429"/>
        <v>0</v>
      </c>
      <c r="AR989" s="53"/>
      <c r="AS989" s="53"/>
      <c r="AT989" s="53"/>
      <c r="AU989" s="53"/>
      <c r="AV989" s="53"/>
      <c r="AW989" s="55">
        <f t="shared" si="3422"/>
        <v>0</v>
      </c>
      <c r="AX989" s="55"/>
      <c r="AY989" s="55"/>
      <c r="AZ989" s="55"/>
      <c r="BA989" s="55"/>
      <c r="BB989" s="55"/>
      <c r="BC989" s="55">
        <f t="shared" si="3430"/>
        <v>0</v>
      </c>
      <c r="BD989" s="55"/>
      <c r="BE989" s="55"/>
      <c r="BF989" s="55"/>
      <c r="BG989" s="55"/>
      <c r="BH989" s="56"/>
      <c r="BI989" s="16">
        <f t="shared" si="3418"/>
        <v>53000</v>
      </c>
    </row>
    <row r="990" spans="1:61" ht="21.6" customHeight="1" x14ac:dyDescent="0.25">
      <c r="A990" s="41">
        <f t="shared" si="3416"/>
        <v>25</v>
      </c>
      <c r="B990" s="42"/>
      <c r="C990" s="42"/>
      <c r="D990" s="43"/>
      <c r="E990" s="64" t="str">
        <f t="shared" si="3417"/>
        <v>廁所安裝衛生設備(連工帶料)</v>
      </c>
      <c r="F990" s="21"/>
      <c r="G990" s="21"/>
      <c r="H990" s="21"/>
      <c r="I990" s="21"/>
      <c r="J990" s="21"/>
      <c r="K990" s="21"/>
      <c r="L990" s="21"/>
      <c r="M990" s="21"/>
      <c r="N990" s="21"/>
      <c r="O990" s="21"/>
      <c r="P990" s="21"/>
      <c r="Q990" s="21"/>
      <c r="R990" s="21"/>
      <c r="S990" s="21"/>
      <c r="T990" s="22"/>
      <c r="U990" s="47" t="str">
        <f t="shared" si="3419"/>
        <v>式</v>
      </c>
      <c r="V990" s="48"/>
      <c r="W990" s="48"/>
      <c r="X990" s="49"/>
      <c r="Y990" s="65">
        <f t="shared" si="3420"/>
        <v>1</v>
      </c>
      <c r="Z990" s="66"/>
      <c r="AA990" s="66"/>
      <c r="AB990" s="66"/>
      <c r="AC990" s="66"/>
      <c r="AD990" s="67"/>
      <c r="AE990" s="60">
        <f t="shared" si="3421"/>
        <v>90400</v>
      </c>
      <c r="AF990" s="61"/>
      <c r="AG990" s="61"/>
      <c r="AH990" s="61"/>
      <c r="AI990" s="61"/>
      <c r="AJ990" s="62"/>
      <c r="AK990" s="55">
        <v>0</v>
      </c>
      <c r="AL990" s="55"/>
      <c r="AM990" s="55"/>
      <c r="AN990" s="55"/>
      <c r="AO990" s="55"/>
      <c r="AP990" s="55"/>
      <c r="AQ990" s="53">
        <f t="shared" si="3429"/>
        <v>0</v>
      </c>
      <c r="AR990" s="53"/>
      <c r="AS990" s="53"/>
      <c r="AT990" s="53"/>
      <c r="AU990" s="53"/>
      <c r="AV990" s="53"/>
      <c r="AW990" s="55">
        <f t="shared" si="3422"/>
        <v>0.3</v>
      </c>
      <c r="AX990" s="55"/>
      <c r="AY990" s="55"/>
      <c r="AZ990" s="55"/>
      <c r="BA990" s="55"/>
      <c r="BB990" s="55"/>
      <c r="BC990" s="55">
        <f t="shared" si="3430"/>
        <v>27120</v>
      </c>
      <c r="BD990" s="55"/>
      <c r="BE990" s="55"/>
      <c r="BF990" s="55"/>
      <c r="BG990" s="55"/>
      <c r="BH990" s="56"/>
      <c r="BI990" s="16">
        <f t="shared" si="3418"/>
        <v>90400</v>
      </c>
    </row>
    <row r="991" spans="1:61" ht="21.6" customHeight="1" x14ac:dyDescent="0.25">
      <c r="A991" s="41">
        <f t="shared" si="3416"/>
        <v>26</v>
      </c>
      <c r="B991" s="42"/>
      <c r="C991" s="42"/>
      <c r="D991" s="43"/>
      <c r="E991" s="64" t="str">
        <f t="shared" si="3417"/>
        <v>安裝開關、插座與燈具(連工帶料)</v>
      </c>
      <c r="F991" s="21"/>
      <c r="G991" s="21"/>
      <c r="H991" s="21"/>
      <c r="I991" s="21"/>
      <c r="J991" s="21"/>
      <c r="K991" s="21"/>
      <c r="L991" s="21"/>
      <c r="M991" s="21"/>
      <c r="N991" s="21"/>
      <c r="O991" s="21"/>
      <c r="P991" s="21"/>
      <c r="Q991" s="21"/>
      <c r="R991" s="21"/>
      <c r="S991" s="21"/>
      <c r="T991" s="22"/>
      <c r="U991" s="47" t="str">
        <f t="shared" si="3419"/>
        <v>式</v>
      </c>
      <c r="V991" s="48"/>
      <c r="W991" s="48"/>
      <c r="X991" s="49"/>
      <c r="Y991" s="65">
        <f t="shared" si="3420"/>
        <v>1</v>
      </c>
      <c r="Z991" s="66"/>
      <c r="AA991" s="66"/>
      <c r="AB991" s="66"/>
      <c r="AC991" s="66"/>
      <c r="AD991" s="67"/>
      <c r="AE991" s="60">
        <f t="shared" si="3421"/>
        <v>28500</v>
      </c>
      <c r="AF991" s="61"/>
      <c r="AG991" s="61"/>
      <c r="AH991" s="61"/>
      <c r="AI991" s="61"/>
      <c r="AJ991" s="62"/>
      <c r="AK991" s="55">
        <v>0</v>
      </c>
      <c r="AL991" s="55"/>
      <c r="AM991" s="55"/>
      <c r="AN991" s="55"/>
      <c r="AO991" s="55"/>
      <c r="AP991" s="55"/>
      <c r="AQ991" s="53">
        <f t="shared" si="3429"/>
        <v>0</v>
      </c>
      <c r="AR991" s="53"/>
      <c r="AS991" s="53"/>
      <c r="AT991" s="53"/>
      <c r="AU991" s="53"/>
      <c r="AV991" s="53"/>
      <c r="AW991" s="55">
        <f t="shared" si="3422"/>
        <v>0</v>
      </c>
      <c r="AX991" s="55"/>
      <c r="AY991" s="55"/>
      <c r="AZ991" s="55"/>
      <c r="BA991" s="55"/>
      <c r="BB991" s="55"/>
      <c r="BC991" s="55">
        <f t="shared" si="3430"/>
        <v>0</v>
      </c>
      <c r="BD991" s="55"/>
      <c r="BE991" s="55"/>
      <c r="BF991" s="55"/>
      <c r="BG991" s="55"/>
      <c r="BH991" s="56"/>
      <c r="BI991" s="16">
        <f t="shared" si="3418"/>
        <v>28500</v>
      </c>
    </row>
    <row r="992" spans="1:61" ht="21.6" customHeight="1" x14ac:dyDescent="0.25">
      <c r="A992" s="41">
        <f t="shared" si="3416"/>
        <v>27</v>
      </c>
      <c r="B992" s="42"/>
      <c r="C992" s="42"/>
      <c r="D992" s="43"/>
      <c r="E992" s="64" t="str">
        <f t="shared" si="3417"/>
        <v>給排水系統配管與安裝(連工帶料)</v>
      </c>
      <c r="F992" s="21"/>
      <c r="G992" s="21"/>
      <c r="H992" s="21"/>
      <c r="I992" s="21"/>
      <c r="J992" s="21"/>
      <c r="K992" s="21"/>
      <c r="L992" s="21"/>
      <c r="M992" s="21"/>
      <c r="N992" s="21"/>
      <c r="O992" s="21"/>
      <c r="P992" s="21"/>
      <c r="Q992" s="21"/>
      <c r="R992" s="21"/>
      <c r="S992" s="21"/>
      <c r="T992" s="22"/>
      <c r="U992" s="47" t="str">
        <f t="shared" si="3419"/>
        <v>式</v>
      </c>
      <c r="V992" s="48"/>
      <c r="W992" s="48"/>
      <c r="X992" s="49"/>
      <c r="Y992" s="65">
        <f t="shared" si="3420"/>
        <v>1</v>
      </c>
      <c r="Z992" s="66"/>
      <c r="AA992" s="66"/>
      <c r="AB992" s="66"/>
      <c r="AC992" s="66"/>
      <c r="AD992" s="67"/>
      <c r="AE992" s="60">
        <f t="shared" si="3421"/>
        <v>80500</v>
      </c>
      <c r="AF992" s="61"/>
      <c r="AG992" s="61"/>
      <c r="AH992" s="61"/>
      <c r="AI992" s="61"/>
      <c r="AJ992" s="62"/>
      <c r="AK992" s="55">
        <v>0</v>
      </c>
      <c r="AL992" s="55"/>
      <c r="AM992" s="55"/>
      <c r="AN992" s="55"/>
      <c r="AO992" s="55"/>
      <c r="AP992" s="55"/>
      <c r="AQ992" s="53">
        <f t="shared" si="3429"/>
        <v>0</v>
      </c>
      <c r="AR992" s="53"/>
      <c r="AS992" s="53"/>
      <c r="AT992" s="53"/>
      <c r="AU992" s="53"/>
      <c r="AV992" s="53"/>
      <c r="AW992" s="55">
        <f t="shared" si="3422"/>
        <v>0</v>
      </c>
      <c r="AX992" s="55"/>
      <c r="AY992" s="55"/>
      <c r="AZ992" s="55"/>
      <c r="BA992" s="55"/>
      <c r="BB992" s="55"/>
      <c r="BC992" s="55">
        <f t="shared" si="3430"/>
        <v>0</v>
      </c>
      <c r="BD992" s="55"/>
      <c r="BE992" s="55"/>
      <c r="BF992" s="55"/>
      <c r="BG992" s="55"/>
      <c r="BH992" s="56"/>
      <c r="BI992" s="16">
        <f t="shared" si="3418"/>
        <v>80500</v>
      </c>
    </row>
    <row r="993" spans="1:61" ht="66.75" customHeight="1" x14ac:dyDescent="0.25">
      <c r="A993" s="41">
        <f t="shared" si="3416"/>
        <v>28</v>
      </c>
      <c r="B993" s="42"/>
      <c r="C993" s="42"/>
      <c r="D993" s="43"/>
      <c r="E993" s="44" t="str">
        <f t="shared" si="3417"/>
        <v>施做緊急求救按鈕(含閃光與蜂嗚警報器、線材、五金配件, 各層樓每間廁所皆有求救鈕，連工帶料，責任施工)</v>
      </c>
      <c r="F993" s="45"/>
      <c r="G993" s="45"/>
      <c r="H993" s="45"/>
      <c r="I993" s="45"/>
      <c r="J993" s="45"/>
      <c r="K993" s="45"/>
      <c r="L993" s="45"/>
      <c r="M993" s="45"/>
      <c r="N993" s="45"/>
      <c r="O993" s="45"/>
      <c r="P993" s="45"/>
      <c r="Q993" s="45"/>
      <c r="R993" s="45"/>
      <c r="S993" s="45"/>
      <c r="T993" s="46"/>
      <c r="U993" s="47" t="str">
        <f t="shared" si="3419"/>
        <v>式</v>
      </c>
      <c r="V993" s="48"/>
      <c r="W993" s="48"/>
      <c r="X993" s="49"/>
      <c r="Y993" s="50">
        <f t="shared" si="3420"/>
        <v>1</v>
      </c>
      <c r="Z993" s="51"/>
      <c r="AA993" s="51"/>
      <c r="AB993" s="51"/>
      <c r="AC993" s="51"/>
      <c r="AD993" s="52"/>
      <c r="AE993" s="60">
        <f t="shared" si="3421"/>
        <v>12500</v>
      </c>
      <c r="AF993" s="61"/>
      <c r="AG993" s="61"/>
      <c r="AH993" s="61"/>
      <c r="AI993" s="61"/>
      <c r="AJ993" s="62"/>
      <c r="AK993" s="50">
        <v>0</v>
      </c>
      <c r="AL993" s="51"/>
      <c r="AM993" s="51"/>
      <c r="AN993" s="51"/>
      <c r="AO993" s="51"/>
      <c r="AP993" s="52"/>
      <c r="AQ993" s="60">
        <f t="shared" si="3429"/>
        <v>0</v>
      </c>
      <c r="AR993" s="61"/>
      <c r="AS993" s="61"/>
      <c r="AT993" s="61"/>
      <c r="AU993" s="61"/>
      <c r="AV993" s="62"/>
      <c r="AW993" s="50">
        <f t="shared" si="3422"/>
        <v>0</v>
      </c>
      <c r="AX993" s="51"/>
      <c r="AY993" s="51"/>
      <c r="AZ993" s="51"/>
      <c r="BA993" s="51"/>
      <c r="BB993" s="52"/>
      <c r="BC993" s="50">
        <f t="shared" si="3430"/>
        <v>0</v>
      </c>
      <c r="BD993" s="51"/>
      <c r="BE993" s="51"/>
      <c r="BF993" s="51"/>
      <c r="BG993" s="51"/>
      <c r="BH993" s="63"/>
      <c r="BI993" s="3">
        <f t="shared" si="3418"/>
        <v>12500</v>
      </c>
    </row>
    <row r="994" spans="1:61" ht="34.5" customHeight="1" x14ac:dyDescent="0.25">
      <c r="A994" s="41">
        <f t="shared" si="3416"/>
        <v>29</v>
      </c>
      <c r="B994" s="42"/>
      <c r="C994" s="42"/>
      <c r="D994" s="43"/>
      <c r="E994" s="64" t="str">
        <f t="shared" si="3417"/>
        <v>施做拖布盆(砌磚粉刷貼磁磚，H=30cm)</v>
      </c>
      <c r="F994" s="21"/>
      <c r="G994" s="21"/>
      <c r="H994" s="21"/>
      <c r="I994" s="21"/>
      <c r="J994" s="21"/>
      <c r="K994" s="21"/>
      <c r="L994" s="21"/>
      <c r="M994" s="21"/>
      <c r="N994" s="21"/>
      <c r="O994" s="21"/>
      <c r="P994" s="21"/>
      <c r="Q994" s="21"/>
      <c r="R994" s="21"/>
      <c r="S994" s="21"/>
      <c r="T994" s="22"/>
      <c r="U994" s="47" t="str">
        <f t="shared" si="3419"/>
        <v>式</v>
      </c>
      <c r="V994" s="48"/>
      <c r="W994" s="48"/>
      <c r="X994" s="49"/>
      <c r="Y994" s="65">
        <f t="shared" si="3420"/>
        <v>1</v>
      </c>
      <c r="Z994" s="66"/>
      <c r="AA994" s="66"/>
      <c r="AB994" s="66"/>
      <c r="AC994" s="66"/>
      <c r="AD994" s="67"/>
      <c r="AE994" s="60">
        <f t="shared" si="3421"/>
        <v>6000</v>
      </c>
      <c r="AF994" s="61"/>
      <c r="AG994" s="61"/>
      <c r="AH994" s="61"/>
      <c r="AI994" s="61"/>
      <c r="AJ994" s="62"/>
      <c r="AK994" s="55">
        <v>0</v>
      </c>
      <c r="AL994" s="55"/>
      <c r="AM994" s="55"/>
      <c r="AN994" s="55"/>
      <c r="AO994" s="55"/>
      <c r="AP994" s="55"/>
      <c r="AQ994" s="53">
        <f t="shared" si="3429"/>
        <v>0</v>
      </c>
      <c r="AR994" s="53"/>
      <c r="AS994" s="53"/>
      <c r="AT994" s="53"/>
      <c r="AU994" s="53"/>
      <c r="AV994" s="53"/>
      <c r="AW994" s="55">
        <f t="shared" si="3422"/>
        <v>0</v>
      </c>
      <c r="AX994" s="55"/>
      <c r="AY994" s="55"/>
      <c r="AZ994" s="55"/>
      <c r="BA994" s="55"/>
      <c r="BB994" s="55"/>
      <c r="BC994" s="55">
        <f t="shared" si="3430"/>
        <v>0</v>
      </c>
      <c r="BD994" s="55"/>
      <c r="BE994" s="55"/>
      <c r="BF994" s="55"/>
      <c r="BG994" s="55"/>
      <c r="BH994" s="56"/>
      <c r="BI994" s="16">
        <f t="shared" si="3418"/>
        <v>6000</v>
      </c>
    </row>
    <row r="995" spans="1:61" ht="34.5" customHeight="1" x14ac:dyDescent="0.25">
      <c r="A995" s="41">
        <f t="shared" si="3416"/>
        <v>30</v>
      </c>
      <c r="B995" s="42"/>
      <c r="C995" s="42"/>
      <c r="D995" s="43"/>
      <c r="E995" s="44" t="str">
        <f t="shared" si="3417"/>
        <v>安裝廁所指標系統、拖把夾(連工帶料，責任施工)</v>
      </c>
      <c r="F995" s="45"/>
      <c r="G995" s="45"/>
      <c r="H995" s="45"/>
      <c r="I995" s="45"/>
      <c r="J995" s="45"/>
      <c r="K995" s="45"/>
      <c r="L995" s="45"/>
      <c r="M995" s="45"/>
      <c r="N995" s="45"/>
      <c r="O995" s="45"/>
      <c r="P995" s="45"/>
      <c r="Q995" s="45"/>
      <c r="R995" s="45"/>
      <c r="S995" s="45"/>
      <c r="T995" s="46"/>
      <c r="U995" s="47" t="str">
        <f t="shared" si="3419"/>
        <v>式</v>
      </c>
      <c r="V995" s="48"/>
      <c r="W995" s="48"/>
      <c r="X995" s="49"/>
      <c r="Y995" s="50">
        <f t="shared" si="3420"/>
        <v>1</v>
      </c>
      <c r="Z995" s="51"/>
      <c r="AA995" s="51"/>
      <c r="AB995" s="51"/>
      <c r="AC995" s="51"/>
      <c r="AD995" s="52"/>
      <c r="AE995" s="60">
        <f t="shared" si="3421"/>
        <v>16500</v>
      </c>
      <c r="AF995" s="61"/>
      <c r="AG995" s="61"/>
      <c r="AH995" s="61"/>
      <c r="AI995" s="61"/>
      <c r="AJ995" s="62"/>
      <c r="AK995" s="50">
        <v>0</v>
      </c>
      <c r="AL995" s="51"/>
      <c r="AM995" s="51"/>
      <c r="AN995" s="51"/>
      <c r="AO995" s="51"/>
      <c r="AP995" s="52"/>
      <c r="AQ995" s="60">
        <f t="shared" si="3429"/>
        <v>0</v>
      </c>
      <c r="AR995" s="61"/>
      <c r="AS995" s="61"/>
      <c r="AT995" s="61"/>
      <c r="AU995" s="61"/>
      <c r="AV995" s="62"/>
      <c r="AW995" s="50">
        <f t="shared" si="3422"/>
        <v>0</v>
      </c>
      <c r="AX995" s="51"/>
      <c r="AY995" s="51"/>
      <c r="AZ995" s="51"/>
      <c r="BA995" s="51"/>
      <c r="BB995" s="52"/>
      <c r="BC995" s="50">
        <f t="shared" si="3430"/>
        <v>0</v>
      </c>
      <c r="BD995" s="51"/>
      <c r="BE995" s="51"/>
      <c r="BF995" s="51"/>
      <c r="BG995" s="51"/>
      <c r="BH995" s="63"/>
      <c r="BI995" s="3">
        <f t="shared" si="3418"/>
        <v>16500</v>
      </c>
    </row>
    <row r="996" spans="1:61" ht="21.6" customHeight="1" x14ac:dyDescent="0.25">
      <c r="A996" s="41">
        <f t="shared" si="3416"/>
        <v>31</v>
      </c>
      <c r="B996" s="42"/>
      <c r="C996" s="42"/>
      <c r="D996" s="43"/>
      <c r="E996" s="64" t="str">
        <f t="shared" si="3417"/>
        <v>門窗與雜項工程</v>
      </c>
      <c r="F996" s="21"/>
      <c r="G996" s="21"/>
      <c r="H996" s="21"/>
      <c r="I996" s="21"/>
      <c r="J996" s="21"/>
      <c r="K996" s="21"/>
      <c r="L996" s="21"/>
      <c r="M996" s="21"/>
      <c r="N996" s="21"/>
      <c r="O996" s="21"/>
      <c r="P996" s="21"/>
      <c r="Q996" s="21"/>
      <c r="R996" s="21"/>
      <c r="S996" s="21"/>
      <c r="T996" s="22"/>
      <c r="U996" s="47" t="str">
        <f t="shared" si="3419"/>
        <v>式</v>
      </c>
      <c r="V996" s="48"/>
      <c r="W996" s="48"/>
      <c r="X996" s="49"/>
      <c r="Y996" s="65">
        <f t="shared" si="3420"/>
        <v>1</v>
      </c>
      <c r="Z996" s="66"/>
      <c r="AA996" s="66"/>
      <c r="AB996" s="66"/>
      <c r="AC996" s="66"/>
      <c r="AD996" s="67"/>
      <c r="AE996" s="60">
        <f t="shared" si="3421"/>
        <v>63400</v>
      </c>
      <c r="AF996" s="61"/>
      <c r="AG996" s="61"/>
      <c r="AH996" s="61"/>
      <c r="AI996" s="61"/>
      <c r="AJ996" s="62"/>
      <c r="AK996" s="55">
        <v>0</v>
      </c>
      <c r="AL996" s="55"/>
      <c r="AM996" s="55"/>
      <c r="AN996" s="55"/>
      <c r="AO996" s="55"/>
      <c r="AP996" s="55"/>
      <c r="AQ996" s="53">
        <f t="shared" si="3429"/>
        <v>0</v>
      </c>
      <c r="AR996" s="53"/>
      <c r="AS996" s="53"/>
      <c r="AT996" s="53"/>
      <c r="AU996" s="53"/>
      <c r="AV996" s="53"/>
      <c r="AW996" s="55">
        <f t="shared" si="3422"/>
        <v>0.3</v>
      </c>
      <c r="AX996" s="55"/>
      <c r="AY996" s="55"/>
      <c r="AZ996" s="55"/>
      <c r="BA996" s="55"/>
      <c r="BB996" s="55"/>
      <c r="BC996" s="55">
        <f t="shared" si="3430"/>
        <v>19020</v>
      </c>
      <c r="BD996" s="55"/>
      <c r="BE996" s="55"/>
      <c r="BF996" s="55"/>
      <c r="BG996" s="55"/>
      <c r="BH996" s="56"/>
      <c r="BI996" s="16">
        <f t="shared" si="3418"/>
        <v>63400</v>
      </c>
    </row>
    <row r="997" spans="1:61" ht="22.15" customHeight="1" x14ac:dyDescent="0.25">
      <c r="A997" s="41" t="str">
        <f t="shared" si="3416"/>
        <v>貳</v>
      </c>
      <c r="B997" s="42"/>
      <c r="C997" s="42"/>
      <c r="D997" s="43"/>
      <c r="E997" s="44" t="str">
        <f t="shared" si="3417"/>
        <v>職業安全衛生管理費(壹*1%)</v>
      </c>
      <c r="F997" s="45"/>
      <c r="G997" s="45"/>
      <c r="H997" s="45"/>
      <c r="I997" s="45"/>
      <c r="J997" s="45"/>
      <c r="K997" s="45"/>
      <c r="L997" s="45"/>
      <c r="M997" s="45"/>
      <c r="N997" s="45"/>
      <c r="O997" s="45"/>
      <c r="P997" s="45"/>
      <c r="Q997" s="45"/>
      <c r="R997" s="45"/>
      <c r="S997" s="45"/>
      <c r="T997" s="46"/>
      <c r="U997" s="47" t="str">
        <f t="shared" si="3419"/>
        <v>式</v>
      </c>
      <c r="V997" s="48"/>
      <c r="W997" s="48"/>
      <c r="X997" s="49"/>
      <c r="Y997" s="50">
        <f t="shared" si="3420"/>
        <v>1</v>
      </c>
      <c r="Z997" s="51"/>
      <c r="AA997" s="51"/>
      <c r="AB997" s="51"/>
      <c r="AC997" s="51"/>
      <c r="AD997" s="52"/>
      <c r="AE997" s="53">
        <f t="shared" si="3421"/>
        <v>14220</v>
      </c>
      <c r="AF997" s="53"/>
      <c r="AG997" s="53"/>
      <c r="AH997" s="53"/>
      <c r="AI997" s="53"/>
      <c r="AJ997" s="53"/>
      <c r="AK997" s="54">
        <v>8.9999999999999993E-3</v>
      </c>
      <c r="AL997" s="54"/>
      <c r="AM997" s="54"/>
      <c r="AN997" s="54"/>
      <c r="AO997" s="54"/>
      <c r="AP997" s="54"/>
      <c r="AQ997" s="53">
        <f t="shared" si="3429"/>
        <v>127.97999999999999</v>
      </c>
      <c r="AR997" s="53"/>
      <c r="AS997" s="53"/>
      <c r="AT997" s="53"/>
      <c r="AU997" s="53"/>
      <c r="AV997" s="53"/>
      <c r="AW997" s="54">
        <f>AW949+AK997</f>
        <v>0.18900000000000003</v>
      </c>
      <c r="AX997" s="54"/>
      <c r="AY997" s="54"/>
      <c r="AZ997" s="54"/>
      <c r="BA997" s="54"/>
      <c r="BB997" s="54"/>
      <c r="BC997" s="55">
        <f t="shared" si="3430"/>
        <v>2687.5800000000004</v>
      </c>
      <c r="BD997" s="55"/>
      <c r="BE997" s="55"/>
      <c r="BF997" s="55"/>
      <c r="BG997" s="55"/>
      <c r="BH997" s="56"/>
      <c r="BI997" s="3">
        <f t="shared" si="3418"/>
        <v>14220</v>
      </c>
    </row>
    <row r="998" spans="1:61" ht="22.15" customHeight="1" x14ac:dyDescent="0.25">
      <c r="A998" s="41" t="str">
        <f t="shared" si="3416"/>
        <v>參</v>
      </c>
      <c r="B998" s="42"/>
      <c r="C998" s="42"/>
      <c r="D998" s="43"/>
      <c r="E998" s="44" t="str">
        <f t="shared" si="3417"/>
        <v>公共工程品質管制作業費(壹*1%)</v>
      </c>
      <c r="F998" s="45"/>
      <c r="G998" s="45"/>
      <c r="H998" s="45"/>
      <c r="I998" s="45"/>
      <c r="J998" s="45"/>
      <c r="K998" s="45"/>
      <c r="L998" s="45"/>
      <c r="M998" s="45"/>
      <c r="N998" s="45"/>
      <c r="O998" s="45"/>
      <c r="P998" s="45"/>
      <c r="Q998" s="45"/>
      <c r="R998" s="45"/>
      <c r="S998" s="45"/>
      <c r="T998" s="46"/>
      <c r="U998" s="47" t="str">
        <f t="shared" si="3419"/>
        <v>式</v>
      </c>
      <c r="V998" s="48"/>
      <c r="W998" s="48"/>
      <c r="X998" s="49"/>
      <c r="Y998" s="50">
        <f t="shared" si="3420"/>
        <v>1</v>
      </c>
      <c r="Z998" s="51"/>
      <c r="AA998" s="51"/>
      <c r="AB998" s="51"/>
      <c r="AC998" s="51"/>
      <c r="AD998" s="52"/>
      <c r="AE998" s="53">
        <f t="shared" si="3421"/>
        <v>14220</v>
      </c>
      <c r="AF998" s="53"/>
      <c r="AG998" s="53"/>
      <c r="AH998" s="53"/>
      <c r="AI998" s="53"/>
      <c r="AJ998" s="53"/>
      <c r="AK998" s="54">
        <v>8.9999999999999993E-3</v>
      </c>
      <c r="AL998" s="54"/>
      <c r="AM998" s="54"/>
      <c r="AN998" s="54"/>
      <c r="AO998" s="54"/>
      <c r="AP998" s="54"/>
      <c r="AQ998" s="53">
        <f t="shared" si="3429"/>
        <v>127.97999999999999</v>
      </c>
      <c r="AR998" s="53"/>
      <c r="AS998" s="53"/>
      <c r="AT998" s="53"/>
      <c r="AU998" s="53"/>
      <c r="AV998" s="53"/>
      <c r="AW998" s="54">
        <f t="shared" ref="AW998:AW1001" si="3431">AW950+AK998</f>
        <v>0.18900000000000003</v>
      </c>
      <c r="AX998" s="54"/>
      <c r="AY998" s="54"/>
      <c r="AZ998" s="54"/>
      <c r="BA998" s="54"/>
      <c r="BB998" s="54"/>
      <c r="BC998" s="55">
        <f t="shared" si="3430"/>
        <v>2687.5800000000004</v>
      </c>
      <c r="BD998" s="55"/>
      <c r="BE998" s="55"/>
      <c r="BF998" s="55"/>
      <c r="BG998" s="55"/>
      <c r="BH998" s="56"/>
      <c r="BI998" s="3">
        <f t="shared" si="3418"/>
        <v>14220</v>
      </c>
    </row>
    <row r="999" spans="1:61" ht="22.15" customHeight="1" x14ac:dyDescent="0.25">
      <c r="A999" s="41" t="str">
        <f t="shared" si="3416"/>
        <v>肆</v>
      </c>
      <c r="B999" s="42"/>
      <c r="C999" s="42"/>
      <c r="D999" s="43"/>
      <c r="E999" s="44" t="str">
        <f t="shared" si="3417"/>
        <v>包商利潤及管理費(約壹*7%)</v>
      </c>
      <c r="F999" s="45"/>
      <c r="G999" s="45"/>
      <c r="H999" s="45"/>
      <c r="I999" s="45"/>
      <c r="J999" s="45"/>
      <c r="K999" s="45"/>
      <c r="L999" s="45"/>
      <c r="M999" s="45"/>
      <c r="N999" s="45"/>
      <c r="O999" s="45"/>
      <c r="P999" s="45"/>
      <c r="Q999" s="45"/>
      <c r="R999" s="45"/>
      <c r="S999" s="45"/>
      <c r="T999" s="46"/>
      <c r="U999" s="47" t="str">
        <f t="shared" si="3419"/>
        <v>式</v>
      </c>
      <c r="V999" s="48"/>
      <c r="W999" s="48"/>
      <c r="X999" s="49"/>
      <c r="Y999" s="50">
        <f t="shared" si="3420"/>
        <v>1</v>
      </c>
      <c r="Z999" s="51"/>
      <c r="AA999" s="51"/>
      <c r="AB999" s="51"/>
      <c r="AC999" s="51"/>
      <c r="AD999" s="52"/>
      <c r="AE999" s="53">
        <f t="shared" si="3421"/>
        <v>99540</v>
      </c>
      <c r="AF999" s="53"/>
      <c r="AG999" s="53"/>
      <c r="AH999" s="53"/>
      <c r="AI999" s="53"/>
      <c r="AJ999" s="53"/>
      <c r="AK999" s="54">
        <v>8.9999999999999993E-3</v>
      </c>
      <c r="AL999" s="54"/>
      <c r="AM999" s="54"/>
      <c r="AN999" s="54"/>
      <c r="AO999" s="54"/>
      <c r="AP999" s="54"/>
      <c r="AQ999" s="53">
        <f t="shared" si="3429"/>
        <v>895.8599999999999</v>
      </c>
      <c r="AR999" s="53"/>
      <c r="AS999" s="53"/>
      <c r="AT999" s="53"/>
      <c r="AU999" s="53"/>
      <c r="AV999" s="53"/>
      <c r="AW999" s="54">
        <f t="shared" si="3431"/>
        <v>0.18900000000000003</v>
      </c>
      <c r="AX999" s="54"/>
      <c r="AY999" s="54"/>
      <c r="AZ999" s="54"/>
      <c r="BA999" s="54"/>
      <c r="BB999" s="54"/>
      <c r="BC999" s="55">
        <f t="shared" si="3430"/>
        <v>18813.060000000001</v>
      </c>
      <c r="BD999" s="55"/>
      <c r="BE999" s="55"/>
      <c r="BF999" s="55"/>
      <c r="BG999" s="55"/>
      <c r="BH999" s="56"/>
      <c r="BI999" s="3">
        <f t="shared" si="3418"/>
        <v>99540</v>
      </c>
    </row>
    <row r="1000" spans="1:61" ht="22.15" customHeight="1" x14ac:dyDescent="0.25">
      <c r="A1000" s="41" t="str">
        <f t="shared" si="3416"/>
        <v>伍</v>
      </c>
      <c r="B1000" s="42"/>
      <c r="C1000" s="42"/>
      <c r="D1000" s="43"/>
      <c r="E1000" s="44" t="str">
        <f t="shared" si="3417"/>
        <v>營造綜合保險費</v>
      </c>
      <c r="F1000" s="45"/>
      <c r="G1000" s="45"/>
      <c r="H1000" s="45"/>
      <c r="I1000" s="45"/>
      <c r="J1000" s="45"/>
      <c r="K1000" s="45"/>
      <c r="L1000" s="45"/>
      <c r="M1000" s="45"/>
      <c r="N1000" s="45"/>
      <c r="O1000" s="45"/>
      <c r="P1000" s="45"/>
      <c r="Q1000" s="45"/>
      <c r="R1000" s="45"/>
      <c r="S1000" s="45"/>
      <c r="T1000" s="46"/>
      <c r="U1000" s="47" t="str">
        <f t="shared" si="3419"/>
        <v>式</v>
      </c>
      <c r="V1000" s="48"/>
      <c r="W1000" s="48"/>
      <c r="X1000" s="49"/>
      <c r="Y1000" s="50">
        <f t="shared" si="3420"/>
        <v>1</v>
      </c>
      <c r="Z1000" s="51"/>
      <c r="AA1000" s="51"/>
      <c r="AB1000" s="51"/>
      <c r="AC1000" s="51"/>
      <c r="AD1000" s="52"/>
      <c r="AE1000" s="53">
        <f t="shared" si="3421"/>
        <v>4650</v>
      </c>
      <c r="AF1000" s="53"/>
      <c r="AG1000" s="53"/>
      <c r="AH1000" s="53"/>
      <c r="AI1000" s="53"/>
      <c r="AJ1000" s="53"/>
      <c r="AK1000" s="55">
        <v>0</v>
      </c>
      <c r="AL1000" s="55"/>
      <c r="AM1000" s="55"/>
      <c r="AN1000" s="55"/>
      <c r="AO1000" s="55"/>
      <c r="AP1000" s="55"/>
      <c r="AQ1000" s="53">
        <f t="shared" si="3429"/>
        <v>0</v>
      </c>
      <c r="AR1000" s="53"/>
      <c r="AS1000" s="53"/>
      <c r="AT1000" s="53"/>
      <c r="AU1000" s="53"/>
      <c r="AV1000" s="53"/>
      <c r="AW1000" s="55">
        <f t="shared" si="3431"/>
        <v>1</v>
      </c>
      <c r="AX1000" s="55"/>
      <c r="AY1000" s="55"/>
      <c r="AZ1000" s="55"/>
      <c r="BA1000" s="55"/>
      <c r="BB1000" s="55"/>
      <c r="BC1000" s="55">
        <f t="shared" si="3430"/>
        <v>4650</v>
      </c>
      <c r="BD1000" s="55"/>
      <c r="BE1000" s="55"/>
      <c r="BF1000" s="55"/>
      <c r="BG1000" s="55"/>
      <c r="BH1000" s="56"/>
      <c r="BI1000" s="3">
        <f t="shared" si="3418"/>
        <v>4650</v>
      </c>
    </row>
    <row r="1001" spans="1:61" ht="22.15" customHeight="1" x14ac:dyDescent="0.25">
      <c r="A1001" s="41" t="str">
        <f t="shared" si="3416"/>
        <v>陸</v>
      </c>
      <c r="B1001" s="42"/>
      <c r="C1001" s="42"/>
      <c r="D1001" s="43"/>
      <c r="E1001" s="44" t="str">
        <f t="shared" si="3417"/>
        <v>營業稅((壹~伍)*5%)</v>
      </c>
      <c r="F1001" s="45"/>
      <c r="G1001" s="45"/>
      <c r="H1001" s="45"/>
      <c r="I1001" s="45"/>
      <c r="J1001" s="45"/>
      <c r="K1001" s="45"/>
      <c r="L1001" s="45"/>
      <c r="M1001" s="45"/>
      <c r="N1001" s="45"/>
      <c r="O1001" s="45"/>
      <c r="P1001" s="45"/>
      <c r="Q1001" s="45"/>
      <c r="R1001" s="45"/>
      <c r="S1001" s="45"/>
      <c r="T1001" s="46"/>
      <c r="U1001" s="47" t="str">
        <f t="shared" si="3419"/>
        <v>式</v>
      </c>
      <c r="V1001" s="48"/>
      <c r="W1001" s="48"/>
      <c r="X1001" s="49"/>
      <c r="Y1001" s="50">
        <f t="shared" si="3420"/>
        <v>1</v>
      </c>
      <c r="Z1001" s="51"/>
      <c r="AA1001" s="51"/>
      <c r="AB1001" s="51"/>
      <c r="AC1001" s="51"/>
      <c r="AD1001" s="52"/>
      <c r="AE1001" s="53">
        <f t="shared" si="3421"/>
        <v>77731</v>
      </c>
      <c r="AF1001" s="53"/>
      <c r="AG1001" s="53"/>
      <c r="AH1001" s="53"/>
      <c r="AI1001" s="53"/>
      <c r="AJ1001" s="53"/>
      <c r="AK1001" s="54">
        <v>8.9999999999999993E-3</v>
      </c>
      <c r="AL1001" s="54"/>
      <c r="AM1001" s="54"/>
      <c r="AN1001" s="54"/>
      <c r="AO1001" s="54"/>
      <c r="AP1001" s="54"/>
      <c r="AQ1001" s="53">
        <f t="shared" si="3429"/>
        <v>699.57899999999995</v>
      </c>
      <c r="AR1001" s="53"/>
      <c r="AS1001" s="53"/>
      <c r="AT1001" s="53"/>
      <c r="AU1001" s="53"/>
      <c r="AV1001" s="53"/>
      <c r="AW1001" s="54">
        <f t="shared" si="3431"/>
        <v>0.18900000000000003</v>
      </c>
      <c r="AX1001" s="54"/>
      <c r="AY1001" s="54"/>
      <c r="AZ1001" s="54"/>
      <c r="BA1001" s="54"/>
      <c r="BB1001" s="54"/>
      <c r="BC1001" s="55">
        <f t="shared" si="3430"/>
        <v>14691.159000000001</v>
      </c>
      <c r="BD1001" s="55"/>
      <c r="BE1001" s="55"/>
      <c r="BF1001" s="55"/>
      <c r="BG1001" s="55"/>
      <c r="BH1001" s="56"/>
      <c r="BI1001" s="3">
        <v>77731</v>
      </c>
    </row>
    <row r="1002" spans="1:61" ht="21.95" customHeight="1" x14ac:dyDescent="0.25">
      <c r="A1002" s="30"/>
      <c r="B1002" s="31"/>
      <c r="C1002" s="31"/>
      <c r="D1002" s="32"/>
      <c r="E1002" s="57" t="s">
        <v>76</v>
      </c>
      <c r="F1002" s="58"/>
      <c r="G1002" s="58"/>
      <c r="H1002" s="58"/>
      <c r="I1002" s="58"/>
      <c r="J1002" s="58"/>
      <c r="K1002" s="58"/>
      <c r="L1002" s="58"/>
      <c r="M1002" s="58"/>
      <c r="N1002" s="58"/>
      <c r="O1002" s="58"/>
      <c r="P1002" s="58"/>
      <c r="Q1002" s="58"/>
      <c r="R1002" s="58"/>
      <c r="S1002" s="58"/>
      <c r="T1002" s="59"/>
      <c r="U1002" s="47"/>
      <c r="V1002" s="48"/>
      <c r="W1002" s="48"/>
      <c r="X1002" s="49"/>
      <c r="Y1002" s="50"/>
      <c r="Z1002" s="51"/>
      <c r="AA1002" s="51"/>
      <c r="AB1002" s="51"/>
      <c r="AC1002" s="51"/>
      <c r="AD1002" s="52"/>
      <c r="AE1002" s="60"/>
      <c r="AF1002" s="61"/>
      <c r="AG1002" s="61"/>
      <c r="AH1002" s="61"/>
      <c r="AI1002" s="61"/>
      <c r="AJ1002" s="62"/>
      <c r="AK1002" s="50"/>
      <c r="AL1002" s="51"/>
      <c r="AM1002" s="51"/>
      <c r="AN1002" s="51"/>
      <c r="AO1002" s="51"/>
      <c r="AP1002" s="52"/>
      <c r="AQ1002" s="60">
        <f>SUM(AQ966:AQ1001)</f>
        <v>1851.3989999999999</v>
      </c>
      <c r="AR1002" s="61"/>
      <c r="AS1002" s="61"/>
      <c r="AT1002" s="61"/>
      <c r="AU1002" s="61"/>
      <c r="AV1002" s="62"/>
      <c r="AW1002" s="50"/>
      <c r="AX1002" s="51"/>
      <c r="AY1002" s="51"/>
      <c r="AZ1002" s="51"/>
      <c r="BA1002" s="51"/>
      <c r="BB1002" s="52"/>
      <c r="BC1002" s="50">
        <f>SUM(BC966:BC1001)</f>
        <v>549113.37900000007</v>
      </c>
      <c r="BD1002" s="51"/>
      <c r="BE1002" s="51"/>
      <c r="BF1002" s="51"/>
      <c r="BG1002" s="51"/>
      <c r="BH1002" s="63"/>
      <c r="BI1002" s="17">
        <f>SUM(BI965:BI1001)</f>
        <v>1632355</v>
      </c>
    </row>
    <row r="1003" spans="1:61" ht="21.95" customHeight="1" x14ac:dyDescent="0.25">
      <c r="A1003" s="20"/>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2"/>
      <c r="AK1003" s="23"/>
      <c r="AL1003" s="24"/>
      <c r="AM1003" s="24"/>
      <c r="AN1003" s="24"/>
      <c r="AO1003" s="24"/>
      <c r="AP1003" s="25"/>
      <c r="AQ1003" s="26"/>
      <c r="AR1003" s="27"/>
      <c r="AS1003" s="27"/>
      <c r="AT1003" s="27"/>
      <c r="AU1003" s="27"/>
      <c r="AV1003" s="28"/>
      <c r="AW1003" s="23"/>
      <c r="AX1003" s="24"/>
      <c r="AY1003" s="24"/>
      <c r="AZ1003" s="24"/>
      <c r="BA1003" s="24"/>
      <c r="BB1003" s="25"/>
      <c r="BC1003" s="23"/>
      <c r="BD1003" s="24"/>
      <c r="BE1003" s="24"/>
      <c r="BF1003" s="24"/>
      <c r="BG1003" s="24"/>
      <c r="BH1003" s="29"/>
      <c r="BI1003" s="15">
        <f>Y1003*AE1003</f>
        <v>0</v>
      </c>
    </row>
    <row r="1004" spans="1:61" ht="21.95" customHeight="1" x14ac:dyDescent="0.25">
      <c r="A1004" s="20" t="s">
        <v>11</v>
      </c>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2"/>
      <c r="AK1004" s="23"/>
      <c r="AL1004" s="24"/>
      <c r="AM1004" s="24"/>
      <c r="AN1004" s="24"/>
      <c r="AO1004" s="24"/>
      <c r="AP1004" s="25"/>
      <c r="AQ1004" s="26">
        <f>BC1002/BI1002</f>
        <v>0.33639335744981946</v>
      </c>
      <c r="AR1004" s="27"/>
      <c r="AS1004" s="27"/>
      <c r="AT1004" s="27"/>
      <c r="AU1004" s="27"/>
      <c r="AV1004" s="28"/>
      <c r="AW1004" s="23"/>
      <c r="AX1004" s="24"/>
      <c r="AY1004" s="24"/>
      <c r="AZ1004" s="24"/>
      <c r="BA1004" s="24"/>
      <c r="BB1004" s="25"/>
      <c r="BC1004" s="23"/>
      <c r="BD1004" s="24"/>
      <c r="BE1004" s="24"/>
      <c r="BF1004" s="24"/>
      <c r="BG1004" s="24"/>
      <c r="BH1004" s="29"/>
      <c r="BI1004" s="15">
        <f>AQ1004</f>
        <v>0.33639335744981946</v>
      </c>
    </row>
    <row r="1005" spans="1:61" ht="18.75" customHeight="1" x14ac:dyDescent="0.25">
      <c r="A1005" s="30" t="s">
        <v>15</v>
      </c>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2"/>
      <c r="AE1005" s="33" t="s">
        <v>14</v>
      </c>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4"/>
    </row>
    <row r="1006" spans="1:61" x14ac:dyDescent="0.25">
      <c r="A1006" s="35"/>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c r="AF1006" s="36"/>
      <c r="AG1006" s="36"/>
      <c r="AH1006" s="36"/>
      <c r="AI1006" s="36"/>
      <c r="AJ1006" s="36"/>
      <c r="AK1006" s="36"/>
      <c r="AL1006" s="36"/>
      <c r="AM1006" s="36"/>
      <c r="AN1006" s="36"/>
      <c r="AO1006" s="36"/>
      <c r="AP1006" s="36"/>
      <c r="AQ1006" s="36"/>
      <c r="AR1006" s="36"/>
      <c r="AS1006" s="36"/>
      <c r="AT1006" s="36"/>
      <c r="AU1006" s="36"/>
      <c r="AV1006" s="36"/>
      <c r="AW1006" s="36"/>
      <c r="AX1006" s="36"/>
      <c r="AY1006" s="36"/>
      <c r="AZ1006" s="36"/>
      <c r="BA1006" s="36"/>
      <c r="BB1006" s="36"/>
      <c r="BC1006" s="36"/>
      <c r="BD1006" s="36"/>
      <c r="BE1006" s="36"/>
      <c r="BF1006" s="36"/>
      <c r="BG1006" s="36"/>
      <c r="BH1006" s="39"/>
    </row>
    <row r="1007" spans="1:61" x14ac:dyDescent="0.25">
      <c r="A1007" s="35"/>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c r="AF1007" s="36"/>
      <c r="AG1007" s="36"/>
      <c r="AH1007" s="36"/>
      <c r="AI1007" s="36"/>
      <c r="AJ1007" s="36"/>
      <c r="AK1007" s="36"/>
      <c r="AL1007" s="36"/>
      <c r="AM1007" s="36"/>
      <c r="AN1007" s="36"/>
      <c r="AO1007" s="36"/>
      <c r="AP1007" s="36"/>
      <c r="AQ1007" s="36"/>
      <c r="AR1007" s="36"/>
      <c r="AS1007" s="36"/>
      <c r="AT1007" s="36"/>
      <c r="AU1007" s="36"/>
      <c r="AV1007" s="36"/>
      <c r="AW1007" s="36"/>
      <c r="AX1007" s="36"/>
      <c r="AY1007" s="36"/>
      <c r="AZ1007" s="36"/>
      <c r="BA1007" s="36"/>
      <c r="BB1007" s="36"/>
      <c r="BC1007" s="36"/>
      <c r="BD1007" s="36"/>
      <c r="BE1007" s="36"/>
      <c r="BF1007" s="36"/>
      <c r="BG1007" s="36"/>
      <c r="BH1007" s="39"/>
    </row>
    <row r="1008" spans="1:61" ht="17.25" thickBot="1" x14ac:dyDescent="0.3">
      <c r="A1008" s="37"/>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38"/>
      <c r="AY1008" s="38"/>
      <c r="AZ1008" s="38"/>
      <c r="BA1008" s="38"/>
      <c r="BB1008" s="38"/>
      <c r="BC1008" s="38"/>
      <c r="BD1008" s="38"/>
      <c r="BE1008" s="38"/>
      <c r="BF1008" s="38"/>
      <c r="BG1008" s="38"/>
      <c r="BH1008" s="40"/>
    </row>
    <row r="1009" spans="1:69" ht="27.75" x14ac:dyDescent="0.25">
      <c r="A1009" s="73" t="s">
        <v>78</v>
      </c>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3"/>
      <c r="AB1009" s="73"/>
      <c r="AC1009" s="73"/>
      <c r="AD1009" s="73"/>
      <c r="AE1009" s="73"/>
      <c r="AF1009" s="73"/>
      <c r="AG1009" s="73"/>
      <c r="AH1009" s="73"/>
      <c r="AI1009" s="73"/>
      <c r="AJ1009" s="73"/>
      <c r="AK1009" s="73"/>
      <c r="AL1009" s="73"/>
      <c r="AM1009" s="73"/>
      <c r="AN1009" s="73"/>
      <c r="AO1009" s="73"/>
      <c r="AP1009" s="73"/>
      <c r="AQ1009" s="73"/>
      <c r="AR1009" s="73"/>
      <c r="AS1009" s="73"/>
      <c r="AT1009" s="73"/>
      <c r="AU1009" s="73"/>
      <c r="AV1009" s="73"/>
      <c r="AW1009" s="73"/>
      <c r="AX1009" s="73"/>
      <c r="AY1009" s="73"/>
      <c r="AZ1009" s="73"/>
      <c r="BA1009" s="73"/>
      <c r="BB1009" s="73"/>
      <c r="BC1009" s="73"/>
      <c r="BD1009" s="73"/>
      <c r="BE1009" s="73"/>
      <c r="BF1009" s="73"/>
      <c r="BG1009" s="73"/>
      <c r="BH1009" s="73"/>
    </row>
    <row r="1010" spans="1:69" ht="27.75" x14ac:dyDescent="0.25">
      <c r="A1010" s="74" t="s">
        <v>12</v>
      </c>
      <c r="B1010" s="74"/>
      <c r="C1010" s="74"/>
      <c r="D1010" s="74"/>
      <c r="E1010" s="74"/>
      <c r="F1010" s="74"/>
      <c r="G1010" s="74"/>
      <c r="H1010" s="74"/>
      <c r="I1010" s="74"/>
      <c r="J1010" s="75" t="s">
        <v>81</v>
      </c>
      <c r="K1010" s="76"/>
      <c r="L1010" s="76"/>
      <c r="M1010" s="76"/>
      <c r="N1010" s="76"/>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76"/>
      <c r="AL1010" s="76"/>
      <c r="AM1010" s="76"/>
      <c r="AN1010" s="76"/>
      <c r="AO1010" s="76"/>
      <c r="AP1010" s="76"/>
      <c r="AQ1010" s="76"/>
      <c r="AR1010" s="76"/>
      <c r="AS1010" s="76"/>
      <c r="AT1010" s="76"/>
      <c r="AU1010" s="76"/>
      <c r="AV1010" s="76"/>
      <c r="AW1010" s="76"/>
      <c r="AX1010" s="76"/>
      <c r="AY1010" s="76"/>
      <c r="AZ1010" s="76"/>
      <c r="BA1010" s="76"/>
      <c r="BB1010" s="76"/>
      <c r="BC1010" s="76"/>
      <c r="BD1010" s="76"/>
      <c r="BE1010" s="76"/>
      <c r="BF1010" s="76"/>
      <c r="BG1010" s="76"/>
      <c r="BH1010" s="76"/>
      <c r="BI1010" s="76"/>
      <c r="BJ1010" s="76"/>
      <c r="BK1010" s="76"/>
      <c r="BL1010" s="76"/>
      <c r="BM1010" s="76"/>
      <c r="BN1010" s="76"/>
      <c r="BO1010" s="76"/>
      <c r="BP1010" s="76"/>
      <c r="BQ1010" s="76"/>
    </row>
    <row r="1011" spans="1:69" ht="17.25" thickBot="1" x14ac:dyDescent="0.3">
      <c r="A1011" s="77" t="s">
        <v>10</v>
      </c>
      <c r="B1011" s="77"/>
      <c r="C1011" s="77"/>
      <c r="D1011" s="77"/>
      <c r="E1011" s="77"/>
      <c r="F1011" s="77"/>
      <c r="G1011" s="77"/>
      <c r="H1011" s="77"/>
      <c r="I1011" s="78" t="s">
        <v>82</v>
      </c>
      <c r="J1011" s="78"/>
      <c r="K1011" s="78"/>
      <c r="L1011" s="78"/>
      <c r="M1011" s="78"/>
      <c r="N1011" s="78"/>
      <c r="O1011" s="78"/>
      <c r="P1011" s="78"/>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c r="AL1011" s="78"/>
      <c r="AM1011" s="78"/>
      <c r="AN1011" s="78"/>
      <c r="AO1011" s="79" t="s">
        <v>9</v>
      </c>
      <c r="AP1011" s="79"/>
      <c r="AQ1011" s="79"/>
      <c r="AR1011" s="79"/>
      <c r="AS1011" s="79"/>
      <c r="AT1011" s="79"/>
      <c r="AU1011" s="79"/>
      <c r="AV1011" s="79"/>
      <c r="AW1011" s="80">
        <f>AW963+1</f>
        <v>46176</v>
      </c>
      <c r="AX1011" s="80"/>
      <c r="AY1011" s="80"/>
      <c r="AZ1011" s="80"/>
      <c r="BA1011" s="80"/>
      <c r="BB1011" s="80"/>
      <c r="BC1011" s="80"/>
      <c r="BD1011" s="80"/>
      <c r="BE1011" s="80"/>
      <c r="BF1011" s="80"/>
      <c r="BG1011" s="80"/>
      <c r="BH1011" s="80"/>
    </row>
    <row r="1012" spans="1:69" ht="36" customHeight="1" x14ac:dyDescent="0.25">
      <c r="A1012" s="81" t="s">
        <v>0</v>
      </c>
      <c r="B1012" s="82"/>
      <c r="C1012" s="82"/>
      <c r="D1012" s="82"/>
      <c r="E1012" s="82" t="s">
        <v>6</v>
      </c>
      <c r="F1012" s="82"/>
      <c r="G1012" s="82"/>
      <c r="H1012" s="82"/>
      <c r="I1012" s="82"/>
      <c r="J1012" s="82"/>
      <c r="K1012" s="82"/>
      <c r="L1012" s="82"/>
      <c r="M1012" s="82"/>
      <c r="N1012" s="82"/>
      <c r="O1012" s="82"/>
      <c r="P1012" s="82"/>
      <c r="Q1012" s="82"/>
      <c r="R1012" s="82"/>
      <c r="S1012" s="82"/>
      <c r="T1012" s="82"/>
      <c r="U1012" s="82" t="s">
        <v>7</v>
      </c>
      <c r="V1012" s="82"/>
      <c r="W1012" s="82"/>
      <c r="X1012" s="82"/>
      <c r="Y1012" s="83" t="s">
        <v>1</v>
      </c>
      <c r="Z1012" s="83"/>
      <c r="AA1012" s="83"/>
      <c r="AB1012" s="83"/>
      <c r="AC1012" s="83"/>
      <c r="AD1012" s="83"/>
      <c r="AE1012" s="82" t="s">
        <v>8</v>
      </c>
      <c r="AF1012" s="82"/>
      <c r="AG1012" s="82"/>
      <c r="AH1012" s="82"/>
      <c r="AI1012" s="82"/>
      <c r="AJ1012" s="82"/>
      <c r="AK1012" s="83" t="s">
        <v>2</v>
      </c>
      <c r="AL1012" s="83"/>
      <c r="AM1012" s="83"/>
      <c r="AN1012" s="83"/>
      <c r="AO1012" s="83"/>
      <c r="AP1012" s="83"/>
      <c r="AQ1012" s="84" t="s">
        <v>3</v>
      </c>
      <c r="AR1012" s="84"/>
      <c r="AS1012" s="84"/>
      <c r="AT1012" s="84"/>
      <c r="AU1012" s="84"/>
      <c r="AV1012" s="84"/>
      <c r="AW1012" s="83" t="s">
        <v>4</v>
      </c>
      <c r="AX1012" s="83"/>
      <c r="AY1012" s="83"/>
      <c r="AZ1012" s="83"/>
      <c r="BA1012" s="83"/>
      <c r="BB1012" s="83"/>
      <c r="BC1012" s="84" t="s">
        <v>5</v>
      </c>
      <c r="BD1012" s="84"/>
      <c r="BE1012" s="84"/>
      <c r="BF1012" s="84"/>
      <c r="BG1012" s="84"/>
      <c r="BH1012" s="85"/>
      <c r="BI1012" s="1"/>
    </row>
    <row r="1013" spans="1:69" ht="21.95" customHeight="1" x14ac:dyDescent="0.25">
      <c r="A1013" s="41" t="str">
        <f t="shared" ref="A1013:A1049" si="3432">A965</f>
        <v>壹</v>
      </c>
      <c r="B1013" s="42"/>
      <c r="C1013" s="42"/>
      <c r="D1013" s="43"/>
      <c r="E1013" s="64" t="str">
        <f t="shared" ref="E1013:E1049" si="3433">E965</f>
        <v>直接工程費</v>
      </c>
      <c r="F1013" s="21"/>
      <c r="G1013" s="21"/>
      <c r="H1013" s="21"/>
      <c r="I1013" s="21"/>
      <c r="J1013" s="21"/>
      <c r="K1013" s="21"/>
      <c r="L1013" s="21"/>
      <c r="M1013" s="21"/>
      <c r="N1013" s="21"/>
      <c r="O1013" s="21"/>
      <c r="P1013" s="21"/>
      <c r="Q1013" s="21"/>
      <c r="R1013" s="21"/>
      <c r="S1013" s="21"/>
      <c r="T1013" s="22"/>
      <c r="U1013" s="47"/>
      <c r="V1013" s="48"/>
      <c r="W1013" s="48"/>
      <c r="X1013" s="49"/>
      <c r="Y1013" s="71"/>
      <c r="Z1013" s="71"/>
      <c r="AA1013" s="71"/>
      <c r="AB1013" s="71"/>
      <c r="AC1013" s="71"/>
      <c r="AD1013" s="71"/>
      <c r="AE1013" s="71"/>
      <c r="AF1013" s="71"/>
      <c r="AG1013" s="71"/>
      <c r="AH1013" s="71"/>
      <c r="AI1013" s="71"/>
      <c r="AJ1013" s="71"/>
      <c r="AK1013" s="71"/>
      <c r="AL1013" s="71"/>
      <c r="AM1013" s="71"/>
      <c r="AN1013" s="71"/>
      <c r="AO1013" s="71"/>
      <c r="AP1013" s="71"/>
      <c r="AQ1013" s="71"/>
      <c r="AR1013" s="71"/>
      <c r="AS1013" s="71"/>
      <c r="AT1013" s="71"/>
      <c r="AU1013" s="71"/>
      <c r="AV1013" s="71"/>
      <c r="AW1013" s="71"/>
      <c r="AX1013" s="71"/>
      <c r="AY1013" s="71"/>
      <c r="AZ1013" s="71"/>
      <c r="BA1013" s="71"/>
      <c r="BB1013" s="71"/>
      <c r="BC1013" s="71"/>
      <c r="BD1013" s="71"/>
      <c r="BE1013" s="71"/>
      <c r="BF1013" s="71"/>
      <c r="BG1013" s="71"/>
      <c r="BH1013" s="72"/>
      <c r="BI1013" s="3">
        <f t="shared" ref="BI1013:BI1048" si="3434">Y1013*AE1013</f>
        <v>0</v>
      </c>
    </row>
    <row r="1014" spans="1:69" s="19" customFormat="1" ht="34.15" customHeight="1" x14ac:dyDescent="0.25">
      <c r="A1014" s="41">
        <f t="shared" si="3432"/>
        <v>1</v>
      </c>
      <c r="B1014" s="42"/>
      <c r="C1014" s="42"/>
      <c r="D1014" s="43"/>
      <c r="E1014" s="64" t="str">
        <f t="shared" si="3433"/>
        <v>乙種施工圍籬、警示帶、安全警示燈等安全措施(租用)</v>
      </c>
      <c r="F1014" s="21"/>
      <c r="G1014" s="21"/>
      <c r="H1014" s="21"/>
      <c r="I1014" s="21"/>
      <c r="J1014" s="21"/>
      <c r="K1014" s="21"/>
      <c r="L1014" s="21"/>
      <c r="M1014" s="21"/>
      <c r="N1014" s="21"/>
      <c r="O1014" s="21"/>
      <c r="P1014" s="21"/>
      <c r="Q1014" s="21"/>
      <c r="R1014" s="21"/>
      <c r="S1014" s="21"/>
      <c r="T1014" s="22"/>
      <c r="U1014" s="47" t="str">
        <f t="shared" ref="U1014:U1049" si="3435">U966</f>
        <v>式</v>
      </c>
      <c r="V1014" s="48"/>
      <c r="W1014" s="48"/>
      <c r="X1014" s="49"/>
      <c r="Y1014" s="50">
        <f t="shared" ref="Y1014:Y1049" si="3436">Y966</f>
        <v>1</v>
      </c>
      <c r="Z1014" s="51"/>
      <c r="AA1014" s="51"/>
      <c r="AB1014" s="51"/>
      <c r="AC1014" s="51"/>
      <c r="AD1014" s="52"/>
      <c r="AE1014" s="53">
        <f t="shared" ref="AE1014:AE1049" si="3437">AE966</f>
        <v>2200</v>
      </c>
      <c r="AF1014" s="53"/>
      <c r="AG1014" s="53"/>
      <c r="AH1014" s="53"/>
      <c r="AI1014" s="53"/>
      <c r="AJ1014" s="53"/>
      <c r="AK1014" s="55">
        <v>0</v>
      </c>
      <c r="AL1014" s="55"/>
      <c r="AM1014" s="55"/>
      <c r="AN1014" s="55"/>
      <c r="AO1014" s="55"/>
      <c r="AP1014" s="55"/>
      <c r="AQ1014" s="53">
        <f>AK1014*AE1014</f>
        <v>0</v>
      </c>
      <c r="AR1014" s="53"/>
      <c r="AS1014" s="53"/>
      <c r="AT1014" s="53"/>
      <c r="AU1014" s="53"/>
      <c r="AV1014" s="53"/>
      <c r="AW1014" s="55">
        <f t="shared" ref="AW1014:AW1044" si="3438">AW966+AK1014</f>
        <v>1</v>
      </c>
      <c r="AX1014" s="55"/>
      <c r="AY1014" s="55"/>
      <c r="AZ1014" s="55"/>
      <c r="BA1014" s="55"/>
      <c r="BB1014" s="55"/>
      <c r="BC1014" s="55">
        <f>AE1014*AW1014</f>
        <v>2200</v>
      </c>
      <c r="BD1014" s="55"/>
      <c r="BE1014" s="55"/>
      <c r="BF1014" s="55"/>
      <c r="BG1014" s="55"/>
      <c r="BH1014" s="56"/>
      <c r="BI1014" s="18">
        <f t="shared" si="3434"/>
        <v>2200</v>
      </c>
    </row>
    <row r="1015" spans="1:69" ht="21.6" customHeight="1" x14ac:dyDescent="0.25">
      <c r="A1015" s="41">
        <f t="shared" si="3432"/>
        <v>2</v>
      </c>
      <c r="B1015" s="42"/>
      <c r="C1015" s="42"/>
      <c r="D1015" s="43"/>
      <c r="E1015" s="64" t="str">
        <f t="shared" si="3433"/>
        <v>工程告示牌與職安衛告示牌(租用)</v>
      </c>
      <c r="F1015" s="21"/>
      <c r="G1015" s="21"/>
      <c r="H1015" s="21"/>
      <c r="I1015" s="21"/>
      <c r="J1015" s="21"/>
      <c r="K1015" s="21"/>
      <c r="L1015" s="21"/>
      <c r="M1015" s="21"/>
      <c r="N1015" s="21"/>
      <c r="O1015" s="21"/>
      <c r="P1015" s="21"/>
      <c r="Q1015" s="21"/>
      <c r="R1015" s="21"/>
      <c r="S1015" s="21"/>
      <c r="T1015" s="22"/>
      <c r="U1015" s="47" t="str">
        <f t="shared" si="3435"/>
        <v>式</v>
      </c>
      <c r="V1015" s="48"/>
      <c r="W1015" s="48"/>
      <c r="X1015" s="49"/>
      <c r="Y1015" s="65">
        <f t="shared" si="3436"/>
        <v>1</v>
      </c>
      <c r="Z1015" s="66"/>
      <c r="AA1015" s="66"/>
      <c r="AB1015" s="66"/>
      <c r="AC1015" s="66"/>
      <c r="AD1015" s="67"/>
      <c r="AE1015" s="60">
        <f t="shared" si="3437"/>
        <v>6000</v>
      </c>
      <c r="AF1015" s="61"/>
      <c r="AG1015" s="61"/>
      <c r="AH1015" s="61"/>
      <c r="AI1015" s="61"/>
      <c r="AJ1015" s="62"/>
      <c r="AK1015" s="55">
        <v>0</v>
      </c>
      <c r="AL1015" s="55"/>
      <c r="AM1015" s="55"/>
      <c r="AN1015" s="55"/>
      <c r="AO1015" s="55"/>
      <c r="AP1015" s="55"/>
      <c r="AQ1015" s="53">
        <f>AK1015*AE1015</f>
        <v>0</v>
      </c>
      <c r="AR1015" s="53"/>
      <c r="AS1015" s="53"/>
      <c r="AT1015" s="53"/>
      <c r="AU1015" s="53"/>
      <c r="AV1015" s="53"/>
      <c r="AW1015" s="55">
        <f t="shared" si="3438"/>
        <v>1</v>
      </c>
      <c r="AX1015" s="55"/>
      <c r="AY1015" s="55"/>
      <c r="AZ1015" s="55"/>
      <c r="BA1015" s="55"/>
      <c r="BB1015" s="55"/>
      <c r="BC1015" s="55">
        <f>AE1015*AW1015</f>
        <v>6000</v>
      </c>
      <c r="BD1015" s="55"/>
      <c r="BE1015" s="55"/>
      <c r="BF1015" s="55"/>
      <c r="BG1015" s="55"/>
      <c r="BH1015" s="56"/>
      <c r="BI1015" s="16">
        <f t="shared" si="3434"/>
        <v>6000</v>
      </c>
    </row>
    <row r="1016" spans="1:69" s="19" customFormat="1" ht="34.5" customHeight="1" x14ac:dyDescent="0.25">
      <c r="A1016" s="68">
        <f t="shared" si="3432"/>
        <v>3</v>
      </c>
      <c r="B1016" s="69"/>
      <c r="C1016" s="69"/>
      <c r="D1016" s="70"/>
      <c r="E1016" s="64" t="str">
        <f t="shared" si="3433"/>
        <v>施工動線開闢與損壞復原，既有設備管線遷移與復原；測量與放樣</v>
      </c>
      <c r="F1016" s="21"/>
      <c r="G1016" s="21"/>
      <c r="H1016" s="21"/>
      <c r="I1016" s="21"/>
      <c r="J1016" s="21"/>
      <c r="K1016" s="21"/>
      <c r="L1016" s="21"/>
      <c r="M1016" s="21"/>
      <c r="N1016" s="21"/>
      <c r="O1016" s="21"/>
      <c r="P1016" s="21"/>
      <c r="Q1016" s="21"/>
      <c r="R1016" s="21"/>
      <c r="S1016" s="21"/>
      <c r="T1016" s="22"/>
      <c r="U1016" s="47" t="str">
        <f t="shared" si="3435"/>
        <v>式</v>
      </c>
      <c r="V1016" s="48"/>
      <c r="W1016" s="48"/>
      <c r="X1016" s="49"/>
      <c r="Y1016" s="65">
        <f t="shared" si="3436"/>
        <v>1</v>
      </c>
      <c r="Z1016" s="66"/>
      <c r="AA1016" s="66"/>
      <c r="AB1016" s="66"/>
      <c r="AC1016" s="66"/>
      <c r="AD1016" s="67"/>
      <c r="AE1016" s="60">
        <f t="shared" si="3437"/>
        <v>9000</v>
      </c>
      <c r="AF1016" s="61"/>
      <c r="AG1016" s="61"/>
      <c r="AH1016" s="61"/>
      <c r="AI1016" s="61"/>
      <c r="AJ1016" s="62"/>
      <c r="AK1016" s="55">
        <v>0</v>
      </c>
      <c r="AL1016" s="55"/>
      <c r="AM1016" s="55"/>
      <c r="AN1016" s="55"/>
      <c r="AO1016" s="55"/>
      <c r="AP1016" s="55"/>
      <c r="AQ1016" s="53">
        <f t="shared" ref="AQ1016:AQ1018" si="3439">AK1016*AE1016</f>
        <v>0</v>
      </c>
      <c r="AR1016" s="53"/>
      <c r="AS1016" s="53"/>
      <c r="AT1016" s="53"/>
      <c r="AU1016" s="53"/>
      <c r="AV1016" s="53"/>
      <c r="AW1016" s="55">
        <f t="shared" si="3438"/>
        <v>0.7</v>
      </c>
      <c r="AX1016" s="55"/>
      <c r="AY1016" s="55"/>
      <c r="AZ1016" s="55"/>
      <c r="BA1016" s="55"/>
      <c r="BB1016" s="55"/>
      <c r="BC1016" s="55">
        <f t="shared" ref="BC1016:BC1019" si="3440">AE1016*AW1016</f>
        <v>6300</v>
      </c>
      <c r="BD1016" s="55"/>
      <c r="BE1016" s="55"/>
      <c r="BF1016" s="55"/>
      <c r="BG1016" s="55"/>
      <c r="BH1016" s="56"/>
      <c r="BI1016" s="18">
        <f t="shared" si="3434"/>
        <v>9000</v>
      </c>
    </row>
    <row r="1017" spans="1:69" ht="66" customHeight="1" x14ac:dyDescent="0.25">
      <c r="A1017" s="41">
        <f t="shared" si="3432"/>
        <v>4</v>
      </c>
      <c r="B1017" s="42"/>
      <c r="C1017" s="42"/>
      <c r="D1017" s="43"/>
      <c r="E1017" s="64" t="str">
        <f t="shared" si="3433"/>
        <v>既有牆面、地坪、磁磚、衛生設備、給排水設施、搗擺及天花板等拆除(含切割)及運棄(含合法證明);環境保護與清潔</v>
      </c>
      <c r="F1017" s="21"/>
      <c r="G1017" s="21"/>
      <c r="H1017" s="21"/>
      <c r="I1017" s="21"/>
      <c r="J1017" s="21"/>
      <c r="K1017" s="21"/>
      <c r="L1017" s="21"/>
      <c r="M1017" s="21"/>
      <c r="N1017" s="21"/>
      <c r="O1017" s="21"/>
      <c r="P1017" s="21"/>
      <c r="Q1017" s="21"/>
      <c r="R1017" s="21"/>
      <c r="S1017" s="21"/>
      <c r="T1017" s="22"/>
      <c r="U1017" s="47" t="str">
        <f t="shared" si="3435"/>
        <v>式</v>
      </c>
      <c r="V1017" s="48"/>
      <c r="W1017" s="48"/>
      <c r="X1017" s="49"/>
      <c r="Y1017" s="65">
        <f t="shared" si="3436"/>
        <v>1</v>
      </c>
      <c r="Z1017" s="66"/>
      <c r="AA1017" s="66"/>
      <c r="AB1017" s="66"/>
      <c r="AC1017" s="66"/>
      <c r="AD1017" s="67"/>
      <c r="AE1017" s="60">
        <f t="shared" si="3437"/>
        <v>214844</v>
      </c>
      <c r="AF1017" s="61"/>
      <c r="AG1017" s="61"/>
      <c r="AH1017" s="61"/>
      <c r="AI1017" s="61"/>
      <c r="AJ1017" s="62"/>
      <c r="AK1017" s="55">
        <v>0</v>
      </c>
      <c r="AL1017" s="55"/>
      <c r="AM1017" s="55"/>
      <c r="AN1017" s="55"/>
      <c r="AO1017" s="55"/>
      <c r="AP1017" s="55"/>
      <c r="AQ1017" s="53">
        <f t="shared" si="3439"/>
        <v>0</v>
      </c>
      <c r="AR1017" s="53"/>
      <c r="AS1017" s="53"/>
      <c r="AT1017" s="53"/>
      <c r="AU1017" s="53"/>
      <c r="AV1017" s="53"/>
      <c r="AW1017" s="55">
        <f t="shared" si="3438"/>
        <v>1</v>
      </c>
      <c r="AX1017" s="55"/>
      <c r="AY1017" s="55"/>
      <c r="AZ1017" s="55"/>
      <c r="BA1017" s="55"/>
      <c r="BB1017" s="55"/>
      <c r="BC1017" s="55">
        <f t="shared" si="3440"/>
        <v>214844</v>
      </c>
      <c r="BD1017" s="55"/>
      <c r="BE1017" s="55"/>
      <c r="BF1017" s="55"/>
      <c r="BG1017" s="55"/>
      <c r="BH1017" s="56"/>
      <c r="BI1017" s="16">
        <f t="shared" si="3434"/>
        <v>214844</v>
      </c>
    </row>
    <row r="1018" spans="1:69" ht="34.5" customHeight="1" x14ac:dyDescent="0.25">
      <c r="A1018" s="41">
        <f t="shared" si="3432"/>
        <v>5</v>
      </c>
      <c r="B1018" s="42"/>
      <c r="C1018" s="42"/>
      <c r="D1018" s="43"/>
      <c r="E1018" s="64" t="str">
        <f t="shared" si="3433"/>
        <v>既有污水處理設施抽水肥(含清潔孔開挖與復原)</v>
      </c>
      <c r="F1018" s="21"/>
      <c r="G1018" s="21"/>
      <c r="H1018" s="21"/>
      <c r="I1018" s="21"/>
      <c r="J1018" s="21"/>
      <c r="K1018" s="21"/>
      <c r="L1018" s="21"/>
      <c r="M1018" s="21"/>
      <c r="N1018" s="21"/>
      <c r="O1018" s="21"/>
      <c r="P1018" s="21"/>
      <c r="Q1018" s="21"/>
      <c r="R1018" s="21"/>
      <c r="S1018" s="21"/>
      <c r="T1018" s="22"/>
      <c r="U1018" s="47" t="str">
        <f t="shared" si="3435"/>
        <v>式</v>
      </c>
      <c r="V1018" s="48"/>
      <c r="W1018" s="48"/>
      <c r="X1018" s="49"/>
      <c r="Y1018" s="65">
        <f t="shared" si="3436"/>
        <v>1</v>
      </c>
      <c r="Z1018" s="66"/>
      <c r="AA1018" s="66"/>
      <c r="AB1018" s="66"/>
      <c r="AC1018" s="66"/>
      <c r="AD1018" s="67"/>
      <c r="AE1018" s="60">
        <f t="shared" si="3437"/>
        <v>10000</v>
      </c>
      <c r="AF1018" s="61"/>
      <c r="AG1018" s="61"/>
      <c r="AH1018" s="61"/>
      <c r="AI1018" s="61"/>
      <c r="AJ1018" s="62"/>
      <c r="AK1018" s="55">
        <v>0</v>
      </c>
      <c r="AL1018" s="55"/>
      <c r="AM1018" s="55"/>
      <c r="AN1018" s="55"/>
      <c r="AO1018" s="55"/>
      <c r="AP1018" s="55"/>
      <c r="AQ1018" s="53">
        <f t="shared" si="3439"/>
        <v>0</v>
      </c>
      <c r="AR1018" s="53"/>
      <c r="AS1018" s="53"/>
      <c r="AT1018" s="53"/>
      <c r="AU1018" s="53"/>
      <c r="AV1018" s="53"/>
      <c r="AW1018" s="55">
        <f t="shared" si="3438"/>
        <v>1</v>
      </c>
      <c r="AX1018" s="55"/>
      <c r="AY1018" s="55"/>
      <c r="AZ1018" s="55"/>
      <c r="BA1018" s="55"/>
      <c r="BB1018" s="55"/>
      <c r="BC1018" s="55">
        <f t="shared" si="3440"/>
        <v>10000</v>
      </c>
      <c r="BD1018" s="55"/>
      <c r="BE1018" s="55"/>
      <c r="BF1018" s="55"/>
      <c r="BG1018" s="55"/>
      <c r="BH1018" s="56"/>
      <c r="BI1018" s="16">
        <f t="shared" si="3434"/>
        <v>10000</v>
      </c>
    </row>
    <row r="1019" spans="1:69" ht="21.6" customHeight="1" x14ac:dyDescent="0.25">
      <c r="A1019" s="41">
        <f t="shared" si="3432"/>
        <v>6</v>
      </c>
      <c r="B1019" s="42"/>
      <c r="C1019" s="42"/>
      <c r="D1019" s="43"/>
      <c r="E1019" s="64" t="str">
        <f t="shared" si="3433"/>
        <v>地坪與蹲便台階增築</v>
      </c>
      <c r="F1019" s="21"/>
      <c r="G1019" s="21"/>
      <c r="H1019" s="21"/>
      <c r="I1019" s="21"/>
      <c r="J1019" s="21"/>
      <c r="K1019" s="21"/>
      <c r="L1019" s="21"/>
      <c r="M1019" s="21"/>
      <c r="N1019" s="21"/>
      <c r="O1019" s="21"/>
      <c r="P1019" s="21"/>
      <c r="Q1019" s="21"/>
      <c r="R1019" s="21"/>
      <c r="S1019" s="21"/>
      <c r="T1019" s="22"/>
      <c r="U1019" s="47" t="str">
        <f t="shared" si="3435"/>
        <v>式</v>
      </c>
      <c r="V1019" s="48"/>
      <c r="W1019" s="48"/>
      <c r="X1019" s="49"/>
      <c r="Y1019" s="65">
        <f t="shared" si="3436"/>
        <v>1</v>
      </c>
      <c r="Z1019" s="66"/>
      <c r="AA1019" s="66"/>
      <c r="AB1019" s="66"/>
      <c r="AC1019" s="66"/>
      <c r="AD1019" s="67"/>
      <c r="AE1019" s="60">
        <f t="shared" si="3437"/>
        <v>35000</v>
      </c>
      <c r="AF1019" s="61"/>
      <c r="AG1019" s="61"/>
      <c r="AH1019" s="61"/>
      <c r="AI1019" s="61"/>
      <c r="AJ1019" s="62"/>
      <c r="AK1019" s="55">
        <v>0</v>
      </c>
      <c r="AL1019" s="55"/>
      <c r="AM1019" s="55"/>
      <c r="AN1019" s="55"/>
      <c r="AO1019" s="55"/>
      <c r="AP1019" s="55"/>
      <c r="AQ1019" s="53">
        <v>0</v>
      </c>
      <c r="AR1019" s="53"/>
      <c r="AS1019" s="53"/>
      <c r="AT1019" s="53"/>
      <c r="AU1019" s="53"/>
      <c r="AV1019" s="53"/>
      <c r="AW1019" s="55">
        <f t="shared" si="3438"/>
        <v>1</v>
      </c>
      <c r="AX1019" s="55"/>
      <c r="AY1019" s="55"/>
      <c r="AZ1019" s="55"/>
      <c r="BA1019" s="55"/>
      <c r="BB1019" s="55"/>
      <c r="BC1019" s="55">
        <f t="shared" si="3440"/>
        <v>35000</v>
      </c>
      <c r="BD1019" s="55"/>
      <c r="BE1019" s="55"/>
      <c r="BF1019" s="55"/>
      <c r="BG1019" s="55"/>
      <c r="BH1019" s="56"/>
      <c r="BI1019" s="16">
        <f t="shared" si="3434"/>
        <v>35000</v>
      </c>
    </row>
    <row r="1020" spans="1:69" ht="21.6" customHeight="1" x14ac:dyDescent="0.25">
      <c r="A1020" s="41">
        <f t="shared" si="3432"/>
        <v>7</v>
      </c>
      <c r="B1020" s="42"/>
      <c r="C1020" s="42"/>
      <c r="D1020" s="43"/>
      <c r="E1020" s="64" t="str">
        <f t="shared" si="3433"/>
        <v>砌1/2B磚牆</v>
      </c>
      <c r="F1020" s="21"/>
      <c r="G1020" s="21"/>
      <c r="H1020" s="21"/>
      <c r="I1020" s="21"/>
      <c r="J1020" s="21"/>
      <c r="K1020" s="21"/>
      <c r="L1020" s="21"/>
      <c r="M1020" s="21"/>
      <c r="N1020" s="21"/>
      <c r="O1020" s="21"/>
      <c r="P1020" s="21"/>
      <c r="Q1020" s="21"/>
      <c r="R1020" s="21"/>
      <c r="S1020" s="21"/>
      <c r="T1020" s="22"/>
      <c r="U1020" s="47" t="str">
        <f t="shared" si="3435"/>
        <v>M2</v>
      </c>
      <c r="V1020" s="48"/>
      <c r="W1020" s="48"/>
      <c r="X1020" s="49"/>
      <c r="Y1020" s="65">
        <f t="shared" si="3436"/>
        <v>13</v>
      </c>
      <c r="Z1020" s="66"/>
      <c r="AA1020" s="66"/>
      <c r="AB1020" s="66"/>
      <c r="AC1020" s="66"/>
      <c r="AD1020" s="67"/>
      <c r="AE1020" s="60">
        <f t="shared" si="3437"/>
        <v>1500</v>
      </c>
      <c r="AF1020" s="61"/>
      <c r="AG1020" s="61"/>
      <c r="AH1020" s="61"/>
      <c r="AI1020" s="61"/>
      <c r="AJ1020" s="62"/>
      <c r="AK1020" s="55">
        <v>0</v>
      </c>
      <c r="AL1020" s="55"/>
      <c r="AM1020" s="55"/>
      <c r="AN1020" s="55"/>
      <c r="AO1020" s="55"/>
      <c r="AP1020" s="55"/>
      <c r="AQ1020" s="53">
        <f>AK1020*AE1020</f>
        <v>0</v>
      </c>
      <c r="AR1020" s="53"/>
      <c r="AS1020" s="53"/>
      <c r="AT1020" s="53"/>
      <c r="AU1020" s="53"/>
      <c r="AV1020" s="53"/>
      <c r="AW1020" s="55">
        <f t="shared" si="3438"/>
        <v>13</v>
      </c>
      <c r="AX1020" s="55"/>
      <c r="AY1020" s="55"/>
      <c r="AZ1020" s="55"/>
      <c r="BA1020" s="55"/>
      <c r="BB1020" s="55"/>
      <c r="BC1020" s="55">
        <f>AE1020*AW1020</f>
        <v>19500</v>
      </c>
      <c r="BD1020" s="55"/>
      <c r="BE1020" s="55"/>
      <c r="BF1020" s="55"/>
      <c r="BG1020" s="55"/>
      <c r="BH1020" s="56"/>
      <c r="BI1020" s="16">
        <f t="shared" si="3434"/>
        <v>19500</v>
      </c>
    </row>
    <row r="1021" spans="1:69" ht="54.75" customHeight="1" x14ac:dyDescent="0.25">
      <c r="A1021" s="41">
        <f t="shared" si="3432"/>
        <v>8</v>
      </c>
      <c r="B1021" s="42"/>
      <c r="C1021" s="42"/>
      <c r="D1021" s="43"/>
      <c r="E1021" s="64" t="str">
        <f t="shared" si="3433"/>
        <v>施工範圍內樓板穿管處與既有無用穿管及孔洞需以水泥砂漿封閉並刷防水層；樓板防水層試水</v>
      </c>
      <c r="F1021" s="21"/>
      <c r="G1021" s="21"/>
      <c r="H1021" s="21"/>
      <c r="I1021" s="21"/>
      <c r="J1021" s="21"/>
      <c r="K1021" s="21"/>
      <c r="L1021" s="21"/>
      <c r="M1021" s="21"/>
      <c r="N1021" s="21"/>
      <c r="O1021" s="21"/>
      <c r="P1021" s="21"/>
      <c r="Q1021" s="21"/>
      <c r="R1021" s="21"/>
      <c r="S1021" s="21"/>
      <c r="T1021" s="22"/>
      <c r="U1021" s="47" t="str">
        <f t="shared" si="3435"/>
        <v>式</v>
      </c>
      <c r="V1021" s="48"/>
      <c r="W1021" s="48"/>
      <c r="X1021" s="49"/>
      <c r="Y1021" s="65">
        <f t="shared" si="3436"/>
        <v>1</v>
      </c>
      <c r="Z1021" s="66"/>
      <c r="AA1021" s="66"/>
      <c r="AB1021" s="66"/>
      <c r="AC1021" s="66"/>
      <c r="AD1021" s="67"/>
      <c r="AE1021" s="60">
        <f t="shared" si="3437"/>
        <v>9000</v>
      </c>
      <c r="AF1021" s="61"/>
      <c r="AG1021" s="61"/>
      <c r="AH1021" s="61"/>
      <c r="AI1021" s="61"/>
      <c r="AJ1021" s="62"/>
      <c r="AK1021" s="55">
        <v>0</v>
      </c>
      <c r="AL1021" s="55"/>
      <c r="AM1021" s="55"/>
      <c r="AN1021" s="55"/>
      <c r="AO1021" s="55"/>
      <c r="AP1021" s="55"/>
      <c r="AQ1021" s="53">
        <f t="shared" ref="AQ1021:AQ1025" si="3441">AK1021*AE1021</f>
        <v>0</v>
      </c>
      <c r="AR1021" s="53"/>
      <c r="AS1021" s="53"/>
      <c r="AT1021" s="53"/>
      <c r="AU1021" s="53"/>
      <c r="AV1021" s="53"/>
      <c r="AW1021" s="55">
        <f t="shared" si="3438"/>
        <v>0</v>
      </c>
      <c r="AX1021" s="55"/>
      <c r="AY1021" s="55"/>
      <c r="AZ1021" s="55"/>
      <c r="BA1021" s="55"/>
      <c r="BB1021" s="55"/>
      <c r="BC1021" s="55">
        <f t="shared" ref="BC1021:BC1025" si="3442">AE1021*AW1021</f>
        <v>0</v>
      </c>
      <c r="BD1021" s="55"/>
      <c r="BE1021" s="55"/>
      <c r="BF1021" s="55"/>
      <c r="BG1021" s="55"/>
      <c r="BH1021" s="56"/>
      <c r="BI1021" s="16">
        <f t="shared" si="3434"/>
        <v>9000</v>
      </c>
    </row>
    <row r="1022" spans="1:69" ht="20.45" customHeight="1" x14ac:dyDescent="0.25">
      <c r="A1022" s="41">
        <f t="shared" si="3432"/>
        <v>9</v>
      </c>
      <c r="B1022" s="42"/>
      <c r="C1022" s="42"/>
      <c r="D1022" s="43"/>
      <c r="E1022" s="64" t="str">
        <f t="shared" si="3433"/>
        <v>地坪、牆面1:3水泥砂漿粉刷</v>
      </c>
      <c r="F1022" s="21"/>
      <c r="G1022" s="21"/>
      <c r="H1022" s="21"/>
      <c r="I1022" s="21"/>
      <c r="J1022" s="21"/>
      <c r="K1022" s="21"/>
      <c r="L1022" s="21"/>
      <c r="M1022" s="21"/>
      <c r="N1022" s="21"/>
      <c r="O1022" s="21"/>
      <c r="P1022" s="21"/>
      <c r="Q1022" s="21"/>
      <c r="R1022" s="21"/>
      <c r="S1022" s="21"/>
      <c r="T1022" s="22"/>
      <c r="U1022" s="47" t="str">
        <f t="shared" si="3435"/>
        <v>M2</v>
      </c>
      <c r="V1022" s="48"/>
      <c r="W1022" s="48"/>
      <c r="X1022" s="49"/>
      <c r="Y1022" s="65">
        <f t="shared" si="3436"/>
        <v>207</v>
      </c>
      <c r="Z1022" s="66"/>
      <c r="AA1022" s="66"/>
      <c r="AB1022" s="66"/>
      <c r="AC1022" s="66"/>
      <c r="AD1022" s="67"/>
      <c r="AE1022" s="60">
        <f t="shared" si="3437"/>
        <v>800</v>
      </c>
      <c r="AF1022" s="61"/>
      <c r="AG1022" s="61"/>
      <c r="AH1022" s="61"/>
      <c r="AI1022" s="61"/>
      <c r="AJ1022" s="62"/>
      <c r="AK1022" s="55">
        <v>0</v>
      </c>
      <c r="AL1022" s="55"/>
      <c r="AM1022" s="55"/>
      <c r="AN1022" s="55"/>
      <c r="AO1022" s="55"/>
      <c r="AP1022" s="55"/>
      <c r="AQ1022" s="53">
        <f t="shared" si="3441"/>
        <v>0</v>
      </c>
      <c r="AR1022" s="53"/>
      <c r="AS1022" s="53"/>
      <c r="AT1022" s="53"/>
      <c r="AU1022" s="53"/>
      <c r="AV1022" s="53"/>
      <c r="AW1022" s="55">
        <f t="shared" si="3438"/>
        <v>207</v>
      </c>
      <c r="AX1022" s="55"/>
      <c r="AY1022" s="55"/>
      <c r="AZ1022" s="55"/>
      <c r="BA1022" s="55"/>
      <c r="BB1022" s="55"/>
      <c r="BC1022" s="55">
        <f t="shared" si="3442"/>
        <v>165600</v>
      </c>
      <c r="BD1022" s="55"/>
      <c r="BE1022" s="55"/>
      <c r="BF1022" s="55"/>
      <c r="BG1022" s="55"/>
      <c r="BH1022" s="56"/>
      <c r="BI1022" s="16">
        <f t="shared" si="3434"/>
        <v>165600</v>
      </c>
    </row>
    <row r="1023" spans="1:69" ht="19.5" customHeight="1" x14ac:dyDescent="0.25">
      <c r="A1023" s="41">
        <f t="shared" si="3432"/>
        <v>10</v>
      </c>
      <c r="B1023" s="42"/>
      <c r="C1023" s="42"/>
      <c r="D1023" s="43"/>
      <c r="E1023" s="44" t="str">
        <f t="shared" si="3433"/>
        <v>地坪及牆面(H=1.5m)塗刷防水層</v>
      </c>
      <c r="F1023" s="45"/>
      <c r="G1023" s="45"/>
      <c r="H1023" s="45"/>
      <c r="I1023" s="45"/>
      <c r="J1023" s="45"/>
      <c r="K1023" s="45"/>
      <c r="L1023" s="45"/>
      <c r="M1023" s="45"/>
      <c r="N1023" s="45"/>
      <c r="O1023" s="45"/>
      <c r="P1023" s="45"/>
      <c r="Q1023" s="45"/>
      <c r="R1023" s="45"/>
      <c r="S1023" s="45"/>
      <c r="T1023" s="46"/>
      <c r="U1023" s="47" t="str">
        <f t="shared" si="3435"/>
        <v>M2</v>
      </c>
      <c r="V1023" s="48"/>
      <c r="W1023" s="48"/>
      <c r="X1023" s="49"/>
      <c r="Y1023" s="50">
        <f t="shared" si="3436"/>
        <v>113</v>
      </c>
      <c r="Z1023" s="51"/>
      <c r="AA1023" s="51"/>
      <c r="AB1023" s="51"/>
      <c r="AC1023" s="51"/>
      <c r="AD1023" s="52"/>
      <c r="AE1023" s="60">
        <f t="shared" si="3437"/>
        <v>700</v>
      </c>
      <c r="AF1023" s="61"/>
      <c r="AG1023" s="61"/>
      <c r="AH1023" s="61"/>
      <c r="AI1023" s="61"/>
      <c r="AJ1023" s="62"/>
      <c r="AK1023" s="50">
        <v>0</v>
      </c>
      <c r="AL1023" s="51"/>
      <c r="AM1023" s="51"/>
      <c r="AN1023" s="51"/>
      <c r="AO1023" s="51"/>
      <c r="AP1023" s="52"/>
      <c r="AQ1023" s="60">
        <f t="shared" si="3441"/>
        <v>0</v>
      </c>
      <c r="AR1023" s="61"/>
      <c r="AS1023" s="61"/>
      <c r="AT1023" s="61"/>
      <c r="AU1023" s="61"/>
      <c r="AV1023" s="62"/>
      <c r="AW1023" s="50">
        <f t="shared" si="3438"/>
        <v>0</v>
      </c>
      <c r="AX1023" s="51"/>
      <c r="AY1023" s="51"/>
      <c r="AZ1023" s="51"/>
      <c r="BA1023" s="51"/>
      <c r="BB1023" s="52"/>
      <c r="BC1023" s="50">
        <f t="shared" si="3442"/>
        <v>0</v>
      </c>
      <c r="BD1023" s="51"/>
      <c r="BE1023" s="51"/>
      <c r="BF1023" s="51"/>
      <c r="BG1023" s="51"/>
      <c r="BH1023" s="63"/>
      <c r="BI1023" s="3">
        <f t="shared" si="3434"/>
        <v>79100</v>
      </c>
    </row>
    <row r="1024" spans="1:69" ht="36" customHeight="1" x14ac:dyDescent="0.25">
      <c r="A1024" s="41">
        <f t="shared" si="3432"/>
        <v>11</v>
      </c>
      <c r="B1024" s="42"/>
      <c r="C1024" s="42"/>
      <c r="D1024" s="43"/>
      <c r="E1024" s="64" t="str">
        <f t="shared" si="3433"/>
        <v>安裝不銹鋼方形地板落水頭(10cm*10cm,連工帶料)</v>
      </c>
      <c r="F1024" s="21"/>
      <c r="G1024" s="21"/>
      <c r="H1024" s="21"/>
      <c r="I1024" s="21"/>
      <c r="J1024" s="21"/>
      <c r="K1024" s="21"/>
      <c r="L1024" s="21"/>
      <c r="M1024" s="21"/>
      <c r="N1024" s="21"/>
      <c r="O1024" s="21"/>
      <c r="P1024" s="21"/>
      <c r="Q1024" s="21"/>
      <c r="R1024" s="21"/>
      <c r="S1024" s="21"/>
      <c r="T1024" s="22"/>
      <c r="U1024" s="47" t="str">
        <f t="shared" si="3435"/>
        <v>組</v>
      </c>
      <c r="V1024" s="48"/>
      <c r="W1024" s="48"/>
      <c r="X1024" s="49"/>
      <c r="Y1024" s="71">
        <f t="shared" si="3436"/>
        <v>9</v>
      </c>
      <c r="Z1024" s="71"/>
      <c r="AA1024" s="71"/>
      <c r="AB1024" s="71"/>
      <c r="AC1024" s="71"/>
      <c r="AD1024" s="71"/>
      <c r="AE1024" s="71">
        <f t="shared" si="3437"/>
        <v>750</v>
      </c>
      <c r="AF1024" s="71"/>
      <c r="AG1024" s="71"/>
      <c r="AH1024" s="71"/>
      <c r="AI1024" s="71"/>
      <c r="AJ1024" s="71"/>
      <c r="AK1024" s="55">
        <v>0</v>
      </c>
      <c r="AL1024" s="55"/>
      <c r="AM1024" s="55"/>
      <c r="AN1024" s="55"/>
      <c r="AO1024" s="55"/>
      <c r="AP1024" s="55"/>
      <c r="AQ1024" s="53">
        <f t="shared" si="3441"/>
        <v>0</v>
      </c>
      <c r="AR1024" s="53"/>
      <c r="AS1024" s="53"/>
      <c r="AT1024" s="53"/>
      <c r="AU1024" s="53"/>
      <c r="AV1024" s="53"/>
      <c r="AW1024" s="55">
        <f t="shared" si="3438"/>
        <v>0</v>
      </c>
      <c r="AX1024" s="55"/>
      <c r="AY1024" s="55"/>
      <c r="AZ1024" s="55"/>
      <c r="BA1024" s="55"/>
      <c r="BB1024" s="55"/>
      <c r="BC1024" s="55">
        <f t="shared" si="3442"/>
        <v>0</v>
      </c>
      <c r="BD1024" s="55"/>
      <c r="BE1024" s="55"/>
      <c r="BF1024" s="55"/>
      <c r="BG1024" s="55"/>
      <c r="BH1024" s="56"/>
      <c r="BI1024" s="3">
        <f t="shared" si="3434"/>
        <v>6750</v>
      </c>
    </row>
    <row r="1025" spans="1:61" s="19" customFormat="1" ht="36.75" customHeight="1" x14ac:dyDescent="0.25">
      <c r="A1025" s="41">
        <f t="shared" si="3432"/>
        <v>12</v>
      </c>
      <c r="B1025" s="42"/>
      <c r="C1025" s="42"/>
      <c r="D1025" s="43"/>
      <c r="E1025" s="64" t="str">
        <f t="shared" si="3433"/>
        <v>地坪貼止滑石英磚30cm*30cm，本色水泥勾縫(連工帶料)</v>
      </c>
      <c r="F1025" s="21"/>
      <c r="G1025" s="21"/>
      <c r="H1025" s="21"/>
      <c r="I1025" s="21"/>
      <c r="J1025" s="21"/>
      <c r="K1025" s="21"/>
      <c r="L1025" s="21"/>
      <c r="M1025" s="21"/>
      <c r="N1025" s="21"/>
      <c r="O1025" s="21"/>
      <c r="P1025" s="21"/>
      <c r="Q1025" s="21"/>
      <c r="R1025" s="21"/>
      <c r="S1025" s="21"/>
      <c r="T1025" s="22"/>
      <c r="U1025" s="47" t="str">
        <f t="shared" si="3435"/>
        <v>M2</v>
      </c>
      <c r="V1025" s="48"/>
      <c r="W1025" s="48"/>
      <c r="X1025" s="49"/>
      <c r="Y1025" s="50">
        <f t="shared" si="3436"/>
        <v>48</v>
      </c>
      <c r="Z1025" s="51"/>
      <c r="AA1025" s="51"/>
      <c r="AB1025" s="51"/>
      <c r="AC1025" s="51"/>
      <c r="AD1025" s="52"/>
      <c r="AE1025" s="53">
        <f t="shared" si="3437"/>
        <v>1300</v>
      </c>
      <c r="AF1025" s="53"/>
      <c r="AG1025" s="53"/>
      <c r="AH1025" s="53"/>
      <c r="AI1025" s="53"/>
      <c r="AJ1025" s="53"/>
      <c r="AK1025" s="55">
        <v>0</v>
      </c>
      <c r="AL1025" s="55"/>
      <c r="AM1025" s="55"/>
      <c r="AN1025" s="55"/>
      <c r="AO1025" s="55"/>
      <c r="AP1025" s="55"/>
      <c r="AQ1025" s="53">
        <f t="shared" si="3441"/>
        <v>0</v>
      </c>
      <c r="AR1025" s="53"/>
      <c r="AS1025" s="53"/>
      <c r="AT1025" s="53"/>
      <c r="AU1025" s="53"/>
      <c r="AV1025" s="53"/>
      <c r="AW1025" s="55">
        <f t="shared" si="3438"/>
        <v>0</v>
      </c>
      <c r="AX1025" s="55"/>
      <c r="AY1025" s="55"/>
      <c r="AZ1025" s="55"/>
      <c r="BA1025" s="55"/>
      <c r="BB1025" s="55"/>
      <c r="BC1025" s="55">
        <f t="shared" si="3442"/>
        <v>0</v>
      </c>
      <c r="BD1025" s="55"/>
      <c r="BE1025" s="55"/>
      <c r="BF1025" s="55"/>
      <c r="BG1025" s="55"/>
      <c r="BH1025" s="56"/>
      <c r="BI1025" s="18">
        <f t="shared" si="3434"/>
        <v>62400</v>
      </c>
    </row>
    <row r="1026" spans="1:61" s="19" customFormat="1" ht="35.25" customHeight="1" x14ac:dyDescent="0.25">
      <c r="A1026" s="68">
        <f t="shared" si="3432"/>
        <v>13</v>
      </c>
      <c r="B1026" s="69"/>
      <c r="C1026" s="69"/>
      <c r="D1026" s="70"/>
      <c r="E1026" s="64" t="str">
        <f t="shared" si="3433"/>
        <v>地坪貼60cm*60cm止滑石英磚，本色水泥勾縫(連工帶料)</v>
      </c>
      <c r="F1026" s="21"/>
      <c r="G1026" s="21"/>
      <c r="H1026" s="21"/>
      <c r="I1026" s="21"/>
      <c r="J1026" s="21"/>
      <c r="K1026" s="21"/>
      <c r="L1026" s="21"/>
      <c r="M1026" s="21"/>
      <c r="N1026" s="21"/>
      <c r="O1026" s="21"/>
      <c r="P1026" s="21"/>
      <c r="Q1026" s="21"/>
      <c r="R1026" s="21"/>
      <c r="S1026" s="21"/>
      <c r="T1026" s="22"/>
      <c r="U1026" s="47" t="str">
        <f t="shared" si="3435"/>
        <v>M2</v>
      </c>
      <c r="V1026" s="48"/>
      <c r="W1026" s="48"/>
      <c r="X1026" s="49"/>
      <c r="Y1026" s="65">
        <f t="shared" si="3436"/>
        <v>2</v>
      </c>
      <c r="Z1026" s="66"/>
      <c r="AA1026" s="66"/>
      <c r="AB1026" s="66"/>
      <c r="AC1026" s="66"/>
      <c r="AD1026" s="67"/>
      <c r="AE1026" s="60">
        <f t="shared" si="3437"/>
        <v>1700</v>
      </c>
      <c r="AF1026" s="61"/>
      <c r="AG1026" s="61"/>
      <c r="AH1026" s="61"/>
      <c r="AI1026" s="61"/>
      <c r="AJ1026" s="62"/>
      <c r="AK1026" s="55">
        <v>0</v>
      </c>
      <c r="AL1026" s="55"/>
      <c r="AM1026" s="55"/>
      <c r="AN1026" s="55"/>
      <c r="AO1026" s="55"/>
      <c r="AP1026" s="55"/>
      <c r="AQ1026" s="53">
        <f>AK1026*AE1026</f>
        <v>0</v>
      </c>
      <c r="AR1026" s="53"/>
      <c r="AS1026" s="53"/>
      <c r="AT1026" s="53"/>
      <c r="AU1026" s="53"/>
      <c r="AV1026" s="53"/>
      <c r="AW1026" s="55">
        <f t="shared" si="3438"/>
        <v>0</v>
      </c>
      <c r="AX1026" s="55"/>
      <c r="AY1026" s="55"/>
      <c r="AZ1026" s="55"/>
      <c r="BA1026" s="55"/>
      <c r="BB1026" s="55"/>
      <c r="BC1026" s="55">
        <f>AE1026*AW1026</f>
        <v>0</v>
      </c>
      <c r="BD1026" s="55"/>
      <c r="BE1026" s="55"/>
      <c r="BF1026" s="55"/>
      <c r="BG1026" s="55"/>
      <c r="BH1026" s="56"/>
      <c r="BI1026" s="18">
        <f t="shared" si="3434"/>
        <v>3400</v>
      </c>
    </row>
    <row r="1027" spans="1:61" s="19" customFormat="1" ht="36.75" customHeight="1" x14ac:dyDescent="0.25">
      <c r="A1027" s="68">
        <f t="shared" si="3432"/>
        <v>14</v>
      </c>
      <c r="B1027" s="69"/>
      <c r="C1027" s="69"/>
      <c r="D1027" s="70"/>
      <c r="E1027" s="64" t="str">
        <f t="shared" si="3433"/>
        <v>牆面貼數位噴印石英磚30*60cm，白色水泥抹縫(連工帶料)</v>
      </c>
      <c r="F1027" s="21"/>
      <c r="G1027" s="21"/>
      <c r="H1027" s="21"/>
      <c r="I1027" s="21"/>
      <c r="J1027" s="21"/>
      <c r="K1027" s="21"/>
      <c r="L1027" s="21"/>
      <c r="M1027" s="21"/>
      <c r="N1027" s="21"/>
      <c r="O1027" s="21"/>
      <c r="P1027" s="21"/>
      <c r="Q1027" s="21"/>
      <c r="R1027" s="21"/>
      <c r="S1027" s="21"/>
      <c r="T1027" s="22"/>
      <c r="U1027" s="47" t="str">
        <f t="shared" si="3435"/>
        <v>M2</v>
      </c>
      <c r="V1027" s="48"/>
      <c r="W1027" s="48"/>
      <c r="X1027" s="49"/>
      <c r="Y1027" s="65">
        <f t="shared" si="3436"/>
        <v>85</v>
      </c>
      <c r="Z1027" s="66"/>
      <c r="AA1027" s="66"/>
      <c r="AB1027" s="66"/>
      <c r="AC1027" s="66"/>
      <c r="AD1027" s="67"/>
      <c r="AE1027" s="60">
        <f t="shared" si="3437"/>
        <v>1700</v>
      </c>
      <c r="AF1027" s="61"/>
      <c r="AG1027" s="61"/>
      <c r="AH1027" s="61"/>
      <c r="AI1027" s="61"/>
      <c r="AJ1027" s="62"/>
      <c r="AK1027" s="55">
        <v>0</v>
      </c>
      <c r="AL1027" s="55"/>
      <c r="AM1027" s="55"/>
      <c r="AN1027" s="55"/>
      <c r="AO1027" s="55"/>
      <c r="AP1027" s="55"/>
      <c r="AQ1027" s="53">
        <f t="shared" ref="AQ1027:AQ1033" si="3443">AK1027*AE1027</f>
        <v>0</v>
      </c>
      <c r="AR1027" s="53"/>
      <c r="AS1027" s="53"/>
      <c r="AT1027" s="53"/>
      <c r="AU1027" s="53"/>
      <c r="AV1027" s="53"/>
      <c r="AW1027" s="55">
        <f t="shared" si="3438"/>
        <v>0</v>
      </c>
      <c r="AX1027" s="55"/>
      <c r="AY1027" s="55"/>
      <c r="AZ1027" s="55"/>
      <c r="BA1027" s="55"/>
      <c r="BB1027" s="55"/>
      <c r="BC1027" s="55">
        <f t="shared" ref="BC1027:BC1033" si="3444">AE1027*AW1027</f>
        <v>0</v>
      </c>
      <c r="BD1027" s="55"/>
      <c r="BE1027" s="55"/>
      <c r="BF1027" s="55"/>
      <c r="BG1027" s="55"/>
      <c r="BH1027" s="56"/>
      <c r="BI1027" s="18">
        <f t="shared" si="3434"/>
        <v>144500</v>
      </c>
    </row>
    <row r="1028" spans="1:61" ht="34.5" customHeight="1" x14ac:dyDescent="0.25">
      <c r="A1028" s="41">
        <f t="shared" si="3432"/>
        <v>15</v>
      </c>
      <c r="B1028" s="42"/>
      <c r="C1028" s="42"/>
      <c r="D1028" s="43"/>
      <c r="E1028" s="64" t="str">
        <f t="shared" si="3433"/>
        <v>牆面貼地鐵磚10cm*20cm，白色水泥勾縫(連工帶料)</v>
      </c>
      <c r="F1028" s="21"/>
      <c r="G1028" s="21"/>
      <c r="H1028" s="21"/>
      <c r="I1028" s="21"/>
      <c r="J1028" s="21"/>
      <c r="K1028" s="21"/>
      <c r="L1028" s="21"/>
      <c r="M1028" s="21"/>
      <c r="N1028" s="21"/>
      <c r="O1028" s="21"/>
      <c r="P1028" s="21"/>
      <c r="Q1028" s="21"/>
      <c r="R1028" s="21"/>
      <c r="S1028" s="21"/>
      <c r="T1028" s="22"/>
      <c r="U1028" s="47" t="str">
        <f t="shared" si="3435"/>
        <v>M2</v>
      </c>
      <c r="V1028" s="48"/>
      <c r="W1028" s="48"/>
      <c r="X1028" s="49"/>
      <c r="Y1028" s="65">
        <f t="shared" si="3436"/>
        <v>13</v>
      </c>
      <c r="Z1028" s="66"/>
      <c r="AA1028" s="66"/>
      <c r="AB1028" s="66"/>
      <c r="AC1028" s="66"/>
      <c r="AD1028" s="67"/>
      <c r="AE1028" s="60">
        <f t="shared" si="3437"/>
        <v>1500</v>
      </c>
      <c r="AF1028" s="61"/>
      <c r="AG1028" s="61"/>
      <c r="AH1028" s="61"/>
      <c r="AI1028" s="61"/>
      <c r="AJ1028" s="62"/>
      <c r="AK1028" s="55">
        <v>0</v>
      </c>
      <c r="AL1028" s="55"/>
      <c r="AM1028" s="55"/>
      <c r="AN1028" s="55"/>
      <c r="AO1028" s="55"/>
      <c r="AP1028" s="55"/>
      <c r="AQ1028" s="53">
        <f t="shared" si="3443"/>
        <v>0</v>
      </c>
      <c r="AR1028" s="53"/>
      <c r="AS1028" s="53"/>
      <c r="AT1028" s="53"/>
      <c r="AU1028" s="53"/>
      <c r="AV1028" s="53"/>
      <c r="AW1028" s="55">
        <f t="shared" si="3438"/>
        <v>0</v>
      </c>
      <c r="AX1028" s="55"/>
      <c r="AY1028" s="55"/>
      <c r="AZ1028" s="55"/>
      <c r="BA1028" s="55"/>
      <c r="BB1028" s="55"/>
      <c r="BC1028" s="55">
        <f t="shared" si="3444"/>
        <v>0</v>
      </c>
      <c r="BD1028" s="55"/>
      <c r="BE1028" s="55"/>
      <c r="BF1028" s="55"/>
      <c r="BG1028" s="55"/>
      <c r="BH1028" s="56"/>
      <c r="BI1028" s="16">
        <f t="shared" si="3434"/>
        <v>19500</v>
      </c>
    </row>
    <row r="1029" spans="1:61" ht="21.6" customHeight="1" x14ac:dyDescent="0.25">
      <c r="A1029" s="41">
        <f t="shared" si="3432"/>
        <v>16</v>
      </c>
      <c r="B1029" s="42"/>
      <c r="C1029" s="42"/>
      <c r="D1029" s="43"/>
      <c r="E1029" s="64" t="str">
        <f t="shared" si="3433"/>
        <v>安裝鋁合金陽角收邊條</v>
      </c>
      <c r="F1029" s="21"/>
      <c r="G1029" s="21"/>
      <c r="H1029" s="21"/>
      <c r="I1029" s="21"/>
      <c r="J1029" s="21"/>
      <c r="K1029" s="21"/>
      <c r="L1029" s="21"/>
      <c r="M1029" s="21"/>
      <c r="N1029" s="21"/>
      <c r="O1029" s="21"/>
      <c r="P1029" s="21"/>
      <c r="Q1029" s="21"/>
      <c r="R1029" s="21"/>
      <c r="S1029" s="21"/>
      <c r="T1029" s="22"/>
      <c r="U1029" s="47" t="str">
        <f t="shared" si="3435"/>
        <v>M</v>
      </c>
      <c r="V1029" s="48"/>
      <c r="W1029" s="48"/>
      <c r="X1029" s="49"/>
      <c r="Y1029" s="65">
        <f t="shared" si="3436"/>
        <v>30</v>
      </c>
      <c r="Z1029" s="66"/>
      <c r="AA1029" s="66"/>
      <c r="AB1029" s="66"/>
      <c r="AC1029" s="66"/>
      <c r="AD1029" s="67"/>
      <c r="AE1029" s="60">
        <f t="shared" si="3437"/>
        <v>550</v>
      </c>
      <c r="AF1029" s="61"/>
      <c r="AG1029" s="61"/>
      <c r="AH1029" s="61"/>
      <c r="AI1029" s="61"/>
      <c r="AJ1029" s="62"/>
      <c r="AK1029" s="55">
        <v>0</v>
      </c>
      <c r="AL1029" s="55"/>
      <c r="AM1029" s="55"/>
      <c r="AN1029" s="55"/>
      <c r="AO1029" s="55"/>
      <c r="AP1029" s="55"/>
      <c r="AQ1029" s="53">
        <f t="shared" si="3443"/>
        <v>0</v>
      </c>
      <c r="AR1029" s="53"/>
      <c r="AS1029" s="53"/>
      <c r="AT1029" s="53"/>
      <c r="AU1029" s="53"/>
      <c r="AV1029" s="53"/>
      <c r="AW1029" s="55">
        <f t="shared" si="3438"/>
        <v>0</v>
      </c>
      <c r="AX1029" s="55"/>
      <c r="AY1029" s="55"/>
      <c r="AZ1029" s="55"/>
      <c r="BA1029" s="55"/>
      <c r="BB1029" s="55"/>
      <c r="BC1029" s="55">
        <f t="shared" si="3444"/>
        <v>0</v>
      </c>
      <c r="BD1029" s="55"/>
      <c r="BE1029" s="55"/>
      <c r="BF1029" s="55"/>
      <c r="BG1029" s="55"/>
      <c r="BH1029" s="56"/>
      <c r="BI1029" s="16">
        <f t="shared" si="3434"/>
        <v>16500</v>
      </c>
    </row>
    <row r="1030" spans="1:61" ht="33" customHeight="1" x14ac:dyDescent="0.25">
      <c r="A1030" s="41">
        <f t="shared" si="3432"/>
        <v>17</v>
      </c>
      <c r="B1030" s="42"/>
      <c r="C1030" s="42"/>
      <c r="D1030" s="43"/>
      <c r="E1030" s="64" t="str">
        <f t="shared" si="3433"/>
        <v>施做抿石子(1~2分霓虹石，抿石子專用泥)</v>
      </c>
      <c r="F1030" s="21"/>
      <c r="G1030" s="21"/>
      <c r="H1030" s="21"/>
      <c r="I1030" s="21"/>
      <c r="J1030" s="21"/>
      <c r="K1030" s="21"/>
      <c r="L1030" s="21"/>
      <c r="M1030" s="21"/>
      <c r="N1030" s="21"/>
      <c r="O1030" s="21"/>
      <c r="P1030" s="21"/>
      <c r="Q1030" s="21"/>
      <c r="R1030" s="21"/>
      <c r="S1030" s="21"/>
      <c r="T1030" s="22"/>
      <c r="U1030" s="47" t="str">
        <f t="shared" si="3435"/>
        <v>M2</v>
      </c>
      <c r="V1030" s="48"/>
      <c r="W1030" s="48"/>
      <c r="X1030" s="49"/>
      <c r="Y1030" s="65">
        <f t="shared" si="3436"/>
        <v>9</v>
      </c>
      <c r="Z1030" s="66"/>
      <c r="AA1030" s="66"/>
      <c r="AB1030" s="66"/>
      <c r="AC1030" s="66"/>
      <c r="AD1030" s="67"/>
      <c r="AE1030" s="60">
        <f t="shared" si="3437"/>
        <v>1200</v>
      </c>
      <c r="AF1030" s="61"/>
      <c r="AG1030" s="61"/>
      <c r="AH1030" s="61"/>
      <c r="AI1030" s="61"/>
      <c r="AJ1030" s="62"/>
      <c r="AK1030" s="55">
        <v>0</v>
      </c>
      <c r="AL1030" s="55"/>
      <c r="AM1030" s="55"/>
      <c r="AN1030" s="55"/>
      <c r="AO1030" s="55"/>
      <c r="AP1030" s="55"/>
      <c r="AQ1030" s="53">
        <f t="shared" si="3443"/>
        <v>0</v>
      </c>
      <c r="AR1030" s="53"/>
      <c r="AS1030" s="53"/>
      <c r="AT1030" s="53"/>
      <c r="AU1030" s="53"/>
      <c r="AV1030" s="53"/>
      <c r="AW1030" s="55">
        <f t="shared" si="3438"/>
        <v>0</v>
      </c>
      <c r="AX1030" s="55"/>
      <c r="AY1030" s="55"/>
      <c r="AZ1030" s="55"/>
      <c r="BA1030" s="55"/>
      <c r="BB1030" s="55"/>
      <c r="BC1030" s="55">
        <f t="shared" si="3444"/>
        <v>0</v>
      </c>
      <c r="BD1030" s="55"/>
      <c r="BE1030" s="55"/>
      <c r="BF1030" s="55"/>
      <c r="BG1030" s="55"/>
      <c r="BH1030" s="56"/>
      <c r="BI1030" s="16">
        <f t="shared" si="3434"/>
        <v>10800</v>
      </c>
    </row>
    <row r="1031" spans="1:61" ht="51" customHeight="1" x14ac:dyDescent="0.25">
      <c r="A1031" s="41">
        <f t="shared" si="3432"/>
        <v>18</v>
      </c>
      <c r="B1031" s="42"/>
      <c r="C1031" s="42"/>
      <c r="D1031" s="43"/>
      <c r="E1031" s="64" t="str">
        <f t="shared" si="3433"/>
        <v>牆壁面貼圖案排版釉面馬賽克(方型馬賽克寬1.8cm，12色以上排版，含排版費，白色抺縫，連工帶料)</v>
      </c>
      <c r="F1031" s="21"/>
      <c r="G1031" s="21"/>
      <c r="H1031" s="21"/>
      <c r="I1031" s="21"/>
      <c r="J1031" s="21"/>
      <c r="K1031" s="21"/>
      <c r="L1031" s="21"/>
      <c r="M1031" s="21"/>
      <c r="N1031" s="21"/>
      <c r="O1031" s="21"/>
      <c r="P1031" s="21"/>
      <c r="Q1031" s="21"/>
      <c r="R1031" s="21"/>
      <c r="S1031" s="21"/>
      <c r="T1031" s="22"/>
      <c r="U1031" s="47" t="str">
        <f t="shared" si="3435"/>
        <v>才</v>
      </c>
      <c r="V1031" s="48"/>
      <c r="W1031" s="48"/>
      <c r="X1031" s="49"/>
      <c r="Y1031" s="65">
        <f t="shared" si="3436"/>
        <v>58</v>
      </c>
      <c r="Z1031" s="66"/>
      <c r="AA1031" s="66"/>
      <c r="AB1031" s="66"/>
      <c r="AC1031" s="66"/>
      <c r="AD1031" s="67"/>
      <c r="AE1031" s="60">
        <f t="shared" si="3437"/>
        <v>750</v>
      </c>
      <c r="AF1031" s="61"/>
      <c r="AG1031" s="61"/>
      <c r="AH1031" s="61"/>
      <c r="AI1031" s="61"/>
      <c r="AJ1031" s="62"/>
      <c r="AK1031" s="55">
        <v>0</v>
      </c>
      <c r="AL1031" s="55"/>
      <c r="AM1031" s="55"/>
      <c r="AN1031" s="55"/>
      <c r="AO1031" s="55"/>
      <c r="AP1031" s="55"/>
      <c r="AQ1031" s="53">
        <f t="shared" si="3443"/>
        <v>0</v>
      </c>
      <c r="AR1031" s="53"/>
      <c r="AS1031" s="53"/>
      <c r="AT1031" s="53"/>
      <c r="AU1031" s="53"/>
      <c r="AV1031" s="53"/>
      <c r="AW1031" s="55">
        <f t="shared" si="3438"/>
        <v>0</v>
      </c>
      <c r="AX1031" s="55"/>
      <c r="AY1031" s="55"/>
      <c r="AZ1031" s="55"/>
      <c r="BA1031" s="55"/>
      <c r="BB1031" s="55"/>
      <c r="BC1031" s="55">
        <f t="shared" si="3444"/>
        <v>0</v>
      </c>
      <c r="BD1031" s="55"/>
      <c r="BE1031" s="55"/>
      <c r="BF1031" s="55"/>
      <c r="BG1031" s="55"/>
      <c r="BH1031" s="56"/>
      <c r="BI1031" s="16">
        <f t="shared" si="3434"/>
        <v>43500</v>
      </c>
    </row>
    <row r="1032" spans="1:61" ht="36.75" customHeight="1" x14ac:dyDescent="0.25">
      <c r="A1032" s="41">
        <f t="shared" si="3432"/>
        <v>19</v>
      </c>
      <c r="B1032" s="42"/>
      <c r="C1032" s="42"/>
      <c r="D1032" s="43"/>
      <c r="E1032" s="64" t="str">
        <f t="shared" si="3433"/>
        <v>牆面與平頂塗刷水泥漆(含清潔，批土整平，一底漆二度面漆)</v>
      </c>
      <c r="F1032" s="21"/>
      <c r="G1032" s="21"/>
      <c r="H1032" s="21"/>
      <c r="I1032" s="21"/>
      <c r="J1032" s="21"/>
      <c r="K1032" s="21"/>
      <c r="L1032" s="21"/>
      <c r="M1032" s="21"/>
      <c r="N1032" s="21"/>
      <c r="O1032" s="21"/>
      <c r="P1032" s="21"/>
      <c r="Q1032" s="21"/>
      <c r="R1032" s="21"/>
      <c r="S1032" s="21"/>
      <c r="T1032" s="22"/>
      <c r="U1032" s="47" t="str">
        <f t="shared" si="3435"/>
        <v>M2</v>
      </c>
      <c r="V1032" s="48"/>
      <c r="W1032" s="48"/>
      <c r="X1032" s="49"/>
      <c r="Y1032" s="65">
        <f t="shared" si="3436"/>
        <v>82</v>
      </c>
      <c r="Z1032" s="66"/>
      <c r="AA1032" s="66"/>
      <c r="AB1032" s="66"/>
      <c r="AC1032" s="66"/>
      <c r="AD1032" s="67"/>
      <c r="AE1032" s="60">
        <f t="shared" si="3437"/>
        <v>200</v>
      </c>
      <c r="AF1032" s="61"/>
      <c r="AG1032" s="61"/>
      <c r="AH1032" s="61"/>
      <c r="AI1032" s="61"/>
      <c r="AJ1032" s="62"/>
      <c r="AK1032" s="55">
        <v>0</v>
      </c>
      <c r="AL1032" s="55"/>
      <c r="AM1032" s="55"/>
      <c r="AN1032" s="55"/>
      <c r="AO1032" s="55"/>
      <c r="AP1032" s="55"/>
      <c r="AQ1032" s="53">
        <f t="shared" si="3443"/>
        <v>0</v>
      </c>
      <c r="AR1032" s="53"/>
      <c r="AS1032" s="53"/>
      <c r="AT1032" s="53"/>
      <c r="AU1032" s="53"/>
      <c r="AV1032" s="53"/>
      <c r="AW1032" s="55">
        <f t="shared" si="3438"/>
        <v>0</v>
      </c>
      <c r="AX1032" s="55"/>
      <c r="AY1032" s="55"/>
      <c r="AZ1032" s="55"/>
      <c r="BA1032" s="55"/>
      <c r="BB1032" s="55"/>
      <c r="BC1032" s="55">
        <f t="shared" si="3444"/>
        <v>0</v>
      </c>
      <c r="BD1032" s="55"/>
      <c r="BE1032" s="55"/>
      <c r="BF1032" s="55"/>
      <c r="BG1032" s="55"/>
      <c r="BH1032" s="56"/>
      <c r="BI1032" s="16">
        <f t="shared" si="3434"/>
        <v>16400</v>
      </c>
    </row>
    <row r="1033" spans="1:61" ht="35.450000000000003" customHeight="1" x14ac:dyDescent="0.25">
      <c r="A1033" s="41">
        <f t="shared" si="3432"/>
        <v>20</v>
      </c>
      <c r="B1033" s="42"/>
      <c r="C1033" s="42"/>
      <c r="D1033" s="43"/>
      <c r="E1033" s="64" t="str">
        <f t="shared" si="3433"/>
        <v>安裝13mm熱固性樹脂板隔間含門片(頂面H=200cm以上)</v>
      </c>
      <c r="F1033" s="21"/>
      <c r="G1033" s="21"/>
      <c r="H1033" s="21"/>
      <c r="I1033" s="21"/>
      <c r="J1033" s="21"/>
      <c r="K1033" s="21"/>
      <c r="L1033" s="21"/>
      <c r="M1033" s="21"/>
      <c r="N1033" s="21"/>
      <c r="O1033" s="21"/>
      <c r="P1033" s="21"/>
      <c r="Q1033" s="21"/>
      <c r="R1033" s="21"/>
      <c r="S1033" s="21"/>
      <c r="T1033" s="22"/>
      <c r="U1033" s="47" t="str">
        <f t="shared" si="3435"/>
        <v>M2</v>
      </c>
      <c r="V1033" s="48"/>
      <c r="W1033" s="48"/>
      <c r="X1033" s="49"/>
      <c r="Y1033" s="65">
        <f t="shared" si="3436"/>
        <v>38</v>
      </c>
      <c r="Z1033" s="66"/>
      <c r="AA1033" s="66"/>
      <c r="AB1033" s="66"/>
      <c r="AC1033" s="66"/>
      <c r="AD1033" s="67"/>
      <c r="AE1033" s="60">
        <f t="shared" si="3437"/>
        <v>3500</v>
      </c>
      <c r="AF1033" s="61"/>
      <c r="AG1033" s="61"/>
      <c r="AH1033" s="61"/>
      <c r="AI1033" s="61"/>
      <c r="AJ1033" s="62"/>
      <c r="AK1033" s="55">
        <v>0</v>
      </c>
      <c r="AL1033" s="55"/>
      <c r="AM1033" s="55"/>
      <c r="AN1033" s="55"/>
      <c r="AO1033" s="55"/>
      <c r="AP1033" s="55"/>
      <c r="AQ1033" s="53">
        <f t="shared" si="3443"/>
        <v>0</v>
      </c>
      <c r="AR1033" s="53"/>
      <c r="AS1033" s="53"/>
      <c r="AT1033" s="53"/>
      <c r="AU1033" s="53"/>
      <c r="AV1033" s="53"/>
      <c r="AW1033" s="55">
        <f t="shared" si="3438"/>
        <v>0</v>
      </c>
      <c r="AX1033" s="55"/>
      <c r="AY1033" s="55"/>
      <c r="AZ1033" s="55"/>
      <c r="BA1033" s="55"/>
      <c r="BB1033" s="55"/>
      <c r="BC1033" s="55">
        <f t="shared" si="3444"/>
        <v>0</v>
      </c>
      <c r="BD1033" s="55"/>
      <c r="BE1033" s="55"/>
      <c r="BF1033" s="55"/>
      <c r="BG1033" s="55"/>
      <c r="BH1033" s="56"/>
      <c r="BI1033" s="16">
        <f t="shared" si="3434"/>
        <v>133000</v>
      </c>
    </row>
    <row r="1034" spans="1:61" s="19" customFormat="1" ht="21.95" customHeight="1" x14ac:dyDescent="0.25">
      <c r="A1034" s="68">
        <f t="shared" si="3432"/>
        <v>21</v>
      </c>
      <c r="B1034" s="69"/>
      <c r="C1034" s="69"/>
      <c r="D1034" s="70"/>
      <c r="E1034" s="64" t="str">
        <f t="shared" si="3433"/>
        <v>廁間安裝不鏽鋼掛鈎與置物板</v>
      </c>
      <c r="F1034" s="21"/>
      <c r="G1034" s="21"/>
      <c r="H1034" s="21"/>
      <c r="I1034" s="21"/>
      <c r="J1034" s="21"/>
      <c r="K1034" s="21"/>
      <c r="L1034" s="21"/>
      <c r="M1034" s="21"/>
      <c r="N1034" s="21"/>
      <c r="O1034" s="21"/>
      <c r="P1034" s="21"/>
      <c r="Q1034" s="21"/>
      <c r="R1034" s="21"/>
      <c r="S1034" s="21"/>
      <c r="T1034" s="22"/>
      <c r="U1034" s="47" t="str">
        <f t="shared" si="3435"/>
        <v>間</v>
      </c>
      <c r="V1034" s="48"/>
      <c r="W1034" s="48"/>
      <c r="X1034" s="49"/>
      <c r="Y1034" s="65">
        <f t="shared" si="3436"/>
        <v>6</v>
      </c>
      <c r="Z1034" s="66"/>
      <c r="AA1034" s="66"/>
      <c r="AB1034" s="66"/>
      <c r="AC1034" s="66"/>
      <c r="AD1034" s="67"/>
      <c r="AE1034" s="60">
        <f t="shared" si="3437"/>
        <v>1200</v>
      </c>
      <c r="AF1034" s="61"/>
      <c r="AG1034" s="61"/>
      <c r="AH1034" s="61"/>
      <c r="AI1034" s="61"/>
      <c r="AJ1034" s="62"/>
      <c r="AK1034" s="55">
        <v>0</v>
      </c>
      <c r="AL1034" s="55"/>
      <c r="AM1034" s="55"/>
      <c r="AN1034" s="55"/>
      <c r="AO1034" s="55"/>
      <c r="AP1034" s="55"/>
      <c r="AQ1034" s="53">
        <f>AK1034*AE1034</f>
        <v>0</v>
      </c>
      <c r="AR1034" s="53"/>
      <c r="AS1034" s="53"/>
      <c r="AT1034" s="53"/>
      <c r="AU1034" s="53"/>
      <c r="AV1034" s="53"/>
      <c r="AW1034" s="55">
        <f t="shared" si="3438"/>
        <v>0</v>
      </c>
      <c r="AX1034" s="55"/>
      <c r="AY1034" s="55"/>
      <c r="AZ1034" s="55"/>
      <c r="BA1034" s="55"/>
      <c r="BB1034" s="55"/>
      <c r="BC1034" s="55">
        <f>AE1034*AW1034</f>
        <v>0</v>
      </c>
      <c r="BD1034" s="55"/>
      <c r="BE1034" s="55"/>
      <c r="BF1034" s="55"/>
      <c r="BG1034" s="55"/>
      <c r="BH1034" s="56"/>
      <c r="BI1034" s="18">
        <f t="shared" si="3434"/>
        <v>7200</v>
      </c>
    </row>
    <row r="1035" spans="1:61" s="19" customFormat="1" ht="21.95" customHeight="1" x14ac:dyDescent="0.25">
      <c r="A1035" s="68">
        <f t="shared" si="3432"/>
        <v>22</v>
      </c>
      <c r="B1035" s="69"/>
      <c r="C1035" s="69"/>
      <c r="D1035" s="70"/>
      <c r="E1035" s="64" t="str">
        <f t="shared" si="3433"/>
        <v>新設砌磚洗手台</v>
      </c>
      <c r="F1035" s="21"/>
      <c r="G1035" s="21"/>
      <c r="H1035" s="21"/>
      <c r="I1035" s="21"/>
      <c r="J1035" s="21"/>
      <c r="K1035" s="21"/>
      <c r="L1035" s="21"/>
      <c r="M1035" s="21"/>
      <c r="N1035" s="21"/>
      <c r="O1035" s="21"/>
      <c r="P1035" s="21"/>
      <c r="Q1035" s="21"/>
      <c r="R1035" s="21"/>
      <c r="S1035" s="21"/>
      <c r="T1035" s="22"/>
      <c r="U1035" s="47" t="str">
        <f t="shared" si="3435"/>
        <v>式</v>
      </c>
      <c r="V1035" s="48"/>
      <c r="W1035" s="48"/>
      <c r="X1035" s="49"/>
      <c r="Y1035" s="65">
        <f t="shared" si="3436"/>
        <v>1</v>
      </c>
      <c r="Z1035" s="66"/>
      <c r="AA1035" s="66"/>
      <c r="AB1035" s="66"/>
      <c r="AC1035" s="66"/>
      <c r="AD1035" s="67"/>
      <c r="AE1035" s="60">
        <f t="shared" si="3437"/>
        <v>54000</v>
      </c>
      <c r="AF1035" s="61"/>
      <c r="AG1035" s="61"/>
      <c r="AH1035" s="61"/>
      <c r="AI1035" s="61"/>
      <c r="AJ1035" s="62"/>
      <c r="AK1035" s="55">
        <v>0</v>
      </c>
      <c r="AL1035" s="55"/>
      <c r="AM1035" s="55"/>
      <c r="AN1035" s="55"/>
      <c r="AO1035" s="55"/>
      <c r="AP1035" s="55"/>
      <c r="AQ1035" s="53">
        <f t="shared" ref="AQ1035:AQ1049" si="3445">AK1035*AE1035</f>
        <v>0</v>
      </c>
      <c r="AR1035" s="53"/>
      <c r="AS1035" s="53"/>
      <c r="AT1035" s="53"/>
      <c r="AU1035" s="53"/>
      <c r="AV1035" s="53"/>
      <c r="AW1035" s="55">
        <f t="shared" si="3438"/>
        <v>0</v>
      </c>
      <c r="AX1035" s="55"/>
      <c r="AY1035" s="55"/>
      <c r="AZ1035" s="55"/>
      <c r="BA1035" s="55"/>
      <c r="BB1035" s="55"/>
      <c r="BC1035" s="55">
        <f t="shared" ref="BC1035:BC1049" si="3446">AE1035*AW1035</f>
        <v>0</v>
      </c>
      <c r="BD1035" s="55"/>
      <c r="BE1035" s="55"/>
      <c r="BF1035" s="55"/>
      <c r="BG1035" s="55"/>
      <c r="BH1035" s="56"/>
      <c r="BI1035" s="18">
        <f t="shared" si="3434"/>
        <v>54000</v>
      </c>
    </row>
    <row r="1036" spans="1:61" ht="22.5" customHeight="1" x14ac:dyDescent="0.25">
      <c r="A1036" s="41">
        <f t="shared" si="3432"/>
        <v>23</v>
      </c>
      <c r="B1036" s="42"/>
      <c r="C1036" s="42"/>
      <c r="D1036" s="43"/>
      <c r="E1036" s="64" t="str">
        <f t="shared" si="3433"/>
        <v>貼深色石材檯面(t=2cm，倒圓角)</v>
      </c>
      <c r="F1036" s="21"/>
      <c r="G1036" s="21"/>
      <c r="H1036" s="21"/>
      <c r="I1036" s="21"/>
      <c r="J1036" s="21"/>
      <c r="K1036" s="21"/>
      <c r="L1036" s="21"/>
      <c r="M1036" s="21"/>
      <c r="N1036" s="21"/>
      <c r="O1036" s="21"/>
      <c r="P1036" s="21"/>
      <c r="Q1036" s="21"/>
      <c r="R1036" s="21"/>
      <c r="S1036" s="21"/>
      <c r="T1036" s="22"/>
      <c r="U1036" s="47" t="str">
        <f t="shared" si="3435"/>
        <v>才</v>
      </c>
      <c r="V1036" s="48"/>
      <c r="W1036" s="48"/>
      <c r="X1036" s="49"/>
      <c r="Y1036" s="65">
        <f t="shared" si="3436"/>
        <v>4</v>
      </c>
      <c r="Z1036" s="66"/>
      <c r="AA1036" s="66"/>
      <c r="AB1036" s="66"/>
      <c r="AC1036" s="66"/>
      <c r="AD1036" s="67"/>
      <c r="AE1036" s="60">
        <f t="shared" si="3437"/>
        <v>750</v>
      </c>
      <c r="AF1036" s="61"/>
      <c r="AG1036" s="61"/>
      <c r="AH1036" s="61"/>
      <c r="AI1036" s="61"/>
      <c r="AJ1036" s="62"/>
      <c r="AK1036" s="55">
        <v>0</v>
      </c>
      <c r="AL1036" s="55"/>
      <c r="AM1036" s="55"/>
      <c r="AN1036" s="55"/>
      <c r="AO1036" s="55"/>
      <c r="AP1036" s="55"/>
      <c r="AQ1036" s="53">
        <f t="shared" si="3445"/>
        <v>0</v>
      </c>
      <c r="AR1036" s="53"/>
      <c r="AS1036" s="53"/>
      <c r="AT1036" s="53"/>
      <c r="AU1036" s="53"/>
      <c r="AV1036" s="53"/>
      <c r="AW1036" s="55">
        <f t="shared" si="3438"/>
        <v>0</v>
      </c>
      <c r="AX1036" s="55"/>
      <c r="AY1036" s="55"/>
      <c r="AZ1036" s="55"/>
      <c r="BA1036" s="55"/>
      <c r="BB1036" s="55"/>
      <c r="BC1036" s="55">
        <f t="shared" si="3446"/>
        <v>0</v>
      </c>
      <c r="BD1036" s="55"/>
      <c r="BE1036" s="55"/>
      <c r="BF1036" s="55"/>
      <c r="BG1036" s="55"/>
      <c r="BH1036" s="56"/>
      <c r="BI1036" s="16">
        <f t="shared" si="3434"/>
        <v>3000</v>
      </c>
    </row>
    <row r="1037" spans="1:61" ht="53.25" customHeight="1" x14ac:dyDescent="0.25">
      <c r="A1037" s="41">
        <f t="shared" si="3432"/>
        <v>24</v>
      </c>
      <c r="B1037" s="42"/>
      <c r="C1037" s="42"/>
      <c r="D1037" s="43"/>
      <c r="E1037" s="64" t="str">
        <f t="shared" si="3433"/>
        <v>安裝輕鋼架、金屬烤漆透空網與耐燃一級貼皮天花板(含必要之側封板與窗簾盒批土刷漆)</v>
      </c>
      <c r="F1037" s="21"/>
      <c r="G1037" s="21"/>
      <c r="H1037" s="21"/>
      <c r="I1037" s="21"/>
      <c r="J1037" s="21"/>
      <c r="K1037" s="21"/>
      <c r="L1037" s="21"/>
      <c r="M1037" s="21"/>
      <c r="N1037" s="21"/>
      <c r="O1037" s="21"/>
      <c r="P1037" s="21"/>
      <c r="Q1037" s="21"/>
      <c r="R1037" s="21"/>
      <c r="S1037" s="21"/>
      <c r="T1037" s="22"/>
      <c r="U1037" s="47" t="str">
        <f t="shared" si="3435"/>
        <v>式</v>
      </c>
      <c r="V1037" s="48"/>
      <c r="W1037" s="48"/>
      <c r="X1037" s="49"/>
      <c r="Y1037" s="65">
        <f t="shared" si="3436"/>
        <v>1</v>
      </c>
      <c r="Z1037" s="66"/>
      <c r="AA1037" s="66"/>
      <c r="AB1037" s="66"/>
      <c r="AC1037" s="66"/>
      <c r="AD1037" s="67"/>
      <c r="AE1037" s="60">
        <f t="shared" si="3437"/>
        <v>53000</v>
      </c>
      <c r="AF1037" s="61"/>
      <c r="AG1037" s="61"/>
      <c r="AH1037" s="61"/>
      <c r="AI1037" s="61"/>
      <c r="AJ1037" s="62"/>
      <c r="AK1037" s="55">
        <v>0</v>
      </c>
      <c r="AL1037" s="55"/>
      <c r="AM1037" s="55"/>
      <c r="AN1037" s="55"/>
      <c r="AO1037" s="55"/>
      <c r="AP1037" s="55"/>
      <c r="AQ1037" s="53">
        <f t="shared" si="3445"/>
        <v>0</v>
      </c>
      <c r="AR1037" s="53"/>
      <c r="AS1037" s="53"/>
      <c r="AT1037" s="53"/>
      <c r="AU1037" s="53"/>
      <c r="AV1037" s="53"/>
      <c r="AW1037" s="55">
        <f t="shared" si="3438"/>
        <v>0</v>
      </c>
      <c r="AX1037" s="55"/>
      <c r="AY1037" s="55"/>
      <c r="AZ1037" s="55"/>
      <c r="BA1037" s="55"/>
      <c r="BB1037" s="55"/>
      <c r="BC1037" s="55">
        <f t="shared" si="3446"/>
        <v>0</v>
      </c>
      <c r="BD1037" s="55"/>
      <c r="BE1037" s="55"/>
      <c r="BF1037" s="55"/>
      <c r="BG1037" s="55"/>
      <c r="BH1037" s="56"/>
      <c r="BI1037" s="16">
        <f t="shared" si="3434"/>
        <v>53000</v>
      </c>
    </row>
    <row r="1038" spans="1:61" ht="21.6" customHeight="1" x14ac:dyDescent="0.25">
      <c r="A1038" s="41">
        <f t="shared" si="3432"/>
        <v>25</v>
      </c>
      <c r="B1038" s="42"/>
      <c r="C1038" s="42"/>
      <c r="D1038" s="43"/>
      <c r="E1038" s="64" t="str">
        <f t="shared" si="3433"/>
        <v>廁所安裝衛生設備(連工帶料)</v>
      </c>
      <c r="F1038" s="21"/>
      <c r="G1038" s="21"/>
      <c r="H1038" s="21"/>
      <c r="I1038" s="21"/>
      <c r="J1038" s="21"/>
      <c r="K1038" s="21"/>
      <c r="L1038" s="21"/>
      <c r="M1038" s="21"/>
      <c r="N1038" s="21"/>
      <c r="O1038" s="21"/>
      <c r="P1038" s="21"/>
      <c r="Q1038" s="21"/>
      <c r="R1038" s="21"/>
      <c r="S1038" s="21"/>
      <c r="T1038" s="22"/>
      <c r="U1038" s="47" t="str">
        <f t="shared" si="3435"/>
        <v>式</v>
      </c>
      <c r="V1038" s="48"/>
      <c r="W1038" s="48"/>
      <c r="X1038" s="49"/>
      <c r="Y1038" s="65">
        <f t="shared" si="3436"/>
        <v>1</v>
      </c>
      <c r="Z1038" s="66"/>
      <c r="AA1038" s="66"/>
      <c r="AB1038" s="66"/>
      <c r="AC1038" s="66"/>
      <c r="AD1038" s="67"/>
      <c r="AE1038" s="60">
        <f t="shared" si="3437"/>
        <v>90400</v>
      </c>
      <c r="AF1038" s="61"/>
      <c r="AG1038" s="61"/>
      <c r="AH1038" s="61"/>
      <c r="AI1038" s="61"/>
      <c r="AJ1038" s="62"/>
      <c r="AK1038" s="55">
        <v>0</v>
      </c>
      <c r="AL1038" s="55"/>
      <c r="AM1038" s="55"/>
      <c r="AN1038" s="55"/>
      <c r="AO1038" s="55"/>
      <c r="AP1038" s="55"/>
      <c r="AQ1038" s="53">
        <f t="shared" si="3445"/>
        <v>0</v>
      </c>
      <c r="AR1038" s="53"/>
      <c r="AS1038" s="53"/>
      <c r="AT1038" s="53"/>
      <c r="AU1038" s="53"/>
      <c r="AV1038" s="53"/>
      <c r="AW1038" s="55">
        <f t="shared" si="3438"/>
        <v>0.3</v>
      </c>
      <c r="AX1038" s="55"/>
      <c r="AY1038" s="55"/>
      <c r="AZ1038" s="55"/>
      <c r="BA1038" s="55"/>
      <c r="BB1038" s="55"/>
      <c r="BC1038" s="55">
        <f t="shared" si="3446"/>
        <v>27120</v>
      </c>
      <c r="BD1038" s="55"/>
      <c r="BE1038" s="55"/>
      <c r="BF1038" s="55"/>
      <c r="BG1038" s="55"/>
      <c r="BH1038" s="56"/>
      <c r="BI1038" s="16">
        <f t="shared" si="3434"/>
        <v>90400</v>
      </c>
    </row>
    <row r="1039" spans="1:61" ht="21.6" customHeight="1" x14ac:dyDescent="0.25">
      <c r="A1039" s="41">
        <f t="shared" si="3432"/>
        <v>26</v>
      </c>
      <c r="B1039" s="42"/>
      <c r="C1039" s="42"/>
      <c r="D1039" s="43"/>
      <c r="E1039" s="64" t="str">
        <f t="shared" si="3433"/>
        <v>安裝開關、插座與燈具(連工帶料)</v>
      </c>
      <c r="F1039" s="21"/>
      <c r="G1039" s="21"/>
      <c r="H1039" s="21"/>
      <c r="I1039" s="21"/>
      <c r="J1039" s="21"/>
      <c r="K1039" s="21"/>
      <c r="L1039" s="21"/>
      <c r="M1039" s="21"/>
      <c r="N1039" s="21"/>
      <c r="O1039" s="21"/>
      <c r="P1039" s="21"/>
      <c r="Q1039" s="21"/>
      <c r="R1039" s="21"/>
      <c r="S1039" s="21"/>
      <c r="T1039" s="22"/>
      <c r="U1039" s="47" t="str">
        <f t="shared" si="3435"/>
        <v>式</v>
      </c>
      <c r="V1039" s="48"/>
      <c r="W1039" s="48"/>
      <c r="X1039" s="49"/>
      <c r="Y1039" s="65">
        <f t="shared" si="3436"/>
        <v>1</v>
      </c>
      <c r="Z1039" s="66"/>
      <c r="AA1039" s="66"/>
      <c r="AB1039" s="66"/>
      <c r="AC1039" s="66"/>
      <c r="AD1039" s="67"/>
      <c r="AE1039" s="60">
        <f t="shared" si="3437"/>
        <v>28500</v>
      </c>
      <c r="AF1039" s="61"/>
      <c r="AG1039" s="61"/>
      <c r="AH1039" s="61"/>
      <c r="AI1039" s="61"/>
      <c r="AJ1039" s="62"/>
      <c r="AK1039" s="55">
        <v>0</v>
      </c>
      <c r="AL1039" s="55"/>
      <c r="AM1039" s="55"/>
      <c r="AN1039" s="55"/>
      <c r="AO1039" s="55"/>
      <c r="AP1039" s="55"/>
      <c r="AQ1039" s="53">
        <f t="shared" si="3445"/>
        <v>0</v>
      </c>
      <c r="AR1039" s="53"/>
      <c r="AS1039" s="53"/>
      <c r="AT1039" s="53"/>
      <c r="AU1039" s="53"/>
      <c r="AV1039" s="53"/>
      <c r="AW1039" s="55">
        <f t="shared" si="3438"/>
        <v>0</v>
      </c>
      <c r="AX1039" s="55"/>
      <c r="AY1039" s="55"/>
      <c r="AZ1039" s="55"/>
      <c r="BA1039" s="55"/>
      <c r="BB1039" s="55"/>
      <c r="BC1039" s="55">
        <f t="shared" si="3446"/>
        <v>0</v>
      </c>
      <c r="BD1039" s="55"/>
      <c r="BE1039" s="55"/>
      <c r="BF1039" s="55"/>
      <c r="BG1039" s="55"/>
      <c r="BH1039" s="56"/>
      <c r="BI1039" s="16">
        <f t="shared" si="3434"/>
        <v>28500</v>
      </c>
    </row>
    <row r="1040" spans="1:61" ht="21.6" customHeight="1" x14ac:dyDescent="0.25">
      <c r="A1040" s="41">
        <f t="shared" si="3432"/>
        <v>27</v>
      </c>
      <c r="B1040" s="42"/>
      <c r="C1040" s="42"/>
      <c r="D1040" s="43"/>
      <c r="E1040" s="64" t="str">
        <f t="shared" si="3433"/>
        <v>給排水系統配管與安裝(連工帶料)</v>
      </c>
      <c r="F1040" s="21"/>
      <c r="G1040" s="21"/>
      <c r="H1040" s="21"/>
      <c r="I1040" s="21"/>
      <c r="J1040" s="21"/>
      <c r="K1040" s="21"/>
      <c r="L1040" s="21"/>
      <c r="M1040" s="21"/>
      <c r="N1040" s="21"/>
      <c r="O1040" s="21"/>
      <c r="P1040" s="21"/>
      <c r="Q1040" s="21"/>
      <c r="R1040" s="21"/>
      <c r="S1040" s="21"/>
      <c r="T1040" s="22"/>
      <c r="U1040" s="47" t="str">
        <f t="shared" si="3435"/>
        <v>式</v>
      </c>
      <c r="V1040" s="48"/>
      <c r="W1040" s="48"/>
      <c r="X1040" s="49"/>
      <c r="Y1040" s="65">
        <f t="shared" si="3436"/>
        <v>1</v>
      </c>
      <c r="Z1040" s="66"/>
      <c r="AA1040" s="66"/>
      <c r="AB1040" s="66"/>
      <c r="AC1040" s="66"/>
      <c r="AD1040" s="67"/>
      <c r="AE1040" s="60">
        <f t="shared" si="3437"/>
        <v>80500</v>
      </c>
      <c r="AF1040" s="61"/>
      <c r="AG1040" s="61"/>
      <c r="AH1040" s="61"/>
      <c r="AI1040" s="61"/>
      <c r="AJ1040" s="62"/>
      <c r="AK1040" s="55">
        <v>0</v>
      </c>
      <c r="AL1040" s="55"/>
      <c r="AM1040" s="55"/>
      <c r="AN1040" s="55"/>
      <c r="AO1040" s="55"/>
      <c r="AP1040" s="55"/>
      <c r="AQ1040" s="53">
        <f t="shared" si="3445"/>
        <v>0</v>
      </c>
      <c r="AR1040" s="53"/>
      <c r="AS1040" s="53"/>
      <c r="AT1040" s="53"/>
      <c r="AU1040" s="53"/>
      <c r="AV1040" s="53"/>
      <c r="AW1040" s="55">
        <f t="shared" si="3438"/>
        <v>0</v>
      </c>
      <c r="AX1040" s="55"/>
      <c r="AY1040" s="55"/>
      <c r="AZ1040" s="55"/>
      <c r="BA1040" s="55"/>
      <c r="BB1040" s="55"/>
      <c r="BC1040" s="55">
        <f t="shared" si="3446"/>
        <v>0</v>
      </c>
      <c r="BD1040" s="55"/>
      <c r="BE1040" s="55"/>
      <c r="BF1040" s="55"/>
      <c r="BG1040" s="55"/>
      <c r="BH1040" s="56"/>
      <c r="BI1040" s="16">
        <f t="shared" si="3434"/>
        <v>80500</v>
      </c>
    </row>
    <row r="1041" spans="1:61" ht="66.75" customHeight="1" x14ac:dyDescent="0.25">
      <c r="A1041" s="41">
        <f t="shared" si="3432"/>
        <v>28</v>
      </c>
      <c r="B1041" s="42"/>
      <c r="C1041" s="42"/>
      <c r="D1041" s="43"/>
      <c r="E1041" s="44" t="str">
        <f t="shared" si="3433"/>
        <v>施做緊急求救按鈕(含閃光與蜂嗚警報器、線材、五金配件, 各層樓每間廁所皆有求救鈕，連工帶料，責任施工)</v>
      </c>
      <c r="F1041" s="45"/>
      <c r="G1041" s="45"/>
      <c r="H1041" s="45"/>
      <c r="I1041" s="45"/>
      <c r="J1041" s="45"/>
      <c r="K1041" s="45"/>
      <c r="L1041" s="45"/>
      <c r="M1041" s="45"/>
      <c r="N1041" s="45"/>
      <c r="O1041" s="45"/>
      <c r="P1041" s="45"/>
      <c r="Q1041" s="45"/>
      <c r="R1041" s="45"/>
      <c r="S1041" s="45"/>
      <c r="T1041" s="46"/>
      <c r="U1041" s="47" t="str">
        <f t="shared" si="3435"/>
        <v>式</v>
      </c>
      <c r="V1041" s="48"/>
      <c r="W1041" s="48"/>
      <c r="X1041" s="49"/>
      <c r="Y1041" s="50">
        <f t="shared" si="3436"/>
        <v>1</v>
      </c>
      <c r="Z1041" s="51"/>
      <c r="AA1041" s="51"/>
      <c r="AB1041" s="51"/>
      <c r="AC1041" s="51"/>
      <c r="AD1041" s="52"/>
      <c r="AE1041" s="60">
        <f t="shared" si="3437"/>
        <v>12500</v>
      </c>
      <c r="AF1041" s="61"/>
      <c r="AG1041" s="61"/>
      <c r="AH1041" s="61"/>
      <c r="AI1041" s="61"/>
      <c r="AJ1041" s="62"/>
      <c r="AK1041" s="50">
        <v>0</v>
      </c>
      <c r="AL1041" s="51"/>
      <c r="AM1041" s="51"/>
      <c r="AN1041" s="51"/>
      <c r="AO1041" s="51"/>
      <c r="AP1041" s="52"/>
      <c r="AQ1041" s="60">
        <f t="shared" si="3445"/>
        <v>0</v>
      </c>
      <c r="AR1041" s="61"/>
      <c r="AS1041" s="61"/>
      <c r="AT1041" s="61"/>
      <c r="AU1041" s="61"/>
      <c r="AV1041" s="62"/>
      <c r="AW1041" s="50">
        <f t="shared" si="3438"/>
        <v>0</v>
      </c>
      <c r="AX1041" s="51"/>
      <c r="AY1041" s="51"/>
      <c r="AZ1041" s="51"/>
      <c r="BA1041" s="51"/>
      <c r="BB1041" s="52"/>
      <c r="BC1041" s="50">
        <f t="shared" si="3446"/>
        <v>0</v>
      </c>
      <c r="BD1041" s="51"/>
      <c r="BE1041" s="51"/>
      <c r="BF1041" s="51"/>
      <c r="BG1041" s="51"/>
      <c r="BH1041" s="63"/>
      <c r="BI1041" s="3">
        <f t="shared" si="3434"/>
        <v>12500</v>
      </c>
    </row>
    <row r="1042" spans="1:61" ht="34.5" customHeight="1" x14ac:dyDescent="0.25">
      <c r="A1042" s="41">
        <f t="shared" si="3432"/>
        <v>29</v>
      </c>
      <c r="B1042" s="42"/>
      <c r="C1042" s="42"/>
      <c r="D1042" s="43"/>
      <c r="E1042" s="64" t="str">
        <f t="shared" si="3433"/>
        <v>施做拖布盆(砌磚粉刷貼磁磚，H=30cm)</v>
      </c>
      <c r="F1042" s="21"/>
      <c r="G1042" s="21"/>
      <c r="H1042" s="21"/>
      <c r="I1042" s="21"/>
      <c r="J1042" s="21"/>
      <c r="K1042" s="21"/>
      <c r="L1042" s="21"/>
      <c r="M1042" s="21"/>
      <c r="N1042" s="21"/>
      <c r="O1042" s="21"/>
      <c r="P1042" s="21"/>
      <c r="Q1042" s="21"/>
      <c r="R1042" s="21"/>
      <c r="S1042" s="21"/>
      <c r="T1042" s="22"/>
      <c r="U1042" s="47" t="str">
        <f t="shared" si="3435"/>
        <v>式</v>
      </c>
      <c r="V1042" s="48"/>
      <c r="W1042" s="48"/>
      <c r="X1042" s="49"/>
      <c r="Y1042" s="65">
        <f t="shared" si="3436"/>
        <v>1</v>
      </c>
      <c r="Z1042" s="66"/>
      <c r="AA1042" s="66"/>
      <c r="AB1042" s="66"/>
      <c r="AC1042" s="66"/>
      <c r="AD1042" s="67"/>
      <c r="AE1042" s="60">
        <f t="shared" si="3437"/>
        <v>6000</v>
      </c>
      <c r="AF1042" s="61"/>
      <c r="AG1042" s="61"/>
      <c r="AH1042" s="61"/>
      <c r="AI1042" s="61"/>
      <c r="AJ1042" s="62"/>
      <c r="AK1042" s="55">
        <v>0</v>
      </c>
      <c r="AL1042" s="55"/>
      <c r="AM1042" s="55"/>
      <c r="AN1042" s="55"/>
      <c r="AO1042" s="55"/>
      <c r="AP1042" s="55"/>
      <c r="AQ1042" s="53">
        <f t="shared" si="3445"/>
        <v>0</v>
      </c>
      <c r="AR1042" s="53"/>
      <c r="AS1042" s="53"/>
      <c r="AT1042" s="53"/>
      <c r="AU1042" s="53"/>
      <c r="AV1042" s="53"/>
      <c r="AW1042" s="55">
        <f t="shared" si="3438"/>
        <v>0</v>
      </c>
      <c r="AX1042" s="55"/>
      <c r="AY1042" s="55"/>
      <c r="AZ1042" s="55"/>
      <c r="BA1042" s="55"/>
      <c r="BB1042" s="55"/>
      <c r="BC1042" s="55">
        <f t="shared" si="3446"/>
        <v>0</v>
      </c>
      <c r="BD1042" s="55"/>
      <c r="BE1042" s="55"/>
      <c r="BF1042" s="55"/>
      <c r="BG1042" s="55"/>
      <c r="BH1042" s="56"/>
      <c r="BI1042" s="16">
        <f t="shared" si="3434"/>
        <v>6000</v>
      </c>
    </row>
    <row r="1043" spans="1:61" ht="34.5" customHeight="1" x14ac:dyDescent="0.25">
      <c r="A1043" s="41">
        <f t="shared" si="3432"/>
        <v>30</v>
      </c>
      <c r="B1043" s="42"/>
      <c r="C1043" s="42"/>
      <c r="D1043" s="43"/>
      <c r="E1043" s="44" t="str">
        <f t="shared" si="3433"/>
        <v>安裝廁所指標系統、拖把夾(連工帶料，責任施工)</v>
      </c>
      <c r="F1043" s="45"/>
      <c r="G1043" s="45"/>
      <c r="H1043" s="45"/>
      <c r="I1043" s="45"/>
      <c r="J1043" s="45"/>
      <c r="K1043" s="45"/>
      <c r="L1043" s="45"/>
      <c r="M1043" s="45"/>
      <c r="N1043" s="45"/>
      <c r="O1043" s="45"/>
      <c r="P1043" s="45"/>
      <c r="Q1043" s="45"/>
      <c r="R1043" s="45"/>
      <c r="S1043" s="45"/>
      <c r="T1043" s="46"/>
      <c r="U1043" s="47" t="str">
        <f t="shared" si="3435"/>
        <v>式</v>
      </c>
      <c r="V1043" s="48"/>
      <c r="W1043" s="48"/>
      <c r="X1043" s="49"/>
      <c r="Y1043" s="50">
        <f t="shared" si="3436"/>
        <v>1</v>
      </c>
      <c r="Z1043" s="51"/>
      <c r="AA1043" s="51"/>
      <c r="AB1043" s="51"/>
      <c r="AC1043" s="51"/>
      <c r="AD1043" s="52"/>
      <c r="AE1043" s="60">
        <f t="shared" si="3437"/>
        <v>16500</v>
      </c>
      <c r="AF1043" s="61"/>
      <c r="AG1043" s="61"/>
      <c r="AH1043" s="61"/>
      <c r="AI1043" s="61"/>
      <c r="AJ1043" s="62"/>
      <c r="AK1043" s="50">
        <v>0</v>
      </c>
      <c r="AL1043" s="51"/>
      <c r="AM1043" s="51"/>
      <c r="AN1043" s="51"/>
      <c r="AO1043" s="51"/>
      <c r="AP1043" s="52"/>
      <c r="AQ1043" s="60">
        <f t="shared" si="3445"/>
        <v>0</v>
      </c>
      <c r="AR1043" s="61"/>
      <c r="AS1043" s="61"/>
      <c r="AT1043" s="61"/>
      <c r="AU1043" s="61"/>
      <c r="AV1043" s="62"/>
      <c r="AW1043" s="50">
        <f t="shared" si="3438"/>
        <v>0</v>
      </c>
      <c r="AX1043" s="51"/>
      <c r="AY1043" s="51"/>
      <c r="AZ1043" s="51"/>
      <c r="BA1043" s="51"/>
      <c r="BB1043" s="52"/>
      <c r="BC1043" s="50">
        <f t="shared" si="3446"/>
        <v>0</v>
      </c>
      <c r="BD1043" s="51"/>
      <c r="BE1043" s="51"/>
      <c r="BF1043" s="51"/>
      <c r="BG1043" s="51"/>
      <c r="BH1043" s="63"/>
      <c r="BI1043" s="3">
        <f t="shared" si="3434"/>
        <v>16500</v>
      </c>
    </row>
    <row r="1044" spans="1:61" ht="21.6" customHeight="1" x14ac:dyDescent="0.25">
      <c r="A1044" s="41">
        <f t="shared" si="3432"/>
        <v>31</v>
      </c>
      <c r="B1044" s="42"/>
      <c r="C1044" s="42"/>
      <c r="D1044" s="43"/>
      <c r="E1044" s="64" t="str">
        <f t="shared" si="3433"/>
        <v>門窗與雜項工程</v>
      </c>
      <c r="F1044" s="21"/>
      <c r="G1044" s="21"/>
      <c r="H1044" s="21"/>
      <c r="I1044" s="21"/>
      <c r="J1044" s="21"/>
      <c r="K1044" s="21"/>
      <c r="L1044" s="21"/>
      <c r="M1044" s="21"/>
      <c r="N1044" s="21"/>
      <c r="O1044" s="21"/>
      <c r="P1044" s="21"/>
      <c r="Q1044" s="21"/>
      <c r="R1044" s="21"/>
      <c r="S1044" s="21"/>
      <c r="T1044" s="22"/>
      <c r="U1044" s="47" t="str">
        <f t="shared" si="3435"/>
        <v>式</v>
      </c>
      <c r="V1044" s="48"/>
      <c r="W1044" s="48"/>
      <c r="X1044" s="49"/>
      <c r="Y1044" s="65">
        <f t="shared" si="3436"/>
        <v>1</v>
      </c>
      <c r="Z1044" s="66"/>
      <c r="AA1044" s="66"/>
      <c r="AB1044" s="66"/>
      <c r="AC1044" s="66"/>
      <c r="AD1044" s="67"/>
      <c r="AE1044" s="60">
        <f t="shared" si="3437"/>
        <v>63400</v>
      </c>
      <c r="AF1044" s="61"/>
      <c r="AG1044" s="61"/>
      <c r="AH1044" s="61"/>
      <c r="AI1044" s="61"/>
      <c r="AJ1044" s="62"/>
      <c r="AK1044" s="55">
        <v>0</v>
      </c>
      <c r="AL1044" s="55"/>
      <c r="AM1044" s="55"/>
      <c r="AN1044" s="55"/>
      <c r="AO1044" s="55"/>
      <c r="AP1044" s="55"/>
      <c r="AQ1044" s="53">
        <f t="shared" si="3445"/>
        <v>0</v>
      </c>
      <c r="AR1044" s="53"/>
      <c r="AS1044" s="53"/>
      <c r="AT1044" s="53"/>
      <c r="AU1044" s="53"/>
      <c r="AV1044" s="53"/>
      <c r="AW1044" s="55">
        <f t="shared" si="3438"/>
        <v>0.3</v>
      </c>
      <c r="AX1044" s="55"/>
      <c r="AY1044" s="55"/>
      <c r="AZ1044" s="55"/>
      <c r="BA1044" s="55"/>
      <c r="BB1044" s="55"/>
      <c r="BC1044" s="55">
        <f t="shared" si="3446"/>
        <v>19020</v>
      </c>
      <c r="BD1044" s="55"/>
      <c r="BE1044" s="55"/>
      <c r="BF1044" s="55"/>
      <c r="BG1044" s="55"/>
      <c r="BH1044" s="56"/>
      <c r="BI1044" s="16">
        <f t="shared" si="3434"/>
        <v>63400</v>
      </c>
    </row>
    <row r="1045" spans="1:61" ht="22.15" customHeight="1" x14ac:dyDescent="0.25">
      <c r="A1045" s="41" t="str">
        <f t="shared" si="3432"/>
        <v>貳</v>
      </c>
      <c r="B1045" s="42"/>
      <c r="C1045" s="42"/>
      <c r="D1045" s="43"/>
      <c r="E1045" s="44" t="str">
        <f t="shared" si="3433"/>
        <v>職業安全衛生管理費(壹*1%)</v>
      </c>
      <c r="F1045" s="45"/>
      <c r="G1045" s="45"/>
      <c r="H1045" s="45"/>
      <c r="I1045" s="45"/>
      <c r="J1045" s="45"/>
      <c r="K1045" s="45"/>
      <c r="L1045" s="45"/>
      <c r="M1045" s="45"/>
      <c r="N1045" s="45"/>
      <c r="O1045" s="45"/>
      <c r="P1045" s="45"/>
      <c r="Q1045" s="45"/>
      <c r="R1045" s="45"/>
      <c r="S1045" s="45"/>
      <c r="T1045" s="46"/>
      <c r="U1045" s="47" t="str">
        <f t="shared" si="3435"/>
        <v>式</v>
      </c>
      <c r="V1045" s="48"/>
      <c r="W1045" s="48"/>
      <c r="X1045" s="49"/>
      <c r="Y1045" s="50">
        <f t="shared" si="3436"/>
        <v>1</v>
      </c>
      <c r="Z1045" s="51"/>
      <c r="AA1045" s="51"/>
      <c r="AB1045" s="51"/>
      <c r="AC1045" s="51"/>
      <c r="AD1045" s="52"/>
      <c r="AE1045" s="53">
        <f t="shared" si="3437"/>
        <v>14220</v>
      </c>
      <c r="AF1045" s="53"/>
      <c r="AG1045" s="53"/>
      <c r="AH1045" s="53"/>
      <c r="AI1045" s="53"/>
      <c r="AJ1045" s="53"/>
      <c r="AK1045" s="54">
        <v>8.9999999999999993E-3</v>
      </c>
      <c r="AL1045" s="54"/>
      <c r="AM1045" s="54"/>
      <c r="AN1045" s="54"/>
      <c r="AO1045" s="54"/>
      <c r="AP1045" s="54"/>
      <c r="AQ1045" s="53">
        <f t="shared" si="3445"/>
        <v>127.97999999999999</v>
      </c>
      <c r="AR1045" s="53"/>
      <c r="AS1045" s="53"/>
      <c r="AT1045" s="53"/>
      <c r="AU1045" s="53"/>
      <c r="AV1045" s="53"/>
      <c r="AW1045" s="54">
        <f>AW997+AK1045</f>
        <v>0.19800000000000004</v>
      </c>
      <c r="AX1045" s="54"/>
      <c r="AY1045" s="54"/>
      <c r="AZ1045" s="54"/>
      <c r="BA1045" s="54"/>
      <c r="BB1045" s="54"/>
      <c r="BC1045" s="55">
        <f t="shared" si="3446"/>
        <v>2815.5600000000004</v>
      </c>
      <c r="BD1045" s="55"/>
      <c r="BE1045" s="55"/>
      <c r="BF1045" s="55"/>
      <c r="BG1045" s="55"/>
      <c r="BH1045" s="56"/>
      <c r="BI1045" s="3">
        <f t="shared" si="3434"/>
        <v>14220</v>
      </c>
    </row>
    <row r="1046" spans="1:61" ht="22.15" customHeight="1" x14ac:dyDescent="0.25">
      <c r="A1046" s="41" t="str">
        <f t="shared" si="3432"/>
        <v>參</v>
      </c>
      <c r="B1046" s="42"/>
      <c r="C1046" s="42"/>
      <c r="D1046" s="43"/>
      <c r="E1046" s="44" t="str">
        <f t="shared" si="3433"/>
        <v>公共工程品質管制作業費(壹*1%)</v>
      </c>
      <c r="F1046" s="45"/>
      <c r="G1046" s="45"/>
      <c r="H1046" s="45"/>
      <c r="I1046" s="45"/>
      <c r="J1046" s="45"/>
      <c r="K1046" s="45"/>
      <c r="L1046" s="45"/>
      <c r="M1046" s="45"/>
      <c r="N1046" s="45"/>
      <c r="O1046" s="45"/>
      <c r="P1046" s="45"/>
      <c r="Q1046" s="45"/>
      <c r="R1046" s="45"/>
      <c r="S1046" s="45"/>
      <c r="T1046" s="46"/>
      <c r="U1046" s="47" t="str">
        <f t="shared" si="3435"/>
        <v>式</v>
      </c>
      <c r="V1046" s="48"/>
      <c r="W1046" s="48"/>
      <c r="X1046" s="49"/>
      <c r="Y1046" s="50">
        <f t="shared" si="3436"/>
        <v>1</v>
      </c>
      <c r="Z1046" s="51"/>
      <c r="AA1046" s="51"/>
      <c r="AB1046" s="51"/>
      <c r="AC1046" s="51"/>
      <c r="AD1046" s="52"/>
      <c r="AE1046" s="53">
        <f t="shared" si="3437"/>
        <v>14220</v>
      </c>
      <c r="AF1046" s="53"/>
      <c r="AG1046" s="53"/>
      <c r="AH1046" s="53"/>
      <c r="AI1046" s="53"/>
      <c r="AJ1046" s="53"/>
      <c r="AK1046" s="54">
        <v>8.9999999999999993E-3</v>
      </c>
      <c r="AL1046" s="54"/>
      <c r="AM1046" s="54"/>
      <c r="AN1046" s="54"/>
      <c r="AO1046" s="54"/>
      <c r="AP1046" s="54"/>
      <c r="AQ1046" s="53">
        <f t="shared" si="3445"/>
        <v>127.97999999999999</v>
      </c>
      <c r="AR1046" s="53"/>
      <c r="AS1046" s="53"/>
      <c r="AT1046" s="53"/>
      <c r="AU1046" s="53"/>
      <c r="AV1046" s="53"/>
      <c r="AW1046" s="54">
        <f t="shared" ref="AW1046:AW1049" si="3447">AW998+AK1046</f>
        <v>0.19800000000000004</v>
      </c>
      <c r="AX1046" s="54"/>
      <c r="AY1046" s="54"/>
      <c r="AZ1046" s="54"/>
      <c r="BA1046" s="54"/>
      <c r="BB1046" s="54"/>
      <c r="BC1046" s="55">
        <f t="shared" si="3446"/>
        <v>2815.5600000000004</v>
      </c>
      <c r="BD1046" s="55"/>
      <c r="BE1046" s="55"/>
      <c r="BF1046" s="55"/>
      <c r="BG1046" s="55"/>
      <c r="BH1046" s="56"/>
      <c r="BI1046" s="3">
        <f t="shared" si="3434"/>
        <v>14220</v>
      </c>
    </row>
    <row r="1047" spans="1:61" ht="22.15" customHeight="1" x14ac:dyDescent="0.25">
      <c r="A1047" s="41" t="str">
        <f t="shared" si="3432"/>
        <v>肆</v>
      </c>
      <c r="B1047" s="42"/>
      <c r="C1047" s="42"/>
      <c r="D1047" s="43"/>
      <c r="E1047" s="44" t="str">
        <f t="shared" si="3433"/>
        <v>包商利潤及管理費(約壹*7%)</v>
      </c>
      <c r="F1047" s="45"/>
      <c r="G1047" s="45"/>
      <c r="H1047" s="45"/>
      <c r="I1047" s="45"/>
      <c r="J1047" s="45"/>
      <c r="K1047" s="45"/>
      <c r="L1047" s="45"/>
      <c r="M1047" s="45"/>
      <c r="N1047" s="45"/>
      <c r="O1047" s="45"/>
      <c r="P1047" s="45"/>
      <c r="Q1047" s="45"/>
      <c r="R1047" s="45"/>
      <c r="S1047" s="45"/>
      <c r="T1047" s="46"/>
      <c r="U1047" s="47" t="str">
        <f t="shared" si="3435"/>
        <v>式</v>
      </c>
      <c r="V1047" s="48"/>
      <c r="W1047" s="48"/>
      <c r="X1047" s="49"/>
      <c r="Y1047" s="50">
        <f t="shared" si="3436"/>
        <v>1</v>
      </c>
      <c r="Z1047" s="51"/>
      <c r="AA1047" s="51"/>
      <c r="AB1047" s="51"/>
      <c r="AC1047" s="51"/>
      <c r="AD1047" s="52"/>
      <c r="AE1047" s="53">
        <f t="shared" si="3437"/>
        <v>99540</v>
      </c>
      <c r="AF1047" s="53"/>
      <c r="AG1047" s="53"/>
      <c r="AH1047" s="53"/>
      <c r="AI1047" s="53"/>
      <c r="AJ1047" s="53"/>
      <c r="AK1047" s="54">
        <v>8.9999999999999993E-3</v>
      </c>
      <c r="AL1047" s="54"/>
      <c r="AM1047" s="54"/>
      <c r="AN1047" s="54"/>
      <c r="AO1047" s="54"/>
      <c r="AP1047" s="54"/>
      <c r="AQ1047" s="53">
        <f t="shared" si="3445"/>
        <v>895.8599999999999</v>
      </c>
      <c r="AR1047" s="53"/>
      <c r="AS1047" s="53"/>
      <c r="AT1047" s="53"/>
      <c r="AU1047" s="53"/>
      <c r="AV1047" s="53"/>
      <c r="AW1047" s="54">
        <f t="shared" si="3447"/>
        <v>0.19800000000000004</v>
      </c>
      <c r="AX1047" s="54"/>
      <c r="AY1047" s="54"/>
      <c r="AZ1047" s="54"/>
      <c r="BA1047" s="54"/>
      <c r="BB1047" s="54"/>
      <c r="BC1047" s="55">
        <f t="shared" si="3446"/>
        <v>19708.920000000002</v>
      </c>
      <c r="BD1047" s="55"/>
      <c r="BE1047" s="55"/>
      <c r="BF1047" s="55"/>
      <c r="BG1047" s="55"/>
      <c r="BH1047" s="56"/>
      <c r="BI1047" s="3">
        <f t="shared" si="3434"/>
        <v>99540</v>
      </c>
    </row>
    <row r="1048" spans="1:61" ht="22.15" customHeight="1" x14ac:dyDescent="0.25">
      <c r="A1048" s="41" t="str">
        <f t="shared" si="3432"/>
        <v>伍</v>
      </c>
      <c r="B1048" s="42"/>
      <c r="C1048" s="42"/>
      <c r="D1048" s="43"/>
      <c r="E1048" s="44" t="str">
        <f t="shared" si="3433"/>
        <v>營造綜合保險費</v>
      </c>
      <c r="F1048" s="45"/>
      <c r="G1048" s="45"/>
      <c r="H1048" s="45"/>
      <c r="I1048" s="45"/>
      <c r="J1048" s="45"/>
      <c r="K1048" s="45"/>
      <c r="L1048" s="45"/>
      <c r="M1048" s="45"/>
      <c r="N1048" s="45"/>
      <c r="O1048" s="45"/>
      <c r="P1048" s="45"/>
      <c r="Q1048" s="45"/>
      <c r="R1048" s="45"/>
      <c r="S1048" s="45"/>
      <c r="T1048" s="46"/>
      <c r="U1048" s="47" t="str">
        <f t="shared" si="3435"/>
        <v>式</v>
      </c>
      <c r="V1048" s="48"/>
      <c r="W1048" s="48"/>
      <c r="X1048" s="49"/>
      <c r="Y1048" s="50">
        <f t="shared" si="3436"/>
        <v>1</v>
      </c>
      <c r="Z1048" s="51"/>
      <c r="AA1048" s="51"/>
      <c r="AB1048" s="51"/>
      <c r="AC1048" s="51"/>
      <c r="AD1048" s="52"/>
      <c r="AE1048" s="53">
        <f t="shared" si="3437"/>
        <v>4650</v>
      </c>
      <c r="AF1048" s="53"/>
      <c r="AG1048" s="53"/>
      <c r="AH1048" s="53"/>
      <c r="AI1048" s="53"/>
      <c r="AJ1048" s="53"/>
      <c r="AK1048" s="55">
        <v>0</v>
      </c>
      <c r="AL1048" s="55"/>
      <c r="AM1048" s="55"/>
      <c r="AN1048" s="55"/>
      <c r="AO1048" s="55"/>
      <c r="AP1048" s="55"/>
      <c r="AQ1048" s="53">
        <f t="shared" si="3445"/>
        <v>0</v>
      </c>
      <c r="AR1048" s="53"/>
      <c r="AS1048" s="53"/>
      <c r="AT1048" s="53"/>
      <c r="AU1048" s="53"/>
      <c r="AV1048" s="53"/>
      <c r="AW1048" s="55">
        <f t="shared" si="3447"/>
        <v>1</v>
      </c>
      <c r="AX1048" s="55"/>
      <c r="AY1048" s="55"/>
      <c r="AZ1048" s="55"/>
      <c r="BA1048" s="55"/>
      <c r="BB1048" s="55"/>
      <c r="BC1048" s="55">
        <f t="shared" si="3446"/>
        <v>4650</v>
      </c>
      <c r="BD1048" s="55"/>
      <c r="BE1048" s="55"/>
      <c r="BF1048" s="55"/>
      <c r="BG1048" s="55"/>
      <c r="BH1048" s="56"/>
      <c r="BI1048" s="3">
        <f t="shared" si="3434"/>
        <v>4650</v>
      </c>
    </row>
    <row r="1049" spans="1:61" ht="22.15" customHeight="1" x14ac:dyDescent="0.25">
      <c r="A1049" s="41" t="str">
        <f t="shared" si="3432"/>
        <v>陸</v>
      </c>
      <c r="B1049" s="42"/>
      <c r="C1049" s="42"/>
      <c r="D1049" s="43"/>
      <c r="E1049" s="44" t="str">
        <f t="shared" si="3433"/>
        <v>營業稅((壹~伍)*5%)</v>
      </c>
      <c r="F1049" s="45"/>
      <c r="G1049" s="45"/>
      <c r="H1049" s="45"/>
      <c r="I1049" s="45"/>
      <c r="J1049" s="45"/>
      <c r="K1049" s="45"/>
      <c r="L1049" s="45"/>
      <c r="M1049" s="45"/>
      <c r="N1049" s="45"/>
      <c r="O1049" s="45"/>
      <c r="P1049" s="45"/>
      <c r="Q1049" s="45"/>
      <c r="R1049" s="45"/>
      <c r="S1049" s="45"/>
      <c r="T1049" s="46"/>
      <c r="U1049" s="47" t="str">
        <f t="shared" si="3435"/>
        <v>式</v>
      </c>
      <c r="V1049" s="48"/>
      <c r="W1049" s="48"/>
      <c r="X1049" s="49"/>
      <c r="Y1049" s="50">
        <f t="shared" si="3436"/>
        <v>1</v>
      </c>
      <c r="Z1049" s="51"/>
      <c r="AA1049" s="51"/>
      <c r="AB1049" s="51"/>
      <c r="AC1049" s="51"/>
      <c r="AD1049" s="52"/>
      <c r="AE1049" s="53">
        <f t="shared" si="3437"/>
        <v>77731</v>
      </c>
      <c r="AF1049" s="53"/>
      <c r="AG1049" s="53"/>
      <c r="AH1049" s="53"/>
      <c r="AI1049" s="53"/>
      <c r="AJ1049" s="53"/>
      <c r="AK1049" s="54">
        <v>8.9999999999999993E-3</v>
      </c>
      <c r="AL1049" s="54"/>
      <c r="AM1049" s="54"/>
      <c r="AN1049" s="54"/>
      <c r="AO1049" s="54"/>
      <c r="AP1049" s="54"/>
      <c r="AQ1049" s="53">
        <f t="shared" si="3445"/>
        <v>699.57899999999995</v>
      </c>
      <c r="AR1049" s="53"/>
      <c r="AS1049" s="53"/>
      <c r="AT1049" s="53"/>
      <c r="AU1049" s="53"/>
      <c r="AV1049" s="53"/>
      <c r="AW1049" s="54">
        <f t="shared" si="3447"/>
        <v>0.19800000000000004</v>
      </c>
      <c r="AX1049" s="54"/>
      <c r="AY1049" s="54"/>
      <c r="AZ1049" s="54"/>
      <c r="BA1049" s="54"/>
      <c r="BB1049" s="54"/>
      <c r="BC1049" s="55">
        <f t="shared" si="3446"/>
        <v>15390.738000000003</v>
      </c>
      <c r="BD1049" s="55"/>
      <c r="BE1049" s="55"/>
      <c r="BF1049" s="55"/>
      <c r="BG1049" s="55"/>
      <c r="BH1049" s="56"/>
      <c r="BI1049" s="3">
        <v>77731</v>
      </c>
    </row>
    <row r="1050" spans="1:61" ht="21.95" customHeight="1" x14ac:dyDescent="0.25">
      <c r="A1050" s="30"/>
      <c r="B1050" s="31"/>
      <c r="C1050" s="31"/>
      <c r="D1050" s="32"/>
      <c r="E1050" s="57" t="s">
        <v>76</v>
      </c>
      <c r="F1050" s="58"/>
      <c r="G1050" s="58"/>
      <c r="H1050" s="58"/>
      <c r="I1050" s="58"/>
      <c r="J1050" s="58"/>
      <c r="K1050" s="58"/>
      <c r="L1050" s="58"/>
      <c r="M1050" s="58"/>
      <c r="N1050" s="58"/>
      <c r="O1050" s="58"/>
      <c r="P1050" s="58"/>
      <c r="Q1050" s="58"/>
      <c r="R1050" s="58"/>
      <c r="S1050" s="58"/>
      <c r="T1050" s="59"/>
      <c r="U1050" s="47"/>
      <c r="V1050" s="48"/>
      <c r="W1050" s="48"/>
      <c r="X1050" s="49"/>
      <c r="Y1050" s="50"/>
      <c r="Z1050" s="51"/>
      <c r="AA1050" s="51"/>
      <c r="AB1050" s="51"/>
      <c r="AC1050" s="51"/>
      <c r="AD1050" s="52"/>
      <c r="AE1050" s="60"/>
      <c r="AF1050" s="61"/>
      <c r="AG1050" s="61"/>
      <c r="AH1050" s="61"/>
      <c r="AI1050" s="61"/>
      <c r="AJ1050" s="62"/>
      <c r="AK1050" s="50"/>
      <c r="AL1050" s="51"/>
      <c r="AM1050" s="51"/>
      <c r="AN1050" s="51"/>
      <c r="AO1050" s="51"/>
      <c r="AP1050" s="52"/>
      <c r="AQ1050" s="60">
        <f>SUM(AQ1014:AQ1049)</f>
        <v>1851.3989999999999</v>
      </c>
      <c r="AR1050" s="61"/>
      <c r="AS1050" s="61"/>
      <c r="AT1050" s="61"/>
      <c r="AU1050" s="61"/>
      <c r="AV1050" s="62"/>
      <c r="AW1050" s="50"/>
      <c r="AX1050" s="51"/>
      <c r="AY1050" s="51"/>
      <c r="AZ1050" s="51"/>
      <c r="BA1050" s="51"/>
      <c r="BB1050" s="52"/>
      <c r="BC1050" s="50">
        <f>SUM(BC1014:BC1049)</f>
        <v>550964.77800000005</v>
      </c>
      <c r="BD1050" s="51"/>
      <c r="BE1050" s="51"/>
      <c r="BF1050" s="51"/>
      <c r="BG1050" s="51"/>
      <c r="BH1050" s="63"/>
      <c r="BI1050" s="17">
        <f>SUM(BI1013:BI1049)</f>
        <v>1632355</v>
      </c>
    </row>
    <row r="1051" spans="1:61" ht="21.95" customHeight="1" x14ac:dyDescent="0.25">
      <c r="A1051" s="20"/>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2"/>
      <c r="AK1051" s="23"/>
      <c r="AL1051" s="24"/>
      <c r="AM1051" s="24"/>
      <c r="AN1051" s="24"/>
      <c r="AO1051" s="24"/>
      <c r="AP1051" s="25"/>
      <c r="AQ1051" s="26"/>
      <c r="AR1051" s="27"/>
      <c r="AS1051" s="27"/>
      <c r="AT1051" s="27"/>
      <c r="AU1051" s="27"/>
      <c r="AV1051" s="28"/>
      <c r="AW1051" s="23"/>
      <c r="AX1051" s="24"/>
      <c r="AY1051" s="24"/>
      <c r="AZ1051" s="24"/>
      <c r="BA1051" s="24"/>
      <c r="BB1051" s="25"/>
      <c r="BC1051" s="23"/>
      <c r="BD1051" s="24"/>
      <c r="BE1051" s="24"/>
      <c r="BF1051" s="24"/>
      <c r="BG1051" s="24"/>
      <c r="BH1051" s="29"/>
      <c r="BI1051" s="15">
        <f>Y1051*AE1051</f>
        <v>0</v>
      </c>
    </row>
    <row r="1052" spans="1:61" ht="21.95" customHeight="1" x14ac:dyDescent="0.25">
      <c r="A1052" s="20" t="s">
        <v>11</v>
      </c>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2"/>
      <c r="AK1052" s="23"/>
      <c r="AL1052" s="24"/>
      <c r="AM1052" s="24"/>
      <c r="AN1052" s="24"/>
      <c r="AO1052" s="24"/>
      <c r="AP1052" s="25"/>
      <c r="AQ1052" s="26">
        <f>BC1050/BI1050</f>
        <v>0.33752754639768928</v>
      </c>
      <c r="AR1052" s="27"/>
      <c r="AS1052" s="27"/>
      <c r="AT1052" s="27"/>
      <c r="AU1052" s="27"/>
      <c r="AV1052" s="28"/>
      <c r="AW1052" s="23"/>
      <c r="AX1052" s="24"/>
      <c r="AY1052" s="24"/>
      <c r="AZ1052" s="24"/>
      <c r="BA1052" s="24"/>
      <c r="BB1052" s="25"/>
      <c r="BC1052" s="23"/>
      <c r="BD1052" s="24"/>
      <c r="BE1052" s="24"/>
      <c r="BF1052" s="24"/>
      <c r="BG1052" s="24"/>
      <c r="BH1052" s="29"/>
      <c r="BI1052" s="15">
        <f>AQ1052</f>
        <v>0.33752754639768928</v>
      </c>
    </row>
    <row r="1053" spans="1:61" ht="18.75" customHeight="1" x14ac:dyDescent="0.25">
      <c r="A1053" s="30" t="s">
        <v>15</v>
      </c>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2"/>
      <c r="AE1053" s="33" t="s">
        <v>14</v>
      </c>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4"/>
    </row>
    <row r="1054" spans="1:61" x14ac:dyDescent="0.25">
      <c r="A1054" s="35"/>
      <c r="B1054" s="36"/>
      <c r="C1054" s="36"/>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c r="Z1054" s="36"/>
      <c r="AA1054" s="36"/>
      <c r="AB1054" s="36"/>
      <c r="AC1054" s="36"/>
      <c r="AD1054" s="36"/>
      <c r="AE1054" s="36"/>
      <c r="AF1054" s="36"/>
      <c r="AG1054" s="36"/>
      <c r="AH1054" s="36"/>
      <c r="AI1054" s="36"/>
      <c r="AJ1054" s="36"/>
      <c r="AK1054" s="36"/>
      <c r="AL1054" s="36"/>
      <c r="AM1054" s="36"/>
      <c r="AN1054" s="36"/>
      <c r="AO1054" s="36"/>
      <c r="AP1054" s="36"/>
      <c r="AQ1054" s="36"/>
      <c r="AR1054" s="36"/>
      <c r="AS1054" s="36"/>
      <c r="AT1054" s="36"/>
      <c r="AU1054" s="36"/>
      <c r="AV1054" s="36"/>
      <c r="AW1054" s="36"/>
      <c r="AX1054" s="36"/>
      <c r="AY1054" s="36"/>
      <c r="AZ1054" s="36"/>
      <c r="BA1054" s="36"/>
      <c r="BB1054" s="36"/>
      <c r="BC1054" s="36"/>
      <c r="BD1054" s="36"/>
      <c r="BE1054" s="36"/>
      <c r="BF1054" s="36"/>
      <c r="BG1054" s="36"/>
      <c r="BH1054" s="39"/>
    </row>
    <row r="1055" spans="1:61" x14ac:dyDescent="0.25">
      <c r="A1055" s="35"/>
      <c r="B1055" s="36"/>
      <c r="C1055" s="36"/>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c r="Z1055" s="36"/>
      <c r="AA1055" s="36"/>
      <c r="AB1055" s="36"/>
      <c r="AC1055" s="36"/>
      <c r="AD1055" s="36"/>
      <c r="AE1055" s="36"/>
      <c r="AF1055" s="36"/>
      <c r="AG1055" s="36"/>
      <c r="AH1055" s="36"/>
      <c r="AI1055" s="36"/>
      <c r="AJ1055" s="36"/>
      <c r="AK1055" s="36"/>
      <c r="AL1055" s="36"/>
      <c r="AM1055" s="36"/>
      <c r="AN1055" s="36"/>
      <c r="AO1055" s="36"/>
      <c r="AP1055" s="36"/>
      <c r="AQ1055" s="36"/>
      <c r="AR1055" s="36"/>
      <c r="AS1055" s="36"/>
      <c r="AT1055" s="36"/>
      <c r="AU1055" s="36"/>
      <c r="AV1055" s="36"/>
      <c r="AW1055" s="36"/>
      <c r="AX1055" s="36"/>
      <c r="AY1055" s="36"/>
      <c r="AZ1055" s="36"/>
      <c r="BA1055" s="36"/>
      <c r="BB1055" s="36"/>
      <c r="BC1055" s="36"/>
      <c r="BD1055" s="36"/>
      <c r="BE1055" s="36"/>
      <c r="BF1055" s="36"/>
      <c r="BG1055" s="36"/>
      <c r="BH1055" s="39"/>
    </row>
    <row r="1056" spans="1:61" ht="17.25" thickBot="1" x14ac:dyDescent="0.3">
      <c r="A1056" s="37"/>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38"/>
      <c r="AY1056" s="38"/>
      <c r="AZ1056" s="38"/>
      <c r="BA1056" s="38"/>
      <c r="BB1056" s="38"/>
      <c r="BC1056" s="38"/>
      <c r="BD1056" s="38"/>
      <c r="BE1056" s="38"/>
      <c r="BF1056" s="38"/>
      <c r="BG1056" s="38"/>
      <c r="BH1056" s="40"/>
    </row>
    <row r="1057" spans="1:69" ht="27.75" x14ac:dyDescent="0.25">
      <c r="A1057" s="73" t="s">
        <v>78</v>
      </c>
      <c r="B1057" s="73"/>
      <c r="C1057" s="73"/>
      <c r="D1057" s="73"/>
      <c r="E1057" s="73"/>
      <c r="F1057" s="73"/>
      <c r="G1057" s="73"/>
      <c r="H1057" s="73"/>
      <c r="I1057" s="73"/>
      <c r="J1057" s="73"/>
      <c r="K1057" s="73"/>
      <c r="L1057" s="73"/>
      <c r="M1057" s="73"/>
      <c r="N1057" s="73"/>
      <c r="O1057" s="73"/>
      <c r="P1057" s="73"/>
      <c r="Q1057" s="73"/>
      <c r="R1057" s="73"/>
      <c r="S1057" s="73"/>
      <c r="T1057" s="73"/>
      <c r="U1057" s="73"/>
      <c r="V1057" s="73"/>
      <c r="W1057" s="73"/>
      <c r="X1057" s="73"/>
      <c r="Y1057" s="73"/>
      <c r="Z1057" s="73"/>
      <c r="AA1057" s="73"/>
      <c r="AB1057" s="73"/>
      <c r="AC1057" s="73"/>
      <c r="AD1057" s="73"/>
      <c r="AE1057" s="73"/>
      <c r="AF1057" s="73"/>
      <c r="AG1057" s="73"/>
      <c r="AH1057" s="73"/>
      <c r="AI1057" s="73"/>
      <c r="AJ1057" s="73"/>
      <c r="AK1057" s="73"/>
      <c r="AL1057" s="73"/>
      <c r="AM1057" s="73"/>
      <c r="AN1057" s="73"/>
      <c r="AO1057" s="73"/>
      <c r="AP1057" s="73"/>
      <c r="AQ1057" s="73"/>
      <c r="AR1057" s="73"/>
      <c r="AS1057" s="73"/>
      <c r="AT1057" s="73"/>
      <c r="AU1057" s="73"/>
      <c r="AV1057" s="73"/>
      <c r="AW1057" s="73"/>
      <c r="AX1057" s="73"/>
      <c r="AY1057" s="73"/>
      <c r="AZ1057" s="73"/>
      <c r="BA1057" s="73"/>
      <c r="BB1057" s="73"/>
      <c r="BC1057" s="73"/>
      <c r="BD1057" s="73"/>
      <c r="BE1057" s="73"/>
      <c r="BF1057" s="73"/>
      <c r="BG1057" s="73"/>
      <c r="BH1057" s="73"/>
    </row>
    <row r="1058" spans="1:69" ht="27.75" x14ac:dyDescent="0.25">
      <c r="A1058" s="74" t="s">
        <v>12</v>
      </c>
      <c r="B1058" s="74"/>
      <c r="C1058" s="74"/>
      <c r="D1058" s="74"/>
      <c r="E1058" s="74"/>
      <c r="F1058" s="74"/>
      <c r="G1058" s="74"/>
      <c r="H1058" s="74"/>
      <c r="I1058" s="74"/>
      <c r="J1058" s="75" t="s">
        <v>81</v>
      </c>
      <c r="K1058" s="76"/>
      <c r="L1058" s="76"/>
      <c r="M1058" s="76"/>
      <c r="N1058" s="76"/>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76"/>
      <c r="AL1058" s="76"/>
      <c r="AM1058" s="76"/>
      <c r="AN1058" s="76"/>
      <c r="AO1058" s="76"/>
      <c r="AP1058" s="76"/>
      <c r="AQ1058" s="76"/>
      <c r="AR1058" s="76"/>
      <c r="AS1058" s="76"/>
      <c r="AT1058" s="76"/>
      <c r="AU1058" s="76"/>
      <c r="AV1058" s="76"/>
      <c r="AW1058" s="76"/>
      <c r="AX1058" s="76"/>
      <c r="AY1058" s="76"/>
      <c r="AZ1058" s="76"/>
      <c r="BA1058" s="76"/>
      <c r="BB1058" s="76"/>
      <c r="BC1058" s="76"/>
      <c r="BD1058" s="76"/>
      <c r="BE1058" s="76"/>
      <c r="BF1058" s="76"/>
      <c r="BG1058" s="76"/>
      <c r="BH1058" s="76"/>
      <c r="BI1058" s="76"/>
      <c r="BJ1058" s="76"/>
      <c r="BK1058" s="76"/>
      <c r="BL1058" s="76"/>
      <c r="BM1058" s="76"/>
      <c r="BN1058" s="76"/>
      <c r="BO1058" s="76"/>
      <c r="BP1058" s="76"/>
      <c r="BQ1058" s="76"/>
    </row>
    <row r="1059" spans="1:69" ht="17.25" thickBot="1" x14ac:dyDescent="0.3">
      <c r="A1059" s="77" t="s">
        <v>10</v>
      </c>
      <c r="B1059" s="77"/>
      <c r="C1059" s="77"/>
      <c r="D1059" s="77"/>
      <c r="E1059" s="77"/>
      <c r="F1059" s="77"/>
      <c r="G1059" s="77"/>
      <c r="H1059" s="77"/>
      <c r="I1059" s="78" t="s">
        <v>82</v>
      </c>
      <c r="J1059" s="78"/>
      <c r="K1059" s="78"/>
      <c r="L1059" s="78"/>
      <c r="M1059" s="78"/>
      <c r="N1059" s="78"/>
      <c r="O1059" s="78"/>
      <c r="P1059" s="78"/>
      <c r="Q1059" s="78"/>
      <c r="R1059" s="78"/>
      <c r="S1059" s="78"/>
      <c r="T1059" s="78"/>
      <c r="U1059" s="78"/>
      <c r="V1059" s="78"/>
      <c r="W1059" s="78"/>
      <c r="X1059" s="78"/>
      <c r="Y1059" s="78"/>
      <c r="Z1059" s="78"/>
      <c r="AA1059" s="78"/>
      <c r="AB1059" s="78"/>
      <c r="AC1059" s="78"/>
      <c r="AD1059" s="78"/>
      <c r="AE1059" s="78"/>
      <c r="AF1059" s="78"/>
      <c r="AG1059" s="78"/>
      <c r="AH1059" s="78"/>
      <c r="AI1059" s="78"/>
      <c r="AJ1059" s="78"/>
      <c r="AK1059" s="78"/>
      <c r="AL1059" s="78"/>
      <c r="AM1059" s="78"/>
      <c r="AN1059" s="78"/>
      <c r="AO1059" s="79" t="s">
        <v>9</v>
      </c>
      <c r="AP1059" s="79"/>
      <c r="AQ1059" s="79"/>
      <c r="AR1059" s="79"/>
      <c r="AS1059" s="79"/>
      <c r="AT1059" s="79"/>
      <c r="AU1059" s="79"/>
      <c r="AV1059" s="79"/>
      <c r="AW1059" s="80">
        <f>AW1011+1</f>
        <v>46177</v>
      </c>
      <c r="AX1059" s="80"/>
      <c r="AY1059" s="80"/>
      <c r="AZ1059" s="80"/>
      <c r="BA1059" s="80"/>
      <c r="BB1059" s="80"/>
      <c r="BC1059" s="80"/>
      <c r="BD1059" s="80"/>
      <c r="BE1059" s="80"/>
      <c r="BF1059" s="80"/>
      <c r="BG1059" s="80"/>
      <c r="BH1059" s="80"/>
    </row>
    <row r="1060" spans="1:69" ht="36" customHeight="1" x14ac:dyDescent="0.25">
      <c r="A1060" s="81" t="s">
        <v>0</v>
      </c>
      <c r="B1060" s="82"/>
      <c r="C1060" s="82"/>
      <c r="D1060" s="82"/>
      <c r="E1060" s="82" t="s">
        <v>6</v>
      </c>
      <c r="F1060" s="82"/>
      <c r="G1060" s="82"/>
      <c r="H1060" s="82"/>
      <c r="I1060" s="82"/>
      <c r="J1060" s="82"/>
      <c r="K1060" s="82"/>
      <c r="L1060" s="82"/>
      <c r="M1060" s="82"/>
      <c r="N1060" s="82"/>
      <c r="O1060" s="82"/>
      <c r="P1060" s="82"/>
      <c r="Q1060" s="82"/>
      <c r="R1060" s="82"/>
      <c r="S1060" s="82"/>
      <c r="T1060" s="82"/>
      <c r="U1060" s="82" t="s">
        <v>7</v>
      </c>
      <c r="V1060" s="82"/>
      <c r="W1060" s="82"/>
      <c r="X1060" s="82"/>
      <c r="Y1060" s="83" t="s">
        <v>1</v>
      </c>
      <c r="Z1060" s="83"/>
      <c r="AA1060" s="83"/>
      <c r="AB1060" s="83"/>
      <c r="AC1060" s="83"/>
      <c r="AD1060" s="83"/>
      <c r="AE1060" s="82" t="s">
        <v>8</v>
      </c>
      <c r="AF1060" s="82"/>
      <c r="AG1060" s="82"/>
      <c r="AH1060" s="82"/>
      <c r="AI1060" s="82"/>
      <c r="AJ1060" s="82"/>
      <c r="AK1060" s="83" t="s">
        <v>2</v>
      </c>
      <c r="AL1060" s="83"/>
      <c r="AM1060" s="83"/>
      <c r="AN1060" s="83"/>
      <c r="AO1060" s="83"/>
      <c r="AP1060" s="83"/>
      <c r="AQ1060" s="84" t="s">
        <v>3</v>
      </c>
      <c r="AR1060" s="84"/>
      <c r="AS1060" s="84"/>
      <c r="AT1060" s="84"/>
      <c r="AU1060" s="84"/>
      <c r="AV1060" s="84"/>
      <c r="AW1060" s="83" t="s">
        <v>4</v>
      </c>
      <c r="AX1060" s="83"/>
      <c r="AY1060" s="83"/>
      <c r="AZ1060" s="83"/>
      <c r="BA1060" s="83"/>
      <c r="BB1060" s="83"/>
      <c r="BC1060" s="84" t="s">
        <v>5</v>
      </c>
      <c r="BD1060" s="84"/>
      <c r="BE1060" s="84"/>
      <c r="BF1060" s="84"/>
      <c r="BG1060" s="84"/>
      <c r="BH1060" s="85"/>
      <c r="BI1060" s="1"/>
    </row>
    <row r="1061" spans="1:69" ht="21.95" customHeight="1" x14ac:dyDescent="0.25">
      <c r="A1061" s="41" t="str">
        <f t="shared" ref="A1061:A1097" si="3448">A1013</f>
        <v>壹</v>
      </c>
      <c r="B1061" s="42"/>
      <c r="C1061" s="42"/>
      <c r="D1061" s="43"/>
      <c r="E1061" s="64" t="str">
        <f t="shared" ref="E1061:E1097" si="3449">E1013</f>
        <v>直接工程費</v>
      </c>
      <c r="F1061" s="21"/>
      <c r="G1061" s="21"/>
      <c r="H1061" s="21"/>
      <c r="I1061" s="21"/>
      <c r="J1061" s="21"/>
      <c r="K1061" s="21"/>
      <c r="L1061" s="21"/>
      <c r="M1061" s="21"/>
      <c r="N1061" s="21"/>
      <c r="O1061" s="21"/>
      <c r="P1061" s="21"/>
      <c r="Q1061" s="21"/>
      <c r="R1061" s="21"/>
      <c r="S1061" s="21"/>
      <c r="T1061" s="22"/>
      <c r="U1061" s="47"/>
      <c r="V1061" s="48"/>
      <c r="W1061" s="48"/>
      <c r="X1061" s="49"/>
      <c r="Y1061" s="71"/>
      <c r="Z1061" s="71"/>
      <c r="AA1061" s="71"/>
      <c r="AB1061" s="71"/>
      <c r="AC1061" s="71"/>
      <c r="AD1061" s="71"/>
      <c r="AE1061" s="71"/>
      <c r="AF1061" s="71"/>
      <c r="AG1061" s="71"/>
      <c r="AH1061" s="71"/>
      <c r="AI1061" s="71"/>
      <c r="AJ1061" s="71"/>
      <c r="AK1061" s="71"/>
      <c r="AL1061" s="71"/>
      <c r="AM1061" s="71"/>
      <c r="AN1061" s="71"/>
      <c r="AO1061" s="71"/>
      <c r="AP1061" s="71"/>
      <c r="AQ1061" s="71"/>
      <c r="AR1061" s="71"/>
      <c r="AS1061" s="71"/>
      <c r="AT1061" s="71"/>
      <c r="AU1061" s="71"/>
      <c r="AV1061" s="71"/>
      <c r="AW1061" s="71"/>
      <c r="AX1061" s="71"/>
      <c r="AY1061" s="71"/>
      <c r="AZ1061" s="71"/>
      <c r="BA1061" s="71"/>
      <c r="BB1061" s="71"/>
      <c r="BC1061" s="71"/>
      <c r="BD1061" s="71"/>
      <c r="BE1061" s="71"/>
      <c r="BF1061" s="71"/>
      <c r="BG1061" s="71"/>
      <c r="BH1061" s="72"/>
      <c r="BI1061" s="3">
        <f t="shared" ref="BI1061:BI1096" si="3450">Y1061*AE1061</f>
        <v>0</v>
      </c>
    </row>
    <row r="1062" spans="1:69" s="19" customFormat="1" ht="34.15" customHeight="1" x14ac:dyDescent="0.25">
      <c r="A1062" s="41">
        <f t="shared" si="3448"/>
        <v>1</v>
      </c>
      <c r="B1062" s="42"/>
      <c r="C1062" s="42"/>
      <c r="D1062" s="43"/>
      <c r="E1062" s="64" t="str">
        <f t="shared" si="3449"/>
        <v>乙種施工圍籬、警示帶、安全警示燈等安全措施(租用)</v>
      </c>
      <c r="F1062" s="21"/>
      <c r="G1062" s="21"/>
      <c r="H1062" s="21"/>
      <c r="I1062" s="21"/>
      <c r="J1062" s="21"/>
      <c r="K1062" s="21"/>
      <c r="L1062" s="21"/>
      <c r="M1062" s="21"/>
      <c r="N1062" s="21"/>
      <c r="O1062" s="21"/>
      <c r="P1062" s="21"/>
      <c r="Q1062" s="21"/>
      <c r="R1062" s="21"/>
      <c r="S1062" s="21"/>
      <c r="T1062" s="22"/>
      <c r="U1062" s="47" t="str">
        <f t="shared" ref="U1062:U1097" si="3451">U1014</f>
        <v>式</v>
      </c>
      <c r="V1062" s="48"/>
      <c r="W1062" s="48"/>
      <c r="X1062" s="49"/>
      <c r="Y1062" s="50">
        <f t="shared" ref="Y1062:Y1097" si="3452">Y1014</f>
        <v>1</v>
      </c>
      <c r="Z1062" s="51"/>
      <c r="AA1062" s="51"/>
      <c r="AB1062" s="51"/>
      <c r="AC1062" s="51"/>
      <c r="AD1062" s="52"/>
      <c r="AE1062" s="53">
        <f t="shared" ref="AE1062:AE1097" si="3453">AE1014</f>
        <v>2200</v>
      </c>
      <c r="AF1062" s="53"/>
      <c r="AG1062" s="53"/>
      <c r="AH1062" s="53"/>
      <c r="AI1062" s="53"/>
      <c r="AJ1062" s="53"/>
      <c r="AK1062" s="55">
        <v>0</v>
      </c>
      <c r="AL1062" s="55"/>
      <c r="AM1062" s="55"/>
      <c r="AN1062" s="55"/>
      <c r="AO1062" s="55"/>
      <c r="AP1062" s="55"/>
      <c r="AQ1062" s="53">
        <f>AK1062*AE1062</f>
        <v>0</v>
      </c>
      <c r="AR1062" s="53"/>
      <c r="AS1062" s="53"/>
      <c r="AT1062" s="53"/>
      <c r="AU1062" s="53"/>
      <c r="AV1062" s="53"/>
      <c r="AW1062" s="55">
        <f t="shared" ref="AW1062:AW1092" si="3454">AW1014+AK1062</f>
        <v>1</v>
      </c>
      <c r="AX1062" s="55"/>
      <c r="AY1062" s="55"/>
      <c r="AZ1062" s="55"/>
      <c r="BA1062" s="55"/>
      <c r="BB1062" s="55"/>
      <c r="BC1062" s="55">
        <f>AE1062*AW1062</f>
        <v>2200</v>
      </c>
      <c r="BD1062" s="55"/>
      <c r="BE1062" s="55"/>
      <c r="BF1062" s="55"/>
      <c r="BG1062" s="55"/>
      <c r="BH1062" s="56"/>
      <c r="BI1062" s="18">
        <f t="shared" si="3450"/>
        <v>2200</v>
      </c>
    </row>
    <row r="1063" spans="1:69" ht="21.6" customHeight="1" x14ac:dyDescent="0.25">
      <c r="A1063" s="41">
        <f t="shared" si="3448"/>
        <v>2</v>
      </c>
      <c r="B1063" s="42"/>
      <c r="C1063" s="42"/>
      <c r="D1063" s="43"/>
      <c r="E1063" s="64" t="str">
        <f t="shared" si="3449"/>
        <v>工程告示牌與職安衛告示牌(租用)</v>
      </c>
      <c r="F1063" s="21"/>
      <c r="G1063" s="21"/>
      <c r="H1063" s="21"/>
      <c r="I1063" s="21"/>
      <c r="J1063" s="21"/>
      <c r="K1063" s="21"/>
      <c r="L1063" s="21"/>
      <c r="M1063" s="21"/>
      <c r="N1063" s="21"/>
      <c r="O1063" s="21"/>
      <c r="P1063" s="21"/>
      <c r="Q1063" s="21"/>
      <c r="R1063" s="21"/>
      <c r="S1063" s="21"/>
      <c r="T1063" s="22"/>
      <c r="U1063" s="47" t="str">
        <f t="shared" si="3451"/>
        <v>式</v>
      </c>
      <c r="V1063" s="48"/>
      <c r="W1063" s="48"/>
      <c r="X1063" s="49"/>
      <c r="Y1063" s="65">
        <f t="shared" si="3452"/>
        <v>1</v>
      </c>
      <c r="Z1063" s="66"/>
      <c r="AA1063" s="66"/>
      <c r="AB1063" s="66"/>
      <c r="AC1063" s="66"/>
      <c r="AD1063" s="67"/>
      <c r="AE1063" s="60">
        <f t="shared" si="3453"/>
        <v>6000</v>
      </c>
      <c r="AF1063" s="61"/>
      <c r="AG1063" s="61"/>
      <c r="AH1063" s="61"/>
      <c r="AI1063" s="61"/>
      <c r="AJ1063" s="62"/>
      <c r="AK1063" s="55">
        <v>0</v>
      </c>
      <c r="AL1063" s="55"/>
      <c r="AM1063" s="55"/>
      <c r="AN1063" s="55"/>
      <c r="AO1063" s="55"/>
      <c r="AP1063" s="55"/>
      <c r="AQ1063" s="53">
        <f>AK1063*AE1063</f>
        <v>0</v>
      </c>
      <c r="AR1063" s="53"/>
      <c r="AS1063" s="53"/>
      <c r="AT1063" s="53"/>
      <c r="AU1063" s="53"/>
      <c r="AV1063" s="53"/>
      <c r="AW1063" s="55">
        <f t="shared" si="3454"/>
        <v>1</v>
      </c>
      <c r="AX1063" s="55"/>
      <c r="AY1063" s="55"/>
      <c r="AZ1063" s="55"/>
      <c r="BA1063" s="55"/>
      <c r="BB1063" s="55"/>
      <c r="BC1063" s="55">
        <f>AE1063*AW1063</f>
        <v>6000</v>
      </c>
      <c r="BD1063" s="55"/>
      <c r="BE1063" s="55"/>
      <c r="BF1063" s="55"/>
      <c r="BG1063" s="55"/>
      <c r="BH1063" s="56"/>
      <c r="BI1063" s="16">
        <f t="shared" si="3450"/>
        <v>6000</v>
      </c>
    </row>
    <row r="1064" spans="1:69" s="19" customFormat="1" ht="34.5" customHeight="1" x14ac:dyDescent="0.25">
      <c r="A1064" s="68">
        <f t="shared" si="3448"/>
        <v>3</v>
      </c>
      <c r="B1064" s="69"/>
      <c r="C1064" s="69"/>
      <c r="D1064" s="70"/>
      <c r="E1064" s="64" t="str">
        <f t="shared" si="3449"/>
        <v>施工動線開闢與損壞復原，既有設備管線遷移與復原；測量與放樣</v>
      </c>
      <c r="F1064" s="21"/>
      <c r="G1064" s="21"/>
      <c r="H1064" s="21"/>
      <c r="I1064" s="21"/>
      <c r="J1064" s="21"/>
      <c r="K1064" s="21"/>
      <c r="L1064" s="21"/>
      <c r="M1064" s="21"/>
      <c r="N1064" s="21"/>
      <c r="O1064" s="21"/>
      <c r="P1064" s="21"/>
      <c r="Q1064" s="21"/>
      <c r="R1064" s="21"/>
      <c r="S1064" s="21"/>
      <c r="T1064" s="22"/>
      <c r="U1064" s="47" t="str">
        <f t="shared" si="3451"/>
        <v>式</v>
      </c>
      <c r="V1064" s="48"/>
      <c r="W1064" s="48"/>
      <c r="X1064" s="49"/>
      <c r="Y1064" s="65">
        <f t="shared" si="3452"/>
        <v>1</v>
      </c>
      <c r="Z1064" s="66"/>
      <c r="AA1064" s="66"/>
      <c r="AB1064" s="66"/>
      <c r="AC1064" s="66"/>
      <c r="AD1064" s="67"/>
      <c r="AE1064" s="60">
        <f t="shared" si="3453"/>
        <v>9000</v>
      </c>
      <c r="AF1064" s="61"/>
      <c r="AG1064" s="61"/>
      <c r="AH1064" s="61"/>
      <c r="AI1064" s="61"/>
      <c r="AJ1064" s="62"/>
      <c r="AK1064" s="55">
        <v>0</v>
      </c>
      <c r="AL1064" s="55"/>
      <c r="AM1064" s="55"/>
      <c r="AN1064" s="55"/>
      <c r="AO1064" s="55"/>
      <c r="AP1064" s="55"/>
      <c r="AQ1064" s="53">
        <f t="shared" ref="AQ1064:AQ1066" si="3455">AK1064*AE1064</f>
        <v>0</v>
      </c>
      <c r="AR1064" s="53"/>
      <c r="AS1064" s="53"/>
      <c r="AT1064" s="53"/>
      <c r="AU1064" s="53"/>
      <c r="AV1064" s="53"/>
      <c r="AW1064" s="55">
        <f t="shared" si="3454"/>
        <v>0.7</v>
      </c>
      <c r="AX1064" s="55"/>
      <c r="AY1064" s="55"/>
      <c r="AZ1064" s="55"/>
      <c r="BA1064" s="55"/>
      <c r="BB1064" s="55"/>
      <c r="BC1064" s="55">
        <f t="shared" ref="BC1064:BC1067" si="3456">AE1064*AW1064</f>
        <v>6300</v>
      </c>
      <c r="BD1064" s="55"/>
      <c r="BE1064" s="55"/>
      <c r="BF1064" s="55"/>
      <c r="BG1064" s="55"/>
      <c r="BH1064" s="56"/>
      <c r="BI1064" s="18">
        <f t="shared" si="3450"/>
        <v>9000</v>
      </c>
    </row>
    <row r="1065" spans="1:69" ht="66" customHeight="1" x14ac:dyDescent="0.25">
      <c r="A1065" s="41">
        <f t="shared" si="3448"/>
        <v>4</v>
      </c>
      <c r="B1065" s="42"/>
      <c r="C1065" s="42"/>
      <c r="D1065" s="43"/>
      <c r="E1065" s="64" t="str">
        <f t="shared" si="3449"/>
        <v>既有牆面、地坪、磁磚、衛生設備、給排水設施、搗擺及天花板等拆除(含切割)及運棄(含合法證明);環境保護與清潔</v>
      </c>
      <c r="F1065" s="21"/>
      <c r="G1065" s="21"/>
      <c r="H1065" s="21"/>
      <c r="I1065" s="21"/>
      <c r="J1065" s="21"/>
      <c r="K1065" s="21"/>
      <c r="L1065" s="21"/>
      <c r="M1065" s="21"/>
      <c r="N1065" s="21"/>
      <c r="O1065" s="21"/>
      <c r="P1065" s="21"/>
      <c r="Q1065" s="21"/>
      <c r="R1065" s="21"/>
      <c r="S1065" s="21"/>
      <c r="T1065" s="22"/>
      <c r="U1065" s="47" t="str">
        <f t="shared" si="3451"/>
        <v>式</v>
      </c>
      <c r="V1065" s="48"/>
      <c r="W1065" s="48"/>
      <c r="X1065" s="49"/>
      <c r="Y1065" s="65">
        <f t="shared" si="3452"/>
        <v>1</v>
      </c>
      <c r="Z1065" s="66"/>
      <c r="AA1065" s="66"/>
      <c r="AB1065" s="66"/>
      <c r="AC1065" s="66"/>
      <c r="AD1065" s="67"/>
      <c r="AE1065" s="60">
        <f t="shared" si="3453"/>
        <v>214844</v>
      </c>
      <c r="AF1065" s="61"/>
      <c r="AG1065" s="61"/>
      <c r="AH1065" s="61"/>
      <c r="AI1065" s="61"/>
      <c r="AJ1065" s="62"/>
      <c r="AK1065" s="55">
        <v>0</v>
      </c>
      <c r="AL1065" s="55"/>
      <c r="AM1065" s="55"/>
      <c r="AN1065" s="55"/>
      <c r="AO1065" s="55"/>
      <c r="AP1065" s="55"/>
      <c r="AQ1065" s="53">
        <f t="shared" si="3455"/>
        <v>0</v>
      </c>
      <c r="AR1065" s="53"/>
      <c r="AS1065" s="53"/>
      <c r="AT1065" s="53"/>
      <c r="AU1065" s="53"/>
      <c r="AV1065" s="53"/>
      <c r="AW1065" s="55">
        <f t="shared" si="3454"/>
        <v>1</v>
      </c>
      <c r="AX1065" s="55"/>
      <c r="AY1065" s="55"/>
      <c r="AZ1065" s="55"/>
      <c r="BA1065" s="55"/>
      <c r="BB1065" s="55"/>
      <c r="BC1065" s="55">
        <f t="shared" si="3456"/>
        <v>214844</v>
      </c>
      <c r="BD1065" s="55"/>
      <c r="BE1065" s="55"/>
      <c r="BF1065" s="55"/>
      <c r="BG1065" s="55"/>
      <c r="BH1065" s="56"/>
      <c r="BI1065" s="16">
        <f t="shared" si="3450"/>
        <v>214844</v>
      </c>
    </row>
    <row r="1066" spans="1:69" ht="34.5" customHeight="1" x14ac:dyDescent="0.25">
      <c r="A1066" s="41">
        <f t="shared" si="3448"/>
        <v>5</v>
      </c>
      <c r="B1066" s="42"/>
      <c r="C1066" s="42"/>
      <c r="D1066" s="43"/>
      <c r="E1066" s="64" t="str">
        <f t="shared" si="3449"/>
        <v>既有污水處理設施抽水肥(含清潔孔開挖與復原)</v>
      </c>
      <c r="F1066" s="21"/>
      <c r="G1066" s="21"/>
      <c r="H1066" s="21"/>
      <c r="I1066" s="21"/>
      <c r="J1066" s="21"/>
      <c r="K1066" s="21"/>
      <c r="L1066" s="21"/>
      <c r="M1066" s="21"/>
      <c r="N1066" s="21"/>
      <c r="O1066" s="21"/>
      <c r="P1066" s="21"/>
      <c r="Q1066" s="21"/>
      <c r="R1066" s="21"/>
      <c r="S1066" s="21"/>
      <c r="T1066" s="22"/>
      <c r="U1066" s="47" t="str">
        <f t="shared" si="3451"/>
        <v>式</v>
      </c>
      <c r="V1066" s="48"/>
      <c r="W1066" s="48"/>
      <c r="X1066" s="49"/>
      <c r="Y1066" s="65">
        <f t="shared" si="3452"/>
        <v>1</v>
      </c>
      <c r="Z1066" s="66"/>
      <c r="AA1066" s="66"/>
      <c r="AB1066" s="66"/>
      <c r="AC1066" s="66"/>
      <c r="AD1066" s="67"/>
      <c r="AE1066" s="60">
        <f t="shared" si="3453"/>
        <v>10000</v>
      </c>
      <c r="AF1066" s="61"/>
      <c r="AG1066" s="61"/>
      <c r="AH1066" s="61"/>
      <c r="AI1066" s="61"/>
      <c r="AJ1066" s="62"/>
      <c r="AK1066" s="55">
        <v>0</v>
      </c>
      <c r="AL1066" s="55"/>
      <c r="AM1066" s="55"/>
      <c r="AN1066" s="55"/>
      <c r="AO1066" s="55"/>
      <c r="AP1066" s="55"/>
      <c r="AQ1066" s="53">
        <f t="shared" si="3455"/>
        <v>0</v>
      </c>
      <c r="AR1066" s="53"/>
      <c r="AS1066" s="53"/>
      <c r="AT1066" s="53"/>
      <c r="AU1066" s="53"/>
      <c r="AV1066" s="53"/>
      <c r="AW1066" s="55">
        <f t="shared" si="3454"/>
        <v>1</v>
      </c>
      <c r="AX1066" s="55"/>
      <c r="AY1066" s="55"/>
      <c r="AZ1066" s="55"/>
      <c r="BA1066" s="55"/>
      <c r="BB1066" s="55"/>
      <c r="BC1066" s="55">
        <f t="shared" si="3456"/>
        <v>10000</v>
      </c>
      <c r="BD1066" s="55"/>
      <c r="BE1066" s="55"/>
      <c r="BF1066" s="55"/>
      <c r="BG1066" s="55"/>
      <c r="BH1066" s="56"/>
      <c r="BI1066" s="16">
        <f t="shared" si="3450"/>
        <v>10000</v>
      </c>
    </row>
    <row r="1067" spans="1:69" ht="21.6" customHeight="1" x14ac:dyDescent="0.25">
      <c r="A1067" s="41">
        <f t="shared" si="3448"/>
        <v>6</v>
      </c>
      <c r="B1067" s="42"/>
      <c r="C1067" s="42"/>
      <c r="D1067" s="43"/>
      <c r="E1067" s="64" t="str">
        <f t="shared" si="3449"/>
        <v>地坪與蹲便台階增築</v>
      </c>
      <c r="F1067" s="21"/>
      <c r="G1067" s="21"/>
      <c r="H1067" s="21"/>
      <c r="I1067" s="21"/>
      <c r="J1067" s="21"/>
      <c r="K1067" s="21"/>
      <c r="L1067" s="21"/>
      <c r="M1067" s="21"/>
      <c r="N1067" s="21"/>
      <c r="O1067" s="21"/>
      <c r="P1067" s="21"/>
      <c r="Q1067" s="21"/>
      <c r="R1067" s="21"/>
      <c r="S1067" s="21"/>
      <c r="T1067" s="22"/>
      <c r="U1067" s="47" t="str">
        <f t="shared" si="3451"/>
        <v>式</v>
      </c>
      <c r="V1067" s="48"/>
      <c r="W1067" s="48"/>
      <c r="X1067" s="49"/>
      <c r="Y1067" s="65">
        <f t="shared" si="3452"/>
        <v>1</v>
      </c>
      <c r="Z1067" s="66"/>
      <c r="AA1067" s="66"/>
      <c r="AB1067" s="66"/>
      <c r="AC1067" s="66"/>
      <c r="AD1067" s="67"/>
      <c r="AE1067" s="60">
        <f t="shared" si="3453"/>
        <v>35000</v>
      </c>
      <c r="AF1067" s="61"/>
      <c r="AG1067" s="61"/>
      <c r="AH1067" s="61"/>
      <c r="AI1067" s="61"/>
      <c r="AJ1067" s="62"/>
      <c r="AK1067" s="55">
        <v>0</v>
      </c>
      <c r="AL1067" s="55"/>
      <c r="AM1067" s="55"/>
      <c r="AN1067" s="55"/>
      <c r="AO1067" s="55"/>
      <c r="AP1067" s="55"/>
      <c r="AQ1067" s="53">
        <v>0</v>
      </c>
      <c r="AR1067" s="53"/>
      <c r="AS1067" s="53"/>
      <c r="AT1067" s="53"/>
      <c r="AU1067" s="53"/>
      <c r="AV1067" s="53"/>
      <c r="AW1067" s="55">
        <f t="shared" si="3454"/>
        <v>1</v>
      </c>
      <c r="AX1067" s="55"/>
      <c r="AY1067" s="55"/>
      <c r="AZ1067" s="55"/>
      <c r="BA1067" s="55"/>
      <c r="BB1067" s="55"/>
      <c r="BC1067" s="55">
        <f t="shared" si="3456"/>
        <v>35000</v>
      </c>
      <c r="BD1067" s="55"/>
      <c r="BE1067" s="55"/>
      <c r="BF1067" s="55"/>
      <c r="BG1067" s="55"/>
      <c r="BH1067" s="56"/>
      <c r="BI1067" s="16">
        <f t="shared" si="3450"/>
        <v>35000</v>
      </c>
    </row>
    <row r="1068" spans="1:69" ht="21.6" customHeight="1" x14ac:dyDescent="0.25">
      <c r="A1068" s="41">
        <f t="shared" si="3448"/>
        <v>7</v>
      </c>
      <c r="B1068" s="42"/>
      <c r="C1068" s="42"/>
      <c r="D1068" s="43"/>
      <c r="E1068" s="64" t="str">
        <f t="shared" si="3449"/>
        <v>砌1/2B磚牆</v>
      </c>
      <c r="F1068" s="21"/>
      <c r="G1068" s="21"/>
      <c r="H1068" s="21"/>
      <c r="I1068" s="21"/>
      <c r="J1068" s="21"/>
      <c r="K1068" s="21"/>
      <c r="L1068" s="21"/>
      <c r="M1068" s="21"/>
      <c r="N1068" s="21"/>
      <c r="O1068" s="21"/>
      <c r="P1068" s="21"/>
      <c r="Q1068" s="21"/>
      <c r="R1068" s="21"/>
      <c r="S1068" s="21"/>
      <c r="T1068" s="22"/>
      <c r="U1068" s="47" t="str">
        <f t="shared" si="3451"/>
        <v>M2</v>
      </c>
      <c r="V1068" s="48"/>
      <c r="W1068" s="48"/>
      <c r="X1068" s="49"/>
      <c r="Y1068" s="65">
        <f t="shared" si="3452"/>
        <v>13</v>
      </c>
      <c r="Z1068" s="66"/>
      <c r="AA1068" s="66"/>
      <c r="AB1068" s="66"/>
      <c r="AC1068" s="66"/>
      <c r="AD1068" s="67"/>
      <c r="AE1068" s="60">
        <f t="shared" si="3453"/>
        <v>1500</v>
      </c>
      <c r="AF1068" s="61"/>
      <c r="AG1068" s="61"/>
      <c r="AH1068" s="61"/>
      <c r="AI1068" s="61"/>
      <c r="AJ1068" s="62"/>
      <c r="AK1068" s="55">
        <v>0</v>
      </c>
      <c r="AL1068" s="55"/>
      <c r="AM1068" s="55"/>
      <c r="AN1068" s="55"/>
      <c r="AO1068" s="55"/>
      <c r="AP1068" s="55"/>
      <c r="AQ1068" s="53">
        <f>AK1068*AE1068</f>
        <v>0</v>
      </c>
      <c r="AR1068" s="53"/>
      <c r="AS1068" s="53"/>
      <c r="AT1068" s="53"/>
      <c r="AU1068" s="53"/>
      <c r="AV1068" s="53"/>
      <c r="AW1068" s="55">
        <f t="shared" si="3454"/>
        <v>13</v>
      </c>
      <c r="AX1068" s="55"/>
      <c r="AY1068" s="55"/>
      <c r="AZ1068" s="55"/>
      <c r="BA1068" s="55"/>
      <c r="BB1068" s="55"/>
      <c r="BC1068" s="55">
        <f>AE1068*AW1068</f>
        <v>19500</v>
      </c>
      <c r="BD1068" s="55"/>
      <c r="BE1068" s="55"/>
      <c r="BF1068" s="55"/>
      <c r="BG1068" s="55"/>
      <c r="BH1068" s="56"/>
      <c r="BI1068" s="16">
        <f t="shared" si="3450"/>
        <v>19500</v>
      </c>
    </row>
    <row r="1069" spans="1:69" ht="54.75" customHeight="1" x14ac:dyDescent="0.25">
      <c r="A1069" s="41">
        <f t="shared" si="3448"/>
        <v>8</v>
      </c>
      <c r="B1069" s="42"/>
      <c r="C1069" s="42"/>
      <c r="D1069" s="43"/>
      <c r="E1069" s="64" t="str">
        <f t="shared" si="3449"/>
        <v>施工範圍內樓板穿管處與既有無用穿管及孔洞需以水泥砂漿封閉並刷防水層；樓板防水層試水</v>
      </c>
      <c r="F1069" s="21"/>
      <c r="G1069" s="21"/>
      <c r="H1069" s="21"/>
      <c r="I1069" s="21"/>
      <c r="J1069" s="21"/>
      <c r="K1069" s="21"/>
      <c r="L1069" s="21"/>
      <c r="M1069" s="21"/>
      <c r="N1069" s="21"/>
      <c r="O1069" s="21"/>
      <c r="P1069" s="21"/>
      <c r="Q1069" s="21"/>
      <c r="R1069" s="21"/>
      <c r="S1069" s="21"/>
      <c r="T1069" s="22"/>
      <c r="U1069" s="47" t="str">
        <f t="shared" si="3451"/>
        <v>式</v>
      </c>
      <c r="V1069" s="48"/>
      <c r="W1069" s="48"/>
      <c r="X1069" s="49"/>
      <c r="Y1069" s="65">
        <f t="shared" si="3452"/>
        <v>1</v>
      </c>
      <c r="Z1069" s="66"/>
      <c r="AA1069" s="66"/>
      <c r="AB1069" s="66"/>
      <c r="AC1069" s="66"/>
      <c r="AD1069" s="67"/>
      <c r="AE1069" s="60">
        <f t="shared" si="3453"/>
        <v>9000</v>
      </c>
      <c r="AF1069" s="61"/>
      <c r="AG1069" s="61"/>
      <c r="AH1069" s="61"/>
      <c r="AI1069" s="61"/>
      <c r="AJ1069" s="62"/>
      <c r="AK1069" s="55">
        <v>0</v>
      </c>
      <c r="AL1069" s="55"/>
      <c r="AM1069" s="55"/>
      <c r="AN1069" s="55"/>
      <c r="AO1069" s="55"/>
      <c r="AP1069" s="55"/>
      <c r="AQ1069" s="53">
        <f t="shared" ref="AQ1069:AQ1073" si="3457">AK1069*AE1069</f>
        <v>0</v>
      </c>
      <c r="AR1069" s="53"/>
      <c r="AS1069" s="53"/>
      <c r="AT1069" s="53"/>
      <c r="AU1069" s="53"/>
      <c r="AV1069" s="53"/>
      <c r="AW1069" s="55">
        <f t="shared" si="3454"/>
        <v>0</v>
      </c>
      <c r="AX1069" s="55"/>
      <c r="AY1069" s="55"/>
      <c r="AZ1069" s="55"/>
      <c r="BA1069" s="55"/>
      <c r="BB1069" s="55"/>
      <c r="BC1069" s="55">
        <f t="shared" ref="BC1069:BC1073" si="3458">AE1069*AW1069</f>
        <v>0</v>
      </c>
      <c r="BD1069" s="55"/>
      <c r="BE1069" s="55"/>
      <c r="BF1069" s="55"/>
      <c r="BG1069" s="55"/>
      <c r="BH1069" s="56"/>
      <c r="BI1069" s="16">
        <f t="shared" si="3450"/>
        <v>9000</v>
      </c>
    </row>
    <row r="1070" spans="1:69" ht="20.45" customHeight="1" x14ac:dyDescent="0.25">
      <c r="A1070" s="41">
        <f t="shared" si="3448"/>
        <v>9</v>
      </c>
      <c r="B1070" s="42"/>
      <c r="C1070" s="42"/>
      <c r="D1070" s="43"/>
      <c r="E1070" s="64" t="str">
        <f t="shared" si="3449"/>
        <v>地坪、牆面1:3水泥砂漿粉刷</v>
      </c>
      <c r="F1070" s="21"/>
      <c r="G1070" s="21"/>
      <c r="H1070" s="21"/>
      <c r="I1070" s="21"/>
      <c r="J1070" s="21"/>
      <c r="K1070" s="21"/>
      <c r="L1070" s="21"/>
      <c r="M1070" s="21"/>
      <c r="N1070" s="21"/>
      <c r="O1070" s="21"/>
      <c r="P1070" s="21"/>
      <c r="Q1070" s="21"/>
      <c r="R1070" s="21"/>
      <c r="S1070" s="21"/>
      <c r="T1070" s="22"/>
      <c r="U1070" s="47" t="str">
        <f t="shared" si="3451"/>
        <v>M2</v>
      </c>
      <c r="V1070" s="48"/>
      <c r="W1070" s="48"/>
      <c r="X1070" s="49"/>
      <c r="Y1070" s="65">
        <f t="shared" si="3452"/>
        <v>207</v>
      </c>
      <c r="Z1070" s="66"/>
      <c r="AA1070" s="66"/>
      <c r="AB1070" s="66"/>
      <c r="AC1070" s="66"/>
      <c r="AD1070" s="67"/>
      <c r="AE1070" s="60">
        <f t="shared" si="3453"/>
        <v>800</v>
      </c>
      <c r="AF1070" s="61"/>
      <c r="AG1070" s="61"/>
      <c r="AH1070" s="61"/>
      <c r="AI1070" s="61"/>
      <c r="AJ1070" s="62"/>
      <c r="AK1070" s="55">
        <v>0</v>
      </c>
      <c r="AL1070" s="55"/>
      <c r="AM1070" s="55"/>
      <c r="AN1070" s="55"/>
      <c r="AO1070" s="55"/>
      <c r="AP1070" s="55"/>
      <c r="AQ1070" s="53">
        <f t="shared" si="3457"/>
        <v>0</v>
      </c>
      <c r="AR1070" s="53"/>
      <c r="AS1070" s="53"/>
      <c r="AT1070" s="53"/>
      <c r="AU1070" s="53"/>
      <c r="AV1070" s="53"/>
      <c r="AW1070" s="55">
        <f t="shared" si="3454"/>
        <v>207</v>
      </c>
      <c r="AX1070" s="55"/>
      <c r="AY1070" s="55"/>
      <c r="AZ1070" s="55"/>
      <c r="BA1070" s="55"/>
      <c r="BB1070" s="55"/>
      <c r="BC1070" s="55">
        <f t="shared" si="3458"/>
        <v>165600</v>
      </c>
      <c r="BD1070" s="55"/>
      <c r="BE1070" s="55"/>
      <c r="BF1070" s="55"/>
      <c r="BG1070" s="55"/>
      <c r="BH1070" s="56"/>
      <c r="BI1070" s="16">
        <f t="shared" si="3450"/>
        <v>165600</v>
      </c>
    </row>
    <row r="1071" spans="1:69" ht="19.5" customHeight="1" x14ac:dyDescent="0.25">
      <c r="A1071" s="41">
        <f t="shared" si="3448"/>
        <v>10</v>
      </c>
      <c r="B1071" s="42"/>
      <c r="C1071" s="42"/>
      <c r="D1071" s="43"/>
      <c r="E1071" s="44" t="str">
        <f t="shared" si="3449"/>
        <v>地坪及牆面(H=1.5m)塗刷防水層</v>
      </c>
      <c r="F1071" s="45"/>
      <c r="G1071" s="45"/>
      <c r="H1071" s="45"/>
      <c r="I1071" s="45"/>
      <c r="J1071" s="45"/>
      <c r="K1071" s="45"/>
      <c r="L1071" s="45"/>
      <c r="M1071" s="45"/>
      <c r="N1071" s="45"/>
      <c r="O1071" s="45"/>
      <c r="P1071" s="45"/>
      <c r="Q1071" s="45"/>
      <c r="R1071" s="45"/>
      <c r="S1071" s="45"/>
      <c r="T1071" s="46"/>
      <c r="U1071" s="47" t="str">
        <f t="shared" si="3451"/>
        <v>M2</v>
      </c>
      <c r="V1071" s="48"/>
      <c r="W1071" s="48"/>
      <c r="X1071" s="49"/>
      <c r="Y1071" s="50">
        <f t="shared" si="3452"/>
        <v>113</v>
      </c>
      <c r="Z1071" s="51"/>
      <c r="AA1071" s="51"/>
      <c r="AB1071" s="51"/>
      <c r="AC1071" s="51"/>
      <c r="AD1071" s="52"/>
      <c r="AE1071" s="60">
        <f t="shared" si="3453"/>
        <v>700</v>
      </c>
      <c r="AF1071" s="61"/>
      <c r="AG1071" s="61"/>
      <c r="AH1071" s="61"/>
      <c r="AI1071" s="61"/>
      <c r="AJ1071" s="62"/>
      <c r="AK1071" s="50">
        <v>0</v>
      </c>
      <c r="AL1071" s="51"/>
      <c r="AM1071" s="51"/>
      <c r="AN1071" s="51"/>
      <c r="AO1071" s="51"/>
      <c r="AP1071" s="52"/>
      <c r="AQ1071" s="60">
        <f t="shared" si="3457"/>
        <v>0</v>
      </c>
      <c r="AR1071" s="61"/>
      <c r="AS1071" s="61"/>
      <c r="AT1071" s="61"/>
      <c r="AU1071" s="61"/>
      <c r="AV1071" s="62"/>
      <c r="AW1071" s="50">
        <f t="shared" si="3454"/>
        <v>0</v>
      </c>
      <c r="AX1071" s="51"/>
      <c r="AY1071" s="51"/>
      <c r="AZ1071" s="51"/>
      <c r="BA1071" s="51"/>
      <c r="BB1071" s="52"/>
      <c r="BC1071" s="50">
        <f t="shared" si="3458"/>
        <v>0</v>
      </c>
      <c r="BD1071" s="51"/>
      <c r="BE1071" s="51"/>
      <c r="BF1071" s="51"/>
      <c r="BG1071" s="51"/>
      <c r="BH1071" s="63"/>
      <c r="BI1071" s="3">
        <f t="shared" si="3450"/>
        <v>79100</v>
      </c>
    </row>
    <row r="1072" spans="1:69" ht="36" customHeight="1" x14ac:dyDescent="0.25">
      <c r="A1072" s="41">
        <f t="shared" si="3448"/>
        <v>11</v>
      </c>
      <c r="B1072" s="42"/>
      <c r="C1072" s="42"/>
      <c r="D1072" s="43"/>
      <c r="E1072" s="64" t="str">
        <f t="shared" si="3449"/>
        <v>安裝不銹鋼方形地板落水頭(10cm*10cm,連工帶料)</v>
      </c>
      <c r="F1072" s="21"/>
      <c r="G1072" s="21"/>
      <c r="H1072" s="21"/>
      <c r="I1072" s="21"/>
      <c r="J1072" s="21"/>
      <c r="K1072" s="21"/>
      <c r="L1072" s="21"/>
      <c r="M1072" s="21"/>
      <c r="N1072" s="21"/>
      <c r="O1072" s="21"/>
      <c r="P1072" s="21"/>
      <c r="Q1072" s="21"/>
      <c r="R1072" s="21"/>
      <c r="S1072" s="21"/>
      <c r="T1072" s="22"/>
      <c r="U1072" s="47" t="str">
        <f t="shared" si="3451"/>
        <v>組</v>
      </c>
      <c r="V1072" s="48"/>
      <c r="W1072" s="48"/>
      <c r="X1072" s="49"/>
      <c r="Y1072" s="71">
        <f t="shared" si="3452"/>
        <v>9</v>
      </c>
      <c r="Z1072" s="71"/>
      <c r="AA1072" s="71"/>
      <c r="AB1072" s="71"/>
      <c r="AC1072" s="71"/>
      <c r="AD1072" s="71"/>
      <c r="AE1072" s="71">
        <f t="shared" si="3453"/>
        <v>750</v>
      </c>
      <c r="AF1072" s="71"/>
      <c r="AG1072" s="71"/>
      <c r="AH1072" s="71"/>
      <c r="AI1072" s="71"/>
      <c r="AJ1072" s="71"/>
      <c r="AK1072" s="55">
        <v>0</v>
      </c>
      <c r="AL1072" s="55"/>
      <c r="AM1072" s="55"/>
      <c r="AN1072" s="55"/>
      <c r="AO1072" s="55"/>
      <c r="AP1072" s="55"/>
      <c r="AQ1072" s="53">
        <f t="shared" si="3457"/>
        <v>0</v>
      </c>
      <c r="AR1072" s="53"/>
      <c r="AS1072" s="53"/>
      <c r="AT1072" s="53"/>
      <c r="AU1072" s="53"/>
      <c r="AV1072" s="53"/>
      <c r="AW1072" s="55">
        <f t="shared" si="3454"/>
        <v>0</v>
      </c>
      <c r="AX1072" s="55"/>
      <c r="AY1072" s="55"/>
      <c r="AZ1072" s="55"/>
      <c r="BA1072" s="55"/>
      <c r="BB1072" s="55"/>
      <c r="BC1072" s="55">
        <f t="shared" si="3458"/>
        <v>0</v>
      </c>
      <c r="BD1072" s="55"/>
      <c r="BE1072" s="55"/>
      <c r="BF1072" s="55"/>
      <c r="BG1072" s="55"/>
      <c r="BH1072" s="56"/>
      <c r="BI1072" s="3">
        <f t="shared" si="3450"/>
        <v>6750</v>
      </c>
    </row>
    <row r="1073" spans="1:61" s="19" customFormat="1" ht="36.75" customHeight="1" x14ac:dyDescent="0.25">
      <c r="A1073" s="41">
        <f t="shared" si="3448"/>
        <v>12</v>
      </c>
      <c r="B1073" s="42"/>
      <c r="C1073" s="42"/>
      <c r="D1073" s="43"/>
      <c r="E1073" s="64" t="str">
        <f t="shared" si="3449"/>
        <v>地坪貼止滑石英磚30cm*30cm，本色水泥勾縫(連工帶料)</v>
      </c>
      <c r="F1073" s="21"/>
      <c r="G1073" s="21"/>
      <c r="H1073" s="21"/>
      <c r="I1073" s="21"/>
      <c r="J1073" s="21"/>
      <c r="K1073" s="21"/>
      <c r="L1073" s="21"/>
      <c r="M1073" s="21"/>
      <c r="N1073" s="21"/>
      <c r="O1073" s="21"/>
      <c r="P1073" s="21"/>
      <c r="Q1073" s="21"/>
      <c r="R1073" s="21"/>
      <c r="S1073" s="21"/>
      <c r="T1073" s="22"/>
      <c r="U1073" s="47" t="str">
        <f t="shared" si="3451"/>
        <v>M2</v>
      </c>
      <c r="V1073" s="48"/>
      <c r="W1073" s="48"/>
      <c r="X1073" s="49"/>
      <c r="Y1073" s="50">
        <f t="shared" si="3452"/>
        <v>48</v>
      </c>
      <c r="Z1073" s="51"/>
      <c r="AA1073" s="51"/>
      <c r="AB1073" s="51"/>
      <c r="AC1073" s="51"/>
      <c r="AD1073" s="52"/>
      <c r="AE1073" s="53">
        <f t="shared" si="3453"/>
        <v>1300</v>
      </c>
      <c r="AF1073" s="53"/>
      <c r="AG1073" s="53"/>
      <c r="AH1073" s="53"/>
      <c r="AI1073" s="53"/>
      <c r="AJ1073" s="53"/>
      <c r="AK1073" s="55">
        <v>0</v>
      </c>
      <c r="AL1073" s="55"/>
      <c r="AM1073" s="55"/>
      <c r="AN1073" s="55"/>
      <c r="AO1073" s="55"/>
      <c r="AP1073" s="55"/>
      <c r="AQ1073" s="53">
        <f t="shared" si="3457"/>
        <v>0</v>
      </c>
      <c r="AR1073" s="53"/>
      <c r="AS1073" s="53"/>
      <c r="AT1073" s="53"/>
      <c r="AU1073" s="53"/>
      <c r="AV1073" s="53"/>
      <c r="AW1073" s="55">
        <f t="shared" si="3454"/>
        <v>0</v>
      </c>
      <c r="AX1073" s="55"/>
      <c r="AY1073" s="55"/>
      <c r="AZ1073" s="55"/>
      <c r="BA1073" s="55"/>
      <c r="BB1073" s="55"/>
      <c r="BC1073" s="55">
        <f t="shared" si="3458"/>
        <v>0</v>
      </c>
      <c r="BD1073" s="55"/>
      <c r="BE1073" s="55"/>
      <c r="BF1073" s="55"/>
      <c r="BG1073" s="55"/>
      <c r="BH1073" s="56"/>
      <c r="BI1073" s="18">
        <f t="shared" si="3450"/>
        <v>62400</v>
      </c>
    </row>
    <row r="1074" spans="1:61" s="19" customFormat="1" ht="35.25" customHeight="1" x14ac:dyDescent="0.25">
      <c r="A1074" s="68">
        <f t="shared" si="3448"/>
        <v>13</v>
      </c>
      <c r="B1074" s="69"/>
      <c r="C1074" s="69"/>
      <c r="D1074" s="70"/>
      <c r="E1074" s="64" t="str">
        <f t="shared" si="3449"/>
        <v>地坪貼60cm*60cm止滑石英磚，本色水泥勾縫(連工帶料)</v>
      </c>
      <c r="F1074" s="21"/>
      <c r="G1074" s="21"/>
      <c r="H1074" s="21"/>
      <c r="I1074" s="21"/>
      <c r="J1074" s="21"/>
      <c r="K1074" s="21"/>
      <c r="L1074" s="21"/>
      <c r="M1074" s="21"/>
      <c r="N1074" s="21"/>
      <c r="O1074" s="21"/>
      <c r="P1074" s="21"/>
      <c r="Q1074" s="21"/>
      <c r="R1074" s="21"/>
      <c r="S1074" s="21"/>
      <c r="T1074" s="22"/>
      <c r="U1074" s="47" t="str">
        <f t="shared" si="3451"/>
        <v>M2</v>
      </c>
      <c r="V1074" s="48"/>
      <c r="W1074" s="48"/>
      <c r="X1074" s="49"/>
      <c r="Y1074" s="65">
        <f t="shared" si="3452"/>
        <v>2</v>
      </c>
      <c r="Z1074" s="66"/>
      <c r="AA1074" s="66"/>
      <c r="AB1074" s="66"/>
      <c r="AC1074" s="66"/>
      <c r="AD1074" s="67"/>
      <c r="AE1074" s="60">
        <f t="shared" si="3453"/>
        <v>1700</v>
      </c>
      <c r="AF1074" s="61"/>
      <c r="AG1074" s="61"/>
      <c r="AH1074" s="61"/>
      <c r="AI1074" s="61"/>
      <c r="AJ1074" s="62"/>
      <c r="AK1074" s="55">
        <v>0</v>
      </c>
      <c r="AL1074" s="55"/>
      <c r="AM1074" s="55"/>
      <c r="AN1074" s="55"/>
      <c r="AO1074" s="55"/>
      <c r="AP1074" s="55"/>
      <c r="AQ1074" s="53">
        <f>AK1074*AE1074</f>
        <v>0</v>
      </c>
      <c r="AR1074" s="53"/>
      <c r="AS1074" s="53"/>
      <c r="AT1074" s="53"/>
      <c r="AU1074" s="53"/>
      <c r="AV1074" s="53"/>
      <c r="AW1074" s="55">
        <f t="shared" si="3454"/>
        <v>0</v>
      </c>
      <c r="AX1074" s="55"/>
      <c r="AY1074" s="55"/>
      <c r="AZ1074" s="55"/>
      <c r="BA1074" s="55"/>
      <c r="BB1074" s="55"/>
      <c r="BC1074" s="55">
        <f>AE1074*AW1074</f>
        <v>0</v>
      </c>
      <c r="BD1074" s="55"/>
      <c r="BE1074" s="55"/>
      <c r="BF1074" s="55"/>
      <c r="BG1074" s="55"/>
      <c r="BH1074" s="56"/>
      <c r="BI1074" s="18">
        <f t="shared" si="3450"/>
        <v>3400</v>
      </c>
    </row>
    <row r="1075" spans="1:61" s="19" customFormat="1" ht="36.75" customHeight="1" x14ac:dyDescent="0.25">
      <c r="A1075" s="68">
        <f t="shared" si="3448"/>
        <v>14</v>
      </c>
      <c r="B1075" s="69"/>
      <c r="C1075" s="69"/>
      <c r="D1075" s="70"/>
      <c r="E1075" s="64" t="str">
        <f t="shared" si="3449"/>
        <v>牆面貼數位噴印石英磚30*60cm，白色水泥抹縫(連工帶料)</v>
      </c>
      <c r="F1075" s="21"/>
      <c r="G1075" s="21"/>
      <c r="H1075" s="21"/>
      <c r="I1075" s="21"/>
      <c r="J1075" s="21"/>
      <c r="K1075" s="21"/>
      <c r="L1075" s="21"/>
      <c r="M1075" s="21"/>
      <c r="N1075" s="21"/>
      <c r="O1075" s="21"/>
      <c r="P1075" s="21"/>
      <c r="Q1075" s="21"/>
      <c r="R1075" s="21"/>
      <c r="S1075" s="21"/>
      <c r="T1075" s="22"/>
      <c r="U1075" s="47" t="str">
        <f t="shared" si="3451"/>
        <v>M2</v>
      </c>
      <c r="V1075" s="48"/>
      <c r="W1075" s="48"/>
      <c r="X1075" s="49"/>
      <c r="Y1075" s="65">
        <f t="shared" si="3452"/>
        <v>85</v>
      </c>
      <c r="Z1075" s="66"/>
      <c r="AA1075" s="66"/>
      <c r="AB1075" s="66"/>
      <c r="AC1075" s="66"/>
      <c r="AD1075" s="67"/>
      <c r="AE1075" s="60">
        <f t="shared" si="3453"/>
        <v>1700</v>
      </c>
      <c r="AF1075" s="61"/>
      <c r="AG1075" s="61"/>
      <c r="AH1075" s="61"/>
      <c r="AI1075" s="61"/>
      <c r="AJ1075" s="62"/>
      <c r="AK1075" s="55">
        <v>0</v>
      </c>
      <c r="AL1075" s="55"/>
      <c r="AM1075" s="55"/>
      <c r="AN1075" s="55"/>
      <c r="AO1075" s="55"/>
      <c r="AP1075" s="55"/>
      <c r="AQ1075" s="53">
        <f t="shared" ref="AQ1075:AQ1081" si="3459">AK1075*AE1075</f>
        <v>0</v>
      </c>
      <c r="AR1075" s="53"/>
      <c r="AS1075" s="53"/>
      <c r="AT1075" s="53"/>
      <c r="AU1075" s="53"/>
      <c r="AV1075" s="53"/>
      <c r="AW1075" s="55">
        <f t="shared" si="3454"/>
        <v>0</v>
      </c>
      <c r="AX1075" s="55"/>
      <c r="AY1075" s="55"/>
      <c r="AZ1075" s="55"/>
      <c r="BA1075" s="55"/>
      <c r="BB1075" s="55"/>
      <c r="BC1075" s="55">
        <f t="shared" ref="BC1075:BC1081" si="3460">AE1075*AW1075</f>
        <v>0</v>
      </c>
      <c r="BD1075" s="55"/>
      <c r="BE1075" s="55"/>
      <c r="BF1075" s="55"/>
      <c r="BG1075" s="55"/>
      <c r="BH1075" s="56"/>
      <c r="BI1075" s="18">
        <f t="shared" si="3450"/>
        <v>144500</v>
      </c>
    </row>
    <row r="1076" spans="1:61" ht="34.5" customHeight="1" x14ac:dyDescent="0.25">
      <c r="A1076" s="41">
        <f t="shared" si="3448"/>
        <v>15</v>
      </c>
      <c r="B1076" s="42"/>
      <c r="C1076" s="42"/>
      <c r="D1076" s="43"/>
      <c r="E1076" s="64" t="str">
        <f t="shared" si="3449"/>
        <v>牆面貼地鐵磚10cm*20cm，白色水泥勾縫(連工帶料)</v>
      </c>
      <c r="F1076" s="21"/>
      <c r="G1076" s="21"/>
      <c r="H1076" s="21"/>
      <c r="I1076" s="21"/>
      <c r="J1076" s="21"/>
      <c r="K1076" s="21"/>
      <c r="L1076" s="21"/>
      <c r="M1076" s="21"/>
      <c r="N1076" s="21"/>
      <c r="O1076" s="21"/>
      <c r="P1076" s="21"/>
      <c r="Q1076" s="21"/>
      <c r="R1076" s="21"/>
      <c r="S1076" s="21"/>
      <c r="T1076" s="22"/>
      <c r="U1076" s="47" t="str">
        <f t="shared" si="3451"/>
        <v>M2</v>
      </c>
      <c r="V1076" s="48"/>
      <c r="W1076" s="48"/>
      <c r="X1076" s="49"/>
      <c r="Y1076" s="65">
        <f t="shared" si="3452"/>
        <v>13</v>
      </c>
      <c r="Z1076" s="66"/>
      <c r="AA1076" s="66"/>
      <c r="AB1076" s="66"/>
      <c r="AC1076" s="66"/>
      <c r="AD1076" s="67"/>
      <c r="AE1076" s="60">
        <f t="shared" si="3453"/>
        <v>1500</v>
      </c>
      <c r="AF1076" s="61"/>
      <c r="AG1076" s="61"/>
      <c r="AH1076" s="61"/>
      <c r="AI1076" s="61"/>
      <c r="AJ1076" s="62"/>
      <c r="AK1076" s="55">
        <v>0</v>
      </c>
      <c r="AL1076" s="55"/>
      <c r="AM1076" s="55"/>
      <c r="AN1076" s="55"/>
      <c r="AO1076" s="55"/>
      <c r="AP1076" s="55"/>
      <c r="AQ1076" s="53">
        <f t="shared" si="3459"/>
        <v>0</v>
      </c>
      <c r="AR1076" s="53"/>
      <c r="AS1076" s="53"/>
      <c r="AT1076" s="53"/>
      <c r="AU1076" s="53"/>
      <c r="AV1076" s="53"/>
      <c r="AW1076" s="55">
        <f t="shared" si="3454"/>
        <v>0</v>
      </c>
      <c r="AX1076" s="55"/>
      <c r="AY1076" s="55"/>
      <c r="AZ1076" s="55"/>
      <c r="BA1076" s="55"/>
      <c r="BB1076" s="55"/>
      <c r="BC1076" s="55">
        <f t="shared" si="3460"/>
        <v>0</v>
      </c>
      <c r="BD1076" s="55"/>
      <c r="BE1076" s="55"/>
      <c r="BF1076" s="55"/>
      <c r="BG1076" s="55"/>
      <c r="BH1076" s="56"/>
      <c r="BI1076" s="16">
        <f t="shared" si="3450"/>
        <v>19500</v>
      </c>
    </row>
    <row r="1077" spans="1:61" ht="21.6" customHeight="1" x14ac:dyDescent="0.25">
      <c r="A1077" s="41">
        <f t="shared" si="3448"/>
        <v>16</v>
      </c>
      <c r="B1077" s="42"/>
      <c r="C1077" s="42"/>
      <c r="D1077" s="43"/>
      <c r="E1077" s="64" t="str">
        <f t="shared" si="3449"/>
        <v>安裝鋁合金陽角收邊條</v>
      </c>
      <c r="F1077" s="21"/>
      <c r="G1077" s="21"/>
      <c r="H1077" s="21"/>
      <c r="I1077" s="21"/>
      <c r="J1077" s="21"/>
      <c r="K1077" s="21"/>
      <c r="L1077" s="21"/>
      <c r="M1077" s="21"/>
      <c r="N1077" s="21"/>
      <c r="O1077" s="21"/>
      <c r="P1077" s="21"/>
      <c r="Q1077" s="21"/>
      <c r="R1077" s="21"/>
      <c r="S1077" s="21"/>
      <c r="T1077" s="22"/>
      <c r="U1077" s="47" t="str">
        <f t="shared" si="3451"/>
        <v>M</v>
      </c>
      <c r="V1077" s="48"/>
      <c r="W1077" s="48"/>
      <c r="X1077" s="49"/>
      <c r="Y1077" s="65">
        <f t="shared" si="3452"/>
        <v>30</v>
      </c>
      <c r="Z1077" s="66"/>
      <c r="AA1077" s="66"/>
      <c r="AB1077" s="66"/>
      <c r="AC1077" s="66"/>
      <c r="AD1077" s="67"/>
      <c r="AE1077" s="60">
        <f t="shared" si="3453"/>
        <v>550</v>
      </c>
      <c r="AF1077" s="61"/>
      <c r="AG1077" s="61"/>
      <c r="AH1077" s="61"/>
      <c r="AI1077" s="61"/>
      <c r="AJ1077" s="62"/>
      <c r="AK1077" s="55">
        <v>0</v>
      </c>
      <c r="AL1077" s="55"/>
      <c r="AM1077" s="55"/>
      <c r="AN1077" s="55"/>
      <c r="AO1077" s="55"/>
      <c r="AP1077" s="55"/>
      <c r="AQ1077" s="53">
        <f t="shared" si="3459"/>
        <v>0</v>
      </c>
      <c r="AR1077" s="53"/>
      <c r="AS1077" s="53"/>
      <c r="AT1077" s="53"/>
      <c r="AU1077" s="53"/>
      <c r="AV1077" s="53"/>
      <c r="AW1077" s="55">
        <f t="shared" si="3454"/>
        <v>0</v>
      </c>
      <c r="AX1077" s="55"/>
      <c r="AY1077" s="55"/>
      <c r="AZ1077" s="55"/>
      <c r="BA1077" s="55"/>
      <c r="BB1077" s="55"/>
      <c r="BC1077" s="55">
        <f t="shared" si="3460"/>
        <v>0</v>
      </c>
      <c r="BD1077" s="55"/>
      <c r="BE1077" s="55"/>
      <c r="BF1077" s="55"/>
      <c r="BG1077" s="55"/>
      <c r="BH1077" s="56"/>
      <c r="BI1077" s="16">
        <f t="shared" si="3450"/>
        <v>16500</v>
      </c>
    </row>
    <row r="1078" spans="1:61" ht="33" customHeight="1" x14ac:dyDescent="0.25">
      <c r="A1078" s="41">
        <f t="shared" si="3448"/>
        <v>17</v>
      </c>
      <c r="B1078" s="42"/>
      <c r="C1078" s="42"/>
      <c r="D1078" s="43"/>
      <c r="E1078" s="64" t="str">
        <f t="shared" si="3449"/>
        <v>施做抿石子(1~2分霓虹石，抿石子專用泥)</v>
      </c>
      <c r="F1078" s="21"/>
      <c r="G1078" s="21"/>
      <c r="H1078" s="21"/>
      <c r="I1078" s="21"/>
      <c r="J1078" s="21"/>
      <c r="K1078" s="21"/>
      <c r="L1078" s="21"/>
      <c r="M1078" s="21"/>
      <c r="N1078" s="21"/>
      <c r="O1078" s="21"/>
      <c r="P1078" s="21"/>
      <c r="Q1078" s="21"/>
      <c r="R1078" s="21"/>
      <c r="S1078" s="21"/>
      <c r="T1078" s="22"/>
      <c r="U1078" s="47" t="str">
        <f t="shared" si="3451"/>
        <v>M2</v>
      </c>
      <c r="V1078" s="48"/>
      <c r="W1078" s="48"/>
      <c r="X1078" s="49"/>
      <c r="Y1078" s="65">
        <f t="shared" si="3452"/>
        <v>9</v>
      </c>
      <c r="Z1078" s="66"/>
      <c r="AA1078" s="66"/>
      <c r="AB1078" s="66"/>
      <c r="AC1078" s="66"/>
      <c r="AD1078" s="67"/>
      <c r="AE1078" s="60">
        <f t="shared" si="3453"/>
        <v>1200</v>
      </c>
      <c r="AF1078" s="61"/>
      <c r="AG1078" s="61"/>
      <c r="AH1078" s="61"/>
      <c r="AI1078" s="61"/>
      <c r="AJ1078" s="62"/>
      <c r="AK1078" s="55">
        <v>0</v>
      </c>
      <c r="AL1078" s="55"/>
      <c r="AM1078" s="55"/>
      <c r="AN1078" s="55"/>
      <c r="AO1078" s="55"/>
      <c r="AP1078" s="55"/>
      <c r="AQ1078" s="53">
        <f t="shared" si="3459"/>
        <v>0</v>
      </c>
      <c r="AR1078" s="53"/>
      <c r="AS1078" s="53"/>
      <c r="AT1078" s="53"/>
      <c r="AU1078" s="53"/>
      <c r="AV1078" s="53"/>
      <c r="AW1078" s="55">
        <f t="shared" si="3454"/>
        <v>0</v>
      </c>
      <c r="AX1078" s="55"/>
      <c r="AY1078" s="55"/>
      <c r="AZ1078" s="55"/>
      <c r="BA1078" s="55"/>
      <c r="BB1078" s="55"/>
      <c r="BC1078" s="55">
        <f t="shared" si="3460"/>
        <v>0</v>
      </c>
      <c r="BD1078" s="55"/>
      <c r="BE1078" s="55"/>
      <c r="BF1078" s="55"/>
      <c r="BG1078" s="55"/>
      <c r="BH1078" s="56"/>
      <c r="BI1078" s="16">
        <f t="shared" si="3450"/>
        <v>10800</v>
      </c>
    </row>
    <row r="1079" spans="1:61" ht="51" customHeight="1" x14ac:dyDescent="0.25">
      <c r="A1079" s="41">
        <f t="shared" si="3448"/>
        <v>18</v>
      </c>
      <c r="B1079" s="42"/>
      <c r="C1079" s="42"/>
      <c r="D1079" s="43"/>
      <c r="E1079" s="64" t="str">
        <f t="shared" si="3449"/>
        <v>牆壁面貼圖案排版釉面馬賽克(方型馬賽克寬1.8cm，12色以上排版，含排版費，白色抺縫，連工帶料)</v>
      </c>
      <c r="F1079" s="21"/>
      <c r="G1079" s="21"/>
      <c r="H1079" s="21"/>
      <c r="I1079" s="21"/>
      <c r="J1079" s="21"/>
      <c r="K1079" s="21"/>
      <c r="L1079" s="21"/>
      <c r="M1079" s="21"/>
      <c r="N1079" s="21"/>
      <c r="O1079" s="21"/>
      <c r="P1079" s="21"/>
      <c r="Q1079" s="21"/>
      <c r="R1079" s="21"/>
      <c r="S1079" s="21"/>
      <c r="T1079" s="22"/>
      <c r="U1079" s="47" t="str">
        <f t="shared" si="3451"/>
        <v>才</v>
      </c>
      <c r="V1079" s="48"/>
      <c r="W1079" s="48"/>
      <c r="X1079" s="49"/>
      <c r="Y1079" s="65">
        <f t="shared" si="3452"/>
        <v>58</v>
      </c>
      <c r="Z1079" s="66"/>
      <c r="AA1079" s="66"/>
      <c r="AB1079" s="66"/>
      <c r="AC1079" s="66"/>
      <c r="AD1079" s="67"/>
      <c r="AE1079" s="60">
        <f t="shared" si="3453"/>
        <v>750</v>
      </c>
      <c r="AF1079" s="61"/>
      <c r="AG1079" s="61"/>
      <c r="AH1079" s="61"/>
      <c r="AI1079" s="61"/>
      <c r="AJ1079" s="62"/>
      <c r="AK1079" s="55">
        <v>0</v>
      </c>
      <c r="AL1079" s="55"/>
      <c r="AM1079" s="55"/>
      <c r="AN1079" s="55"/>
      <c r="AO1079" s="55"/>
      <c r="AP1079" s="55"/>
      <c r="AQ1079" s="53">
        <f t="shared" si="3459"/>
        <v>0</v>
      </c>
      <c r="AR1079" s="53"/>
      <c r="AS1079" s="53"/>
      <c r="AT1079" s="53"/>
      <c r="AU1079" s="53"/>
      <c r="AV1079" s="53"/>
      <c r="AW1079" s="55">
        <f t="shared" si="3454"/>
        <v>0</v>
      </c>
      <c r="AX1079" s="55"/>
      <c r="AY1079" s="55"/>
      <c r="AZ1079" s="55"/>
      <c r="BA1079" s="55"/>
      <c r="BB1079" s="55"/>
      <c r="BC1079" s="55">
        <f t="shared" si="3460"/>
        <v>0</v>
      </c>
      <c r="BD1079" s="55"/>
      <c r="BE1079" s="55"/>
      <c r="BF1079" s="55"/>
      <c r="BG1079" s="55"/>
      <c r="BH1079" s="56"/>
      <c r="BI1079" s="16">
        <f t="shared" si="3450"/>
        <v>43500</v>
      </c>
    </row>
    <row r="1080" spans="1:61" ht="36.75" customHeight="1" x14ac:dyDescent="0.25">
      <c r="A1080" s="41">
        <f t="shared" si="3448"/>
        <v>19</v>
      </c>
      <c r="B1080" s="42"/>
      <c r="C1080" s="42"/>
      <c r="D1080" s="43"/>
      <c r="E1080" s="64" t="str">
        <f t="shared" si="3449"/>
        <v>牆面與平頂塗刷水泥漆(含清潔，批土整平，一底漆二度面漆)</v>
      </c>
      <c r="F1080" s="21"/>
      <c r="G1080" s="21"/>
      <c r="H1080" s="21"/>
      <c r="I1080" s="21"/>
      <c r="J1080" s="21"/>
      <c r="K1080" s="21"/>
      <c r="L1080" s="21"/>
      <c r="M1080" s="21"/>
      <c r="N1080" s="21"/>
      <c r="O1080" s="21"/>
      <c r="P1080" s="21"/>
      <c r="Q1080" s="21"/>
      <c r="R1080" s="21"/>
      <c r="S1080" s="21"/>
      <c r="T1080" s="22"/>
      <c r="U1080" s="47" t="str">
        <f t="shared" si="3451"/>
        <v>M2</v>
      </c>
      <c r="V1080" s="48"/>
      <c r="W1080" s="48"/>
      <c r="X1080" s="49"/>
      <c r="Y1080" s="65">
        <f t="shared" si="3452"/>
        <v>82</v>
      </c>
      <c r="Z1080" s="66"/>
      <c r="AA1080" s="66"/>
      <c r="AB1080" s="66"/>
      <c r="AC1080" s="66"/>
      <c r="AD1080" s="67"/>
      <c r="AE1080" s="60">
        <f t="shared" si="3453"/>
        <v>200</v>
      </c>
      <c r="AF1080" s="61"/>
      <c r="AG1080" s="61"/>
      <c r="AH1080" s="61"/>
      <c r="AI1080" s="61"/>
      <c r="AJ1080" s="62"/>
      <c r="AK1080" s="55">
        <v>0</v>
      </c>
      <c r="AL1080" s="55"/>
      <c r="AM1080" s="55"/>
      <c r="AN1080" s="55"/>
      <c r="AO1080" s="55"/>
      <c r="AP1080" s="55"/>
      <c r="AQ1080" s="53">
        <f t="shared" si="3459"/>
        <v>0</v>
      </c>
      <c r="AR1080" s="53"/>
      <c r="AS1080" s="53"/>
      <c r="AT1080" s="53"/>
      <c r="AU1080" s="53"/>
      <c r="AV1080" s="53"/>
      <c r="AW1080" s="55">
        <f t="shared" si="3454"/>
        <v>0</v>
      </c>
      <c r="AX1080" s="55"/>
      <c r="AY1080" s="55"/>
      <c r="AZ1080" s="55"/>
      <c r="BA1080" s="55"/>
      <c r="BB1080" s="55"/>
      <c r="BC1080" s="55">
        <f t="shared" si="3460"/>
        <v>0</v>
      </c>
      <c r="BD1080" s="55"/>
      <c r="BE1080" s="55"/>
      <c r="BF1080" s="55"/>
      <c r="BG1080" s="55"/>
      <c r="BH1080" s="56"/>
      <c r="BI1080" s="16">
        <f t="shared" si="3450"/>
        <v>16400</v>
      </c>
    </row>
    <row r="1081" spans="1:61" ht="35.450000000000003" customHeight="1" x14ac:dyDescent="0.25">
      <c r="A1081" s="41">
        <f t="shared" si="3448"/>
        <v>20</v>
      </c>
      <c r="B1081" s="42"/>
      <c r="C1081" s="42"/>
      <c r="D1081" s="43"/>
      <c r="E1081" s="64" t="str">
        <f t="shared" si="3449"/>
        <v>安裝13mm熱固性樹脂板隔間含門片(頂面H=200cm以上)</v>
      </c>
      <c r="F1081" s="21"/>
      <c r="G1081" s="21"/>
      <c r="H1081" s="21"/>
      <c r="I1081" s="21"/>
      <c r="J1081" s="21"/>
      <c r="K1081" s="21"/>
      <c r="L1081" s="21"/>
      <c r="M1081" s="21"/>
      <c r="N1081" s="21"/>
      <c r="O1081" s="21"/>
      <c r="P1081" s="21"/>
      <c r="Q1081" s="21"/>
      <c r="R1081" s="21"/>
      <c r="S1081" s="21"/>
      <c r="T1081" s="22"/>
      <c r="U1081" s="47" t="str">
        <f t="shared" si="3451"/>
        <v>M2</v>
      </c>
      <c r="V1081" s="48"/>
      <c r="W1081" s="48"/>
      <c r="X1081" s="49"/>
      <c r="Y1081" s="65">
        <f t="shared" si="3452"/>
        <v>38</v>
      </c>
      <c r="Z1081" s="66"/>
      <c r="AA1081" s="66"/>
      <c r="AB1081" s="66"/>
      <c r="AC1081" s="66"/>
      <c r="AD1081" s="67"/>
      <c r="AE1081" s="60">
        <f t="shared" si="3453"/>
        <v>3500</v>
      </c>
      <c r="AF1081" s="61"/>
      <c r="AG1081" s="61"/>
      <c r="AH1081" s="61"/>
      <c r="AI1081" s="61"/>
      <c r="AJ1081" s="62"/>
      <c r="AK1081" s="55">
        <v>0</v>
      </c>
      <c r="AL1081" s="55"/>
      <c r="AM1081" s="55"/>
      <c r="AN1081" s="55"/>
      <c r="AO1081" s="55"/>
      <c r="AP1081" s="55"/>
      <c r="AQ1081" s="53">
        <f t="shared" si="3459"/>
        <v>0</v>
      </c>
      <c r="AR1081" s="53"/>
      <c r="AS1081" s="53"/>
      <c r="AT1081" s="53"/>
      <c r="AU1081" s="53"/>
      <c r="AV1081" s="53"/>
      <c r="AW1081" s="55">
        <f t="shared" si="3454"/>
        <v>0</v>
      </c>
      <c r="AX1081" s="55"/>
      <c r="AY1081" s="55"/>
      <c r="AZ1081" s="55"/>
      <c r="BA1081" s="55"/>
      <c r="BB1081" s="55"/>
      <c r="BC1081" s="55">
        <f t="shared" si="3460"/>
        <v>0</v>
      </c>
      <c r="BD1081" s="55"/>
      <c r="BE1081" s="55"/>
      <c r="BF1081" s="55"/>
      <c r="BG1081" s="55"/>
      <c r="BH1081" s="56"/>
      <c r="BI1081" s="16">
        <f t="shared" si="3450"/>
        <v>133000</v>
      </c>
    </row>
    <row r="1082" spans="1:61" s="19" customFormat="1" ht="21.95" customHeight="1" x14ac:dyDescent="0.25">
      <c r="A1082" s="68">
        <f t="shared" si="3448"/>
        <v>21</v>
      </c>
      <c r="B1082" s="69"/>
      <c r="C1082" s="69"/>
      <c r="D1082" s="70"/>
      <c r="E1082" s="64" t="str">
        <f t="shared" si="3449"/>
        <v>廁間安裝不鏽鋼掛鈎與置物板</v>
      </c>
      <c r="F1082" s="21"/>
      <c r="G1082" s="21"/>
      <c r="H1082" s="21"/>
      <c r="I1082" s="21"/>
      <c r="J1082" s="21"/>
      <c r="K1082" s="21"/>
      <c r="L1082" s="21"/>
      <c r="M1082" s="21"/>
      <c r="N1082" s="21"/>
      <c r="O1082" s="21"/>
      <c r="P1082" s="21"/>
      <c r="Q1082" s="21"/>
      <c r="R1082" s="21"/>
      <c r="S1082" s="21"/>
      <c r="T1082" s="22"/>
      <c r="U1082" s="47" t="str">
        <f t="shared" si="3451"/>
        <v>間</v>
      </c>
      <c r="V1082" s="48"/>
      <c r="W1082" s="48"/>
      <c r="X1082" s="49"/>
      <c r="Y1082" s="65">
        <f t="shared" si="3452"/>
        <v>6</v>
      </c>
      <c r="Z1082" s="66"/>
      <c r="AA1082" s="66"/>
      <c r="AB1082" s="66"/>
      <c r="AC1082" s="66"/>
      <c r="AD1082" s="67"/>
      <c r="AE1082" s="60">
        <f t="shared" si="3453"/>
        <v>1200</v>
      </c>
      <c r="AF1082" s="61"/>
      <c r="AG1082" s="61"/>
      <c r="AH1082" s="61"/>
      <c r="AI1082" s="61"/>
      <c r="AJ1082" s="62"/>
      <c r="AK1082" s="55">
        <v>0</v>
      </c>
      <c r="AL1082" s="55"/>
      <c r="AM1082" s="55"/>
      <c r="AN1082" s="55"/>
      <c r="AO1082" s="55"/>
      <c r="AP1082" s="55"/>
      <c r="AQ1082" s="53">
        <f>AK1082*AE1082</f>
        <v>0</v>
      </c>
      <c r="AR1082" s="53"/>
      <c r="AS1082" s="53"/>
      <c r="AT1082" s="53"/>
      <c r="AU1082" s="53"/>
      <c r="AV1082" s="53"/>
      <c r="AW1082" s="55">
        <f t="shared" si="3454"/>
        <v>0</v>
      </c>
      <c r="AX1082" s="55"/>
      <c r="AY1082" s="55"/>
      <c r="AZ1082" s="55"/>
      <c r="BA1082" s="55"/>
      <c r="BB1082" s="55"/>
      <c r="BC1082" s="55">
        <f>AE1082*AW1082</f>
        <v>0</v>
      </c>
      <c r="BD1082" s="55"/>
      <c r="BE1082" s="55"/>
      <c r="BF1082" s="55"/>
      <c r="BG1082" s="55"/>
      <c r="BH1082" s="56"/>
      <c r="BI1082" s="18">
        <f t="shared" si="3450"/>
        <v>7200</v>
      </c>
    </row>
    <row r="1083" spans="1:61" s="19" customFormat="1" ht="21.95" customHeight="1" x14ac:dyDescent="0.25">
      <c r="A1083" s="68">
        <f t="shared" si="3448"/>
        <v>22</v>
      </c>
      <c r="B1083" s="69"/>
      <c r="C1083" s="69"/>
      <c r="D1083" s="70"/>
      <c r="E1083" s="64" t="str">
        <f t="shared" si="3449"/>
        <v>新設砌磚洗手台</v>
      </c>
      <c r="F1083" s="21"/>
      <c r="G1083" s="21"/>
      <c r="H1083" s="21"/>
      <c r="I1083" s="21"/>
      <c r="J1083" s="21"/>
      <c r="K1083" s="21"/>
      <c r="L1083" s="21"/>
      <c r="M1083" s="21"/>
      <c r="N1083" s="21"/>
      <c r="O1083" s="21"/>
      <c r="P1083" s="21"/>
      <c r="Q1083" s="21"/>
      <c r="R1083" s="21"/>
      <c r="S1083" s="21"/>
      <c r="T1083" s="22"/>
      <c r="U1083" s="47" t="str">
        <f t="shared" si="3451"/>
        <v>式</v>
      </c>
      <c r="V1083" s="48"/>
      <c r="W1083" s="48"/>
      <c r="X1083" s="49"/>
      <c r="Y1083" s="65">
        <f t="shared" si="3452"/>
        <v>1</v>
      </c>
      <c r="Z1083" s="66"/>
      <c r="AA1083" s="66"/>
      <c r="AB1083" s="66"/>
      <c r="AC1083" s="66"/>
      <c r="AD1083" s="67"/>
      <c r="AE1083" s="60">
        <f t="shared" si="3453"/>
        <v>54000</v>
      </c>
      <c r="AF1083" s="61"/>
      <c r="AG1083" s="61"/>
      <c r="AH1083" s="61"/>
      <c r="AI1083" s="61"/>
      <c r="AJ1083" s="62"/>
      <c r="AK1083" s="55">
        <v>0</v>
      </c>
      <c r="AL1083" s="55"/>
      <c r="AM1083" s="55"/>
      <c r="AN1083" s="55"/>
      <c r="AO1083" s="55"/>
      <c r="AP1083" s="55"/>
      <c r="AQ1083" s="53">
        <f t="shared" ref="AQ1083:AQ1097" si="3461">AK1083*AE1083</f>
        <v>0</v>
      </c>
      <c r="AR1083" s="53"/>
      <c r="AS1083" s="53"/>
      <c r="AT1083" s="53"/>
      <c r="AU1083" s="53"/>
      <c r="AV1083" s="53"/>
      <c r="AW1083" s="55">
        <f t="shared" si="3454"/>
        <v>0</v>
      </c>
      <c r="AX1083" s="55"/>
      <c r="AY1083" s="55"/>
      <c r="AZ1083" s="55"/>
      <c r="BA1083" s="55"/>
      <c r="BB1083" s="55"/>
      <c r="BC1083" s="55">
        <f t="shared" ref="BC1083:BC1097" si="3462">AE1083*AW1083</f>
        <v>0</v>
      </c>
      <c r="BD1083" s="55"/>
      <c r="BE1083" s="55"/>
      <c r="BF1083" s="55"/>
      <c r="BG1083" s="55"/>
      <c r="BH1083" s="56"/>
      <c r="BI1083" s="18">
        <f t="shared" si="3450"/>
        <v>54000</v>
      </c>
    </row>
    <row r="1084" spans="1:61" ht="22.5" customHeight="1" x14ac:dyDescent="0.25">
      <c r="A1084" s="41">
        <f t="shared" si="3448"/>
        <v>23</v>
      </c>
      <c r="B1084" s="42"/>
      <c r="C1084" s="42"/>
      <c r="D1084" s="43"/>
      <c r="E1084" s="64" t="str">
        <f t="shared" si="3449"/>
        <v>貼深色石材檯面(t=2cm，倒圓角)</v>
      </c>
      <c r="F1084" s="21"/>
      <c r="G1084" s="21"/>
      <c r="H1084" s="21"/>
      <c r="I1084" s="21"/>
      <c r="J1084" s="21"/>
      <c r="K1084" s="21"/>
      <c r="L1084" s="21"/>
      <c r="M1084" s="21"/>
      <c r="N1084" s="21"/>
      <c r="O1084" s="21"/>
      <c r="P1084" s="21"/>
      <c r="Q1084" s="21"/>
      <c r="R1084" s="21"/>
      <c r="S1084" s="21"/>
      <c r="T1084" s="22"/>
      <c r="U1084" s="47" t="str">
        <f t="shared" si="3451"/>
        <v>才</v>
      </c>
      <c r="V1084" s="48"/>
      <c r="W1084" s="48"/>
      <c r="X1084" s="49"/>
      <c r="Y1084" s="65">
        <f t="shared" si="3452"/>
        <v>4</v>
      </c>
      <c r="Z1084" s="66"/>
      <c r="AA1084" s="66"/>
      <c r="AB1084" s="66"/>
      <c r="AC1084" s="66"/>
      <c r="AD1084" s="67"/>
      <c r="AE1084" s="60">
        <f t="shared" si="3453"/>
        <v>750</v>
      </c>
      <c r="AF1084" s="61"/>
      <c r="AG1084" s="61"/>
      <c r="AH1084" s="61"/>
      <c r="AI1084" s="61"/>
      <c r="AJ1084" s="62"/>
      <c r="AK1084" s="55">
        <v>0</v>
      </c>
      <c r="AL1084" s="55"/>
      <c r="AM1084" s="55"/>
      <c r="AN1084" s="55"/>
      <c r="AO1084" s="55"/>
      <c r="AP1084" s="55"/>
      <c r="AQ1084" s="53">
        <f t="shared" si="3461"/>
        <v>0</v>
      </c>
      <c r="AR1084" s="53"/>
      <c r="AS1084" s="53"/>
      <c r="AT1084" s="53"/>
      <c r="AU1084" s="53"/>
      <c r="AV1084" s="53"/>
      <c r="AW1084" s="55">
        <f t="shared" si="3454"/>
        <v>0</v>
      </c>
      <c r="AX1084" s="55"/>
      <c r="AY1084" s="55"/>
      <c r="AZ1084" s="55"/>
      <c r="BA1084" s="55"/>
      <c r="BB1084" s="55"/>
      <c r="BC1084" s="55">
        <f t="shared" si="3462"/>
        <v>0</v>
      </c>
      <c r="BD1084" s="55"/>
      <c r="BE1084" s="55"/>
      <c r="BF1084" s="55"/>
      <c r="BG1084" s="55"/>
      <c r="BH1084" s="56"/>
      <c r="BI1084" s="16">
        <f t="shared" si="3450"/>
        <v>3000</v>
      </c>
    </row>
    <row r="1085" spans="1:61" ht="53.25" customHeight="1" x14ac:dyDescent="0.25">
      <c r="A1085" s="41">
        <f t="shared" si="3448"/>
        <v>24</v>
      </c>
      <c r="B1085" s="42"/>
      <c r="C1085" s="42"/>
      <c r="D1085" s="43"/>
      <c r="E1085" s="64" t="str">
        <f t="shared" si="3449"/>
        <v>安裝輕鋼架、金屬烤漆透空網與耐燃一級貼皮天花板(含必要之側封板與窗簾盒批土刷漆)</v>
      </c>
      <c r="F1085" s="21"/>
      <c r="G1085" s="21"/>
      <c r="H1085" s="21"/>
      <c r="I1085" s="21"/>
      <c r="J1085" s="21"/>
      <c r="K1085" s="21"/>
      <c r="L1085" s="21"/>
      <c r="M1085" s="21"/>
      <c r="N1085" s="21"/>
      <c r="O1085" s="21"/>
      <c r="P1085" s="21"/>
      <c r="Q1085" s="21"/>
      <c r="R1085" s="21"/>
      <c r="S1085" s="21"/>
      <c r="T1085" s="22"/>
      <c r="U1085" s="47" t="str">
        <f t="shared" si="3451"/>
        <v>式</v>
      </c>
      <c r="V1085" s="48"/>
      <c r="W1085" s="48"/>
      <c r="X1085" s="49"/>
      <c r="Y1085" s="65">
        <f t="shared" si="3452"/>
        <v>1</v>
      </c>
      <c r="Z1085" s="66"/>
      <c r="AA1085" s="66"/>
      <c r="AB1085" s="66"/>
      <c r="AC1085" s="66"/>
      <c r="AD1085" s="67"/>
      <c r="AE1085" s="60">
        <f t="shared" si="3453"/>
        <v>53000</v>
      </c>
      <c r="AF1085" s="61"/>
      <c r="AG1085" s="61"/>
      <c r="AH1085" s="61"/>
      <c r="AI1085" s="61"/>
      <c r="AJ1085" s="62"/>
      <c r="AK1085" s="55">
        <v>0</v>
      </c>
      <c r="AL1085" s="55"/>
      <c r="AM1085" s="55"/>
      <c r="AN1085" s="55"/>
      <c r="AO1085" s="55"/>
      <c r="AP1085" s="55"/>
      <c r="AQ1085" s="53">
        <f t="shared" si="3461"/>
        <v>0</v>
      </c>
      <c r="AR1085" s="53"/>
      <c r="AS1085" s="53"/>
      <c r="AT1085" s="53"/>
      <c r="AU1085" s="53"/>
      <c r="AV1085" s="53"/>
      <c r="AW1085" s="55">
        <f t="shared" si="3454"/>
        <v>0</v>
      </c>
      <c r="AX1085" s="55"/>
      <c r="AY1085" s="55"/>
      <c r="AZ1085" s="55"/>
      <c r="BA1085" s="55"/>
      <c r="BB1085" s="55"/>
      <c r="BC1085" s="55">
        <f t="shared" si="3462"/>
        <v>0</v>
      </c>
      <c r="BD1085" s="55"/>
      <c r="BE1085" s="55"/>
      <c r="BF1085" s="55"/>
      <c r="BG1085" s="55"/>
      <c r="BH1085" s="56"/>
      <c r="BI1085" s="16">
        <f t="shared" si="3450"/>
        <v>53000</v>
      </c>
    </row>
    <row r="1086" spans="1:61" ht="21.6" customHeight="1" x14ac:dyDescent="0.25">
      <c r="A1086" s="41">
        <f t="shared" si="3448"/>
        <v>25</v>
      </c>
      <c r="B1086" s="42"/>
      <c r="C1086" s="42"/>
      <c r="D1086" s="43"/>
      <c r="E1086" s="64" t="str">
        <f t="shared" si="3449"/>
        <v>廁所安裝衛生設備(連工帶料)</v>
      </c>
      <c r="F1086" s="21"/>
      <c r="G1086" s="21"/>
      <c r="H1086" s="21"/>
      <c r="I1086" s="21"/>
      <c r="J1086" s="21"/>
      <c r="K1086" s="21"/>
      <c r="L1086" s="21"/>
      <c r="M1086" s="21"/>
      <c r="N1086" s="21"/>
      <c r="O1086" s="21"/>
      <c r="P1086" s="21"/>
      <c r="Q1086" s="21"/>
      <c r="R1086" s="21"/>
      <c r="S1086" s="21"/>
      <c r="T1086" s="22"/>
      <c r="U1086" s="47" t="str">
        <f t="shared" si="3451"/>
        <v>式</v>
      </c>
      <c r="V1086" s="48"/>
      <c r="W1086" s="48"/>
      <c r="X1086" s="49"/>
      <c r="Y1086" s="65">
        <f t="shared" si="3452"/>
        <v>1</v>
      </c>
      <c r="Z1086" s="66"/>
      <c r="AA1086" s="66"/>
      <c r="AB1086" s="66"/>
      <c r="AC1086" s="66"/>
      <c r="AD1086" s="67"/>
      <c r="AE1086" s="60">
        <f t="shared" si="3453"/>
        <v>90400</v>
      </c>
      <c r="AF1086" s="61"/>
      <c r="AG1086" s="61"/>
      <c r="AH1086" s="61"/>
      <c r="AI1086" s="61"/>
      <c r="AJ1086" s="62"/>
      <c r="AK1086" s="55">
        <v>0</v>
      </c>
      <c r="AL1086" s="55"/>
      <c r="AM1086" s="55"/>
      <c r="AN1086" s="55"/>
      <c r="AO1086" s="55"/>
      <c r="AP1086" s="55"/>
      <c r="AQ1086" s="53">
        <f t="shared" si="3461"/>
        <v>0</v>
      </c>
      <c r="AR1086" s="53"/>
      <c r="AS1086" s="53"/>
      <c r="AT1086" s="53"/>
      <c r="AU1086" s="53"/>
      <c r="AV1086" s="53"/>
      <c r="AW1086" s="55">
        <f t="shared" si="3454"/>
        <v>0.3</v>
      </c>
      <c r="AX1086" s="55"/>
      <c r="AY1086" s="55"/>
      <c r="AZ1086" s="55"/>
      <c r="BA1086" s="55"/>
      <c r="BB1086" s="55"/>
      <c r="BC1086" s="55">
        <f t="shared" si="3462"/>
        <v>27120</v>
      </c>
      <c r="BD1086" s="55"/>
      <c r="BE1086" s="55"/>
      <c r="BF1086" s="55"/>
      <c r="BG1086" s="55"/>
      <c r="BH1086" s="56"/>
      <c r="BI1086" s="16">
        <f t="shared" si="3450"/>
        <v>90400</v>
      </c>
    </row>
    <row r="1087" spans="1:61" ht="21.6" customHeight="1" x14ac:dyDescent="0.25">
      <c r="A1087" s="41">
        <f t="shared" si="3448"/>
        <v>26</v>
      </c>
      <c r="B1087" s="42"/>
      <c r="C1087" s="42"/>
      <c r="D1087" s="43"/>
      <c r="E1087" s="64" t="str">
        <f t="shared" si="3449"/>
        <v>安裝開關、插座與燈具(連工帶料)</v>
      </c>
      <c r="F1087" s="21"/>
      <c r="G1087" s="21"/>
      <c r="H1087" s="21"/>
      <c r="I1087" s="21"/>
      <c r="J1087" s="21"/>
      <c r="K1087" s="21"/>
      <c r="L1087" s="21"/>
      <c r="M1087" s="21"/>
      <c r="N1087" s="21"/>
      <c r="O1087" s="21"/>
      <c r="P1087" s="21"/>
      <c r="Q1087" s="21"/>
      <c r="R1087" s="21"/>
      <c r="S1087" s="21"/>
      <c r="T1087" s="22"/>
      <c r="U1087" s="47" t="str">
        <f t="shared" si="3451"/>
        <v>式</v>
      </c>
      <c r="V1087" s="48"/>
      <c r="W1087" s="48"/>
      <c r="X1087" s="49"/>
      <c r="Y1087" s="65">
        <f t="shared" si="3452"/>
        <v>1</v>
      </c>
      <c r="Z1087" s="66"/>
      <c r="AA1087" s="66"/>
      <c r="AB1087" s="66"/>
      <c r="AC1087" s="66"/>
      <c r="AD1087" s="67"/>
      <c r="AE1087" s="60">
        <f t="shared" si="3453"/>
        <v>28500</v>
      </c>
      <c r="AF1087" s="61"/>
      <c r="AG1087" s="61"/>
      <c r="AH1087" s="61"/>
      <c r="AI1087" s="61"/>
      <c r="AJ1087" s="62"/>
      <c r="AK1087" s="55">
        <v>0</v>
      </c>
      <c r="AL1087" s="55"/>
      <c r="AM1087" s="55"/>
      <c r="AN1087" s="55"/>
      <c r="AO1087" s="55"/>
      <c r="AP1087" s="55"/>
      <c r="AQ1087" s="53">
        <f t="shared" si="3461"/>
        <v>0</v>
      </c>
      <c r="AR1087" s="53"/>
      <c r="AS1087" s="53"/>
      <c r="AT1087" s="53"/>
      <c r="AU1087" s="53"/>
      <c r="AV1087" s="53"/>
      <c r="AW1087" s="55">
        <f t="shared" si="3454"/>
        <v>0</v>
      </c>
      <c r="AX1087" s="55"/>
      <c r="AY1087" s="55"/>
      <c r="AZ1087" s="55"/>
      <c r="BA1087" s="55"/>
      <c r="BB1087" s="55"/>
      <c r="BC1087" s="55">
        <f t="shared" si="3462"/>
        <v>0</v>
      </c>
      <c r="BD1087" s="55"/>
      <c r="BE1087" s="55"/>
      <c r="BF1087" s="55"/>
      <c r="BG1087" s="55"/>
      <c r="BH1087" s="56"/>
      <c r="BI1087" s="16">
        <f t="shared" si="3450"/>
        <v>28500</v>
      </c>
    </row>
    <row r="1088" spans="1:61" ht="21.6" customHeight="1" x14ac:dyDescent="0.25">
      <c r="A1088" s="41">
        <f t="shared" si="3448"/>
        <v>27</v>
      </c>
      <c r="B1088" s="42"/>
      <c r="C1088" s="42"/>
      <c r="D1088" s="43"/>
      <c r="E1088" s="64" t="str">
        <f t="shared" si="3449"/>
        <v>給排水系統配管與安裝(連工帶料)</v>
      </c>
      <c r="F1088" s="21"/>
      <c r="G1088" s="21"/>
      <c r="H1088" s="21"/>
      <c r="I1088" s="21"/>
      <c r="J1088" s="21"/>
      <c r="K1088" s="21"/>
      <c r="L1088" s="21"/>
      <c r="M1088" s="21"/>
      <c r="N1088" s="21"/>
      <c r="O1088" s="21"/>
      <c r="P1088" s="21"/>
      <c r="Q1088" s="21"/>
      <c r="R1088" s="21"/>
      <c r="S1088" s="21"/>
      <c r="T1088" s="22"/>
      <c r="U1088" s="47" t="str">
        <f t="shared" si="3451"/>
        <v>式</v>
      </c>
      <c r="V1088" s="48"/>
      <c r="W1088" s="48"/>
      <c r="X1088" s="49"/>
      <c r="Y1088" s="65">
        <f t="shared" si="3452"/>
        <v>1</v>
      </c>
      <c r="Z1088" s="66"/>
      <c r="AA1088" s="66"/>
      <c r="AB1088" s="66"/>
      <c r="AC1088" s="66"/>
      <c r="AD1088" s="67"/>
      <c r="AE1088" s="60">
        <f t="shared" si="3453"/>
        <v>80500</v>
      </c>
      <c r="AF1088" s="61"/>
      <c r="AG1088" s="61"/>
      <c r="AH1088" s="61"/>
      <c r="AI1088" s="61"/>
      <c r="AJ1088" s="62"/>
      <c r="AK1088" s="55">
        <v>0</v>
      </c>
      <c r="AL1088" s="55"/>
      <c r="AM1088" s="55"/>
      <c r="AN1088" s="55"/>
      <c r="AO1088" s="55"/>
      <c r="AP1088" s="55"/>
      <c r="AQ1088" s="53">
        <f t="shared" si="3461"/>
        <v>0</v>
      </c>
      <c r="AR1088" s="53"/>
      <c r="AS1088" s="53"/>
      <c r="AT1088" s="53"/>
      <c r="AU1088" s="53"/>
      <c r="AV1088" s="53"/>
      <c r="AW1088" s="55">
        <f t="shared" si="3454"/>
        <v>0</v>
      </c>
      <c r="AX1088" s="55"/>
      <c r="AY1088" s="55"/>
      <c r="AZ1088" s="55"/>
      <c r="BA1088" s="55"/>
      <c r="BB1088" s="55"/>
      <c r="BC1088" s="55">
        <f t="shared" si="3462"/>
        <v>0</v>
      </c>
      <c r="BD1088" s="55"/>
      <c r="BE1088" s="55"/>
      <c r="BF1088" s="55"/>
      <c r="BG1088" s="55"/>
      <c r="BH1088" s="56"/>
      <c r="BI1088" s="16">
        <f t="shared" si="3450"/>
        <v>80500</v>
      </c>
    </row>
    <row r="1089" spans="1:61" ht="66.75" customHeight="1" x14ac:dyDescent="0.25">
      <c r="A1089" s="41">
        <f t="shared" si="3448"/>
        <v>28</v>
      </c>
      <c r="B1089" s="42"/>
      <c r="C1089" s="42"/>
      <c r="D1089" s="43"/>
      <c r="E1089" s="44" t="str">
        <f t="shared" si="3449"/>
        <v>施做緊急求救按鈕(含閃光與蜂嗚警報器、線材、五金配件, 各層樓每間廁所皆有求救鈕，連工帶料，責任施工)</v>
      </c>
      <c r="F1089" s="45"/>
      <c r="G1089" s="45"/>
      <c r="H1089" s="45"/>
      <c r="I1089" s="45"/>
      <c r="J1089" s="45"/>
      <c r="K1089" s="45"/>
      <c r="L1089" s="45"/>
      <c r="M1089" s="45"/>
      <c r="N1089" s="45"/>
      <c r="O1089" s="45"/>
      <c r="P1089" s="45"/>
      <c r="Q1089" s="45"/>
      <c r="R1089" s="45"/>
      <c r="S1089" s="45"/>
      <c r="T1089" s="46"/>
      <c r="U1089" s="47" t="str">
        <f t="shared" si="3451"/>
        <v>式</v>
      </c>
      <c r="V1089" s="48"/>
      <c r="W1089" s="48"/>
      <c r="X1089" s="49"/>
      <c r="Y1089" s="50">
        <f t="shared" si="3452"/>
        <v>1</v>
      </c>
      <c r="Z1089" s="51"/>
      <c r="AA1089" s="51"/>
      <c r="AB1089" s="51"/>
      <c r="AC1089" s="51"/>
      <c r="AD1089" s="52"/>
      <c r="AE1089" s="60">
        <f t="shared" si="3453"/>
        <v>12500</v>
      </c>
      <c r="AF1089" s="61"/>
      <c r="AG1089" s="61"/>
      <c r="AH1089" s="61"/>
      <c r="AI1089" s="61"/>
      <c r="AJ1089" s="62"/>
      <c r="AK1089" s="50">
        <v>0</v>
      </c>
      <c r="AL1089" s="51"/>
      <c r="AM1089" s="51"/>
      <c r="AN1089" s="51"/>
      <c r="AO1089" s="51"/>
      <c r="AP1089" s="52"/>
      <c r="AQ1089" s="60">
        <f t="shared" si="3461"/>
        <v>0</v>
      </c>
      <c r="AR1089" s="61"/>
      <c r="AS1089" s="61"/>
      <c r="AT1089" s="61"/>
      <c r="AU1089" s="61"/>
      <c r="AV1089" s="62"/>
      <c r="AW1089" s="50">
        <f t="shared" si="3454"/>
        <v>0</v>
      </c>
      <c r="AX1089" s="51"/>
      <c r="AY1089" s="51"/>
      <c r="AZ1089" s="51"/>
      <c r="BA1089" s="51"/>
      <c r="BB1089" s="52"/>
      <c r="BC1089" s="50">
        <f t="shared" si="3462"/>
        <v>0</v>
      </c>
      <c r="BD1089" s="51"/>
      <c r="BE1089" s="51"/>
      <c r="BF1089" s="51"/>
      <c r="BG1089" s="51"/>
      <c r="BH1089" s="63"/>
      <c r="BI1089" s="3">
        <f t="shared" si="3450"/>
        <v>12500</v>
      </c>
    </row>
    <row r="1090" spans="1:61" ht="34.5" customHeight="1" x14ac:dyDescent="0.25">
      <c r="A1090" s="41">
        <f t="shared" si="3448"/>
        <v>29</v>
      </c>
      <c r="B1090" s="42"/>
      <c r="C1090" s="42"/>
      <c r="D1090" s="43"/>
      <c r="E1090" s="64" t="str">
        <f t="shared" si="3449"/>
        <v>施做拖布盆(砌磚粉刷貼磁磚，H=30cm)</v>
      </c>
      <c r="F1090" s="21"/>
      <c r="G1090" s="21"/>
      <c r="H1090" s="21"/>
      <c r="I1090" s="21"/>
      <c r="J1090" s="21"/>
      <c r="K1090" s="21"/>
      <c r="L1090" s="21"/>
      <c r="M1090" s="21"/>
      <c r="N1090" s="21"/>
      <c r="O1090" s="21"/>
      <c r="P1090" s="21"/>
      <c r="Q1090" s="21"/>
      <c r="R1090" s="21"/>
      <c r="S1090" s="21"/>
      <c r="T1090" s="22"/>
      <c r="U1090" s="47" t="str">
        <f t="shared" si="3451"/>
        <v>式</v>
      </c>
      <c r="V1090" s="48"/>
      <c r="W1090" s="48"/>
      <c r="X1090" s="49"/>
      <c r="Y1090" s="65">
        <f t="shared" si="3452"/>
        <v>1</v>
      </c>
      <c r="Z1090" s="66"/>
      <c r="AA1090" s="66"/>
      <c r="AB1090" s="66"/>
      <c r="AC1090" s="66"/>
      <c r="AD1090" s="67"/>
      <c r="AE1090" s="60">
        <f t="shared" si="3453"/>
        <v>6000</v>
      </c>
      <c r="AF1090" s="61"/>
      <c r="AG1090" s="61"/>
      <c r="AH1090" s="61"/>
      <c r="AI1090" s="61"/>
      <c r="AJ1090" s="62"/>
      <c r="AK1090" s="55">
        <v>0</v>
      </c>
      <c r="AL1090" s="55"/>
      <c r="AM1090" s="55"/>
      <c r="AN1090" s="55"/>
      <c r="AO1090" s="55"/>
      <c r="AP1090" s="55"/>
      <c r="AQ1090" s="53">
        <f t="shared" si="3461"/>
        <v>0</v>
      </c>
      <c r="AR1090" s="53"/>
      <c r="AS1090" s="53"/>
      <c r="AT1090" s="53"/>
      <c r="AU1090" s="53"/>
      <c r="AV1090" s="53"/>
      <c r="AW1090" s="55">
        <f t="shared" si="3454"/>
        <v>0</v>
      </c>
      <c r="AX1090" s="55"/>
      <c r="AY1090" s="55"/>
      <c r="AZ1090" s="55"/>
      <c r="BA1090" s="55"/>
      <c r="BB1090" s="55"/>
      <c r="BC1090" s="55">
        <f t="shared" si="3462"/>
        <v>0</v>
      </c>
      <c r="BD1090" s="55"/>
      <c r="BE1090" s="55"/>
      <c r="BF1090" s="55"/>
      <c r="BG1090" s="55"/>
      <c r="BH1090" s="56"/>
      <c r="BI1090" s="16">
        <f t="shared" si="3450"/>
        <v>6000</v>
      </c>
    </row>
    <row r="1091" spans="1:61" ht="34.5" customHeight="1" x14ac:dyDescent="0.25">
      <c r="A1091" s="41">
        <f t="shared" si="3448"/>
        <v>30</v>
      </c>
      <c r="B1091" s="42"/>
      <c r="C1091" s="42"/>
      <c r="D1091" s="43"/>
      <c r="E1091" s="44" t="str">
        <f t="shared" si="3449"/>
        <v>安裝廁所指標系統、拖把夾(連工帶料，責任施工)</v>
      </c>
      <c r="F1091" s="45"/>
      <c r="G1091" s="45"/>
      <c r="H1091" s="45"/>
      <c r="I1091" s="45"/>
      <c r="J1091" s="45"/>
      <c r="K1091" s="45"/>
      <c r="L1091" s="45"/>
      <c r="M1091" s="45"/>
      <c r="N1091" s="45"/>
      <c r="O1091" s="45"/>
      <c r="P1091" s="45"/>
      <c r="Q1091" s="45"/>
      <c r="R1091" s="45"/>
      <c r="S1091" s="45"/>
      <c r="T1091" s="46"/>
      <c r="U1091" s="47" t="str">
        <f t="shared" si="3451"/>
        <v>式</v>
      </c>
      <c r="V1091" s="48"/>
      <c r="W1091" s="48"/>
      <c r="X1091" s="49"/>
      <c r="Y1091" s="50">
        <f t="shared" si="3452"/>
        <v>1</v>
      </c>
      <c r="Z1091" s="51"/>
      <c r="AA1091" s="51"/>
      <c r="AB1091" s="51"/>
      <c r="AC1091" s="51"/>
      <c r="AD1091" s="52"/>
      <c r="AE1091" s="60">
        <f t="shared" si="3453"/>
        <v>16500</v>
      </c>
      <c r="AF1091" s="61"/>
      <c r="AG1091" s="61"/>
      <c r="AH1091" s="61"/>
      <c r="AI1091" s="61"/>
      <c r="AJ1091" s="62"/>
      <c r="AK1091" s="50">
        <v>0</v>
      </c>
      <c r="AL1091" s="51"/>
      <c r="AM1091" s="51"/>
      <c r="AN1091" s="51"/>
      <c r="AO1091" s="51"/>
      <c r="AP1091" s="52"/>
      <c r="AQ1091" s="60">
        <f t="shared" si="3461"/>
        <v>0</v>
      </c>
      <c r="AR1091" s="61"/>
      <c r="AS1091" s="61"/>
      <c r="AT1091" s="61"/>
      <c r="AU1091" s="61"/>
      <c r="AV1091" s="62"/>
      <c r="AW1091" s="50">
        <f t="shared" si="3454"/>
        <v>0</v>
      </c>
      <c r="AX1091" s="51"/>
      <c r="AY1091" s="51"/>
      <c r="AZ1091" s="51"/>
      <c r="BA1091" s="51"/>
      <c r="BB1091" s="52"/>
      <c r="BC1091" s="50">
        <f t="shared" si="3462"/>
        <v>0</v>
      </c>
      <c r="BD1091" s="51"/>
      <c r="BE1091" s="51"/>
      <c r="BF1091" s="51"/>
      <c r="BG1091" s="51"/>
      <c r="BH1091" s="63"/>
      <c r="BI1091" s="3">
        <f t="shared" si="3450"/>
        <v>16500</v>
      </c>
    </row>
    <row r="1092" spans="1:61" ht="21.6" customHeight="1" x14ac:dyDescent="0.25">
      <c r="A1092" s="41">
        <f t="shared" si="3448"/>
        <v>31</v>
      </c>
      <c r="B1092" s="42"/>
      <c r="C1092" s="42"/>
      <c r="D1092" s="43"/>
      <c r="E1092" s="64" t="str">
        <f t="shared" si="3449"/>
        <v>門窗與雜項工程</v>
      </c>
      <c r="F1092" s="21"/>
      <c r="G1092" s="21"/>
      <c r="H1092" s="21"/>
      <c r="I1092" s="21"/>
      <c r="J1092" s="21"/>
      <c r="K1092" s="21"/>
      <c r="L1092" s="21"/>
      <c r="M1092" s="21"/>
      <c r="N1092" s="21"/>
      <c r="O1092" s="21"/>
      <c r="P1092" s="21"/>
      <c r="Q1092" s="21"/>
      <c r="R1092" s="21"/>
      <c r="S1092" s="21"/>
      <c r="T1092" s="22"/>
      <c r="U1092" s="47" t="str">
        <f t="shared" si="3451"/>
        <v>式</v>
      </c>
      <c r="V1092" s="48"/>
      <c r="W1092" s="48"/>
      <c r="X1092" s="49"/>
      <c r="Y1092" s="65">
        <f t="shared" si="3452"/>
        <v>1</v>
      </c>
      <c r="Z1092" s="66"/>
      <c r="AA1092" s="66"/>
      <c r="AB1092" s="66"/>
      <c r="AC1092" s="66"/>
      <c r="AD1092" s="67"/>
      <c r="AE1092" s="60">
        <f t="shared" si="3453"/>
        <v>63400</v>
      </c>
      <c r="AF1092" s="61"/>
      <c r="AG1092" s="61"/>
      <c r="AH1092" s="61"/>
      <c r="AI1092" s="61"/>
      <c r="AJ1092" s="62"/>
      <c r="AK1092" s="55">
        <v>0</v>
      </c>
      <c r="AL1092" s="55"/>
      <c r="AM1092" s="55"/>
      <c r="AN1092" s="55"/>
      <c r="AO1092" s="55"/>
      <c r="AP1092" s="55"/>
      <c r="AQ1092" s="53">
        <f t="shared" si="3461"/>
        <v>0</v>
      </c>
      <c r="AR1092" s="53"/>
      <c r="AS1092" s="53"/>
      <c r="AT1092" s="53"/>
      <c r="AU1092" s="53"/>
      <c r="AV1092" s="53"/>
      <c r="AW1092" s="55">
        <f t="shared" si="3454"/>
        <v>0.3</v>
      </c>
      <c r="AX1092" s="55"/>
      <c r="AY1092" s="55"/>
      <c r="AZ1092" s="55"/>
      <c r="BA1092" s="55"/>
      <c r="BB1092" s="55"/>
      <c r="BC1092" s="55">
        <f t="shared" si="3462"/>
        <v>19020</v>
      </c>
      <c r="BD1092" s="55"/>
      <c r="BE1092" s="55"/>
      <c r="BF1092" s="55"/>
      <c r="BG1092" s="55"/>
      <c r="BH1092" s="56"/>
      <c r="BI1092" s="16">
        <f t="shared" si="3450"/>
        <v>63400</v>
      </c>
    </row>
    <row r="1093" spans="1:61" ht="22.15" customHeight="1" x14ac:dyDescent="0.25">
      <c r="A1093" s="41" t="str">
        <f t="shared" si="3448"/>
        <v>貳</v>
      </c>
      <c r="B1093" s="42"/>
      <c r="C1093" s="42"/>
      <c r="D1093" s="43"/>
      <c r="E1093" s="44" t="str">
        <f t="shared" si="3449"/>
        <v>職業安全衛生管理費(壹*1%)</v>
      </c>
      <c r="F1093" s="45"/>
      <c r="G1093" s="45"/>
      <c r="H1093" s="45"/>
      <c r="I1093" s="45"/>
      <c r="J1093" s="45"/>
      <c r="K1093" s="45"/>
      <c r="L1093" s="45"/>
      <c r="M1093" s="45"/>
      <c r="N1093" s="45"/>
      <c r="O1093" s="45"/>
      <c r="P1093" s="45"/>
      <c r="Q1093" s="45"/>
      <c r="R1093" s="45"/>
      <c r="S1093" s="45"/>
      <c r="T1093" s="46"/>
      <c r="U1093" s="47" t="str">
        <f t="shared" si="3451"/>
        <v>式</v>
      </c>
      <c r="V1093" s="48"/>
      <c r="W1093" s="48"/>
      <c r="X1093" s="49"/>
      <c r="Y1093" s="50">
        <f t="shared" si="3452"/>
        <v>1</v>
      </c>
      <c r="Z1093" s="51"/>
      <c r="AA1093" s="51"/>
      <c r="AB1093" s="51"/>
      <c r="AC1093" s="51"/>
      <c r="AD1093" s="52"/>
      <c r="AE1093" s="53">
        <f t="shared" si="3453"/>
        <v>14220</v>
      </c>
      <c r="AF1093" s="53"/>
      <c r="AG1093" s="53"/>
      <c r="AH1093" s="53"/>
      <c r="AI1093" s="53"/>
      <c r="AJ1093" s="53"/>
      <c r="AK1093" s="54">
        <v>8.9999999999999993E-3</v>
      </c>
      <c r="AL1093" s="54"/>
      <c r="AM1093" s="54"/>
      <c r="AN1093" s="54"/>
      <c r="AO1093" s="54"/>
      <c r="AP1093" s="54"/>
      <c r="AQ1093" s="53">
        <f t="shared" si="3461"/>
        <v>127.97999999999999</v>
      </c>
      <c r="AR1093" s="53"/>
      <c r="AS1093" s="53"/>
      <c r="AT1093" s="53"/>
      <c r="AU1093" s="53"/>
      <c r="AV1093" s="53"/>
      <c r="AW1093" s="54">
        <f>AW1045+AK1093</f>
        <v>0.20700000000000005</v>
      </c>
      <c r="AX1093" s="54"/>
      <c r="AY1093" s="54"/>
      <c r="AZ1093" s="54"/>
      <c r="BA1093" s="54"/>
      <c r="BB1093" s="54"/>
      <c r="BC1093" s="55">
        <f t="shared" si="3462"/>
        <v>2943.5400000000004</v>
      </c>
      <c r="BD1093" s="55"/>
      <c r="BE1093" s="55"/>
      <c r="BF1093" s="55"/>
      <c r="BG1093" s="55"/>
      <c r="BH1093" s="56"/>
      <c r="BI1093" s="3">
        <f t="shared" si="3450"/>
        <v>14220</v>
      </c>
    </row>
    <row r="1094" spans="1:61" ht="22.15" customHeight="1" x14ac:dyDescent="0.25">
      <c r="A1094" s="41" t="str">
        <f t="shared" si="3448"/>
        <v>參</v>
      </c>
      <c r="B1094" s="42"/>
      <c r="C1094" s="42"/>
      <c r="D1094" s="43"/>
      <c r="E1094" s="44" t="str">
        <f t="shared" si="3449"/>
        <v>公共工程品質管制作業費(壹*1%)</v>
      </c>
      <c r="F1094" s="45"/>
      <c r="G1094" s="45"/>
      <c r="H1094" s="45"/>
      <c r="I1094" s="45"/>
      <c r="J1094" s="45"/>
      <c r="K1094" s="45"/>
      <c r="L1094" s="45"/>
      <c r="M1094" s="45"/>
      <c r="N1094" s="45"/>
      <c r="O1094" s="45"/>
      <c r="P1094" s="45"/>
      <c r="Q1094" s="45"/>
      <c r="R1094" s="45"/>
      <c r="S1094" s="45"/>
      <c r="T1094" s="46"/>
      <c r="U1094" s="47" t="str">
        <f t="shared" si="3451"/>
        <v>式</v>
      </c>
      <c r="V1094" s="48"/>
      <c r="W1094" s="48"/>
      <c r="X1094" s="49"/>
      <c r="Y1094" s="50">
        <f t="shared" si="3452"/>
        <v>1</v>
      </c>
      <c r="Z1094" s="51"/>
      <c r="AA1094" s="51"/>
      <c r="AB1094" s="51"/>
      <c r="AC1094" s="51"/>
      <c r="AD1094" s="52"/>
      <c r="AE1094" s="53">
        <f t="shared" si="3453"/>
        <v>14220</v>
      </c>
      <c r="AF1094" s="53"/>
      <c r="AG1094" s="53"/>
      <c r="AH1094" s="53"/>
      <c r="AI1094" s="53"/>
      <c r="AJ1094" s="53"/>
      <c r="AK1094" s="54">
        <v>8.9999999999999993E-3</v>
      </c>
      <c r="AL1094" s="54"/>
      <c r="AM1094" s="54"/>
      <c r="AN1094" s="54"/>
      <c r="AO1094" s="54"/>
      <c r="AP1094" s="54"/>
      <c r="AQ1094" s="53">
        <f t="shared" si="3461"/>
        <v>127.97999999999999</v>
      </c>
      <c r="AR1094" s="53"/>
      <c r="AS1094" s="53"/>
      <c r="AT1094" s="53"/>
      <c r="AU1094" s="53"/>
      <c r="AV1094" s="53"/>
      <c r="AW1094" s="54">
        <f t="shared" ref="AW1094:AW1097" si="3463">AW1046+AK1094</f>
        <v>0.20700000000000005</v>
      </c>
      <c r="AX1094" s="54"/>
      <c r="AY1094" s="54"/>
      <c r="AZ1094" s="54"/>
      <c r="BA1094" s="54"/>
      <c r="BB1094" s="54"/>
      <c r="BC1094" s="55">
        <f t="shared" si="3462"/>
        <v>2943.5400000000004</v>
      </c>
      <c r="BD1094" s="55"/>
      <c r="BE1094" s="55"/>
      <c r="BF1094" s="55"/>
      <c r="BG1094" s="55"/>
      <c r="BH1094" s="56"/>
      <c r="BI1094" s="3">
        <f t="shared" si="3450"/>
        <v>14220</v>
      </c>
    </row>
    <row r="1095" spans="1:61" ht="22.15" customHeight="1" x14ac:dyDescent="0.25">
      <c r="A1095" s="41" t="str">
        <f t="shared" si="3448"/>
        <v>肆</v>
      </c>
      <c r="B1095" s="42"/>
      <c r="C1095" s="42"/>
      <c r="D1095" s="43"/>
      <c r="E1095" s="44" t="str">
        <f t="shared" si="3449"/>
        <v>包商利潤及管理費(約壹*7%)</v>
      </c>
      <c r="F1095" s="45"/>
      <c r="G1095" s="45"/>
      <c r="H1095" s="45"/>
      <c r="I1095" s="45"/>
      <c r="J1095" s="45"/>
      <c r="K1095" s="45"/>
      <c r="L1095" s="45"/>
      <c r="M1095" s="45"/>
      <c r="N1095" s="45"/>
      <c r="O1095" s="45"/>
      <c r="P1095" s="45"/>
      <c r="Q1095" s="45"/>
      <c r="R1095" s="45"/>
      <c r="S1095" s="45"/>
      <c r="T1095" s="46"/>
      <c r="U1095" s="47" t="str">
        <f t="shared" si="3451"/>
        <v>式</v>
      </c>
      <c r="V1095" s="48"/>
      <c r="W1095" s="48"/>
      <c r="X1095" s="49"/>
      <c r="Y1095" s="50">
        <f t="shared" si="3452"/>
        <v>1</v>
      </c>
      <c r="Z1095" s="51"/>
      <c r="AA1095" s="51"/>
      <c r="AB1095" s="51"/>
      <c r="AC1095" s="51"/>
      <c r="AD1095" s="52"/>
      <c r="AE1095" s="53">
        <f t="shared" si="3453"/>
        <v>99540</v>
      </c>
      <c r="AF1095" s="53"/>
      <c r="AG1095" s="53"/>
      <c r="AH1095" s="53"/>
      <c r="AI1095" s="53"/>
      <c r="AJ1095" s="53"/>
      <c r="AK1095" s="54">
        <v>8.9999999999999993E-3</v>
      </c>
      <c r="AL1095" s="54"/>
      <c r="AM1095" s="54"/>
      <c r="AN1095" s="54"/>
      <c r="AO1095" s="54"/>
      <c r="AP1095" s="54"/>
      <c r="AQ1095" s="53">
        <f t="shared" si="3461"/>
        <v>895.8599999999999</v>
      </c>
      <c r="AR1095" s="53"/>
      <c r="AS1095" s="53"/>
      <c r="AT1095" s="53"/>
      <c r="AU1095" s="53"/>
      <c r="AV1095" s="53"/>
      <c r="AW1095" s="54">
        <f t="shared" si="3463"/>
        <v>0.20700000000000005</v>
      </c>
      <c r="AX1095" s="54"/>
      <c r="AY1095" s="54"/>
      <c r="AZ1095" s="54"/>
      <c r="BA1095" s="54"/>
      <c r="BB1095" s="54"/>
      <c r="BC1095" s="55">
        <f t="shared" si="3462"/>
        <v>20604.780000000006</v>
      </c>
      <c r="BD1095" s="55"/>
      <c r="BE1095" s="55"/>
      <c r="BF1095" s="55"/>
      <c r="BG1095" s="55"/>
      <c r="BH1095" s="56"/>
      <c r="BI1095" s="3">
        <f t="shared" si="3450"/>
        <v>99540</v>
      </c>
    </row>
    <row r="1096" spans="1:61" ht="22.15" customHeight="1" x14ac:dyDescent="0.25">
      <c r="A1096" s="41" t="str">
        <f t="shared" si="3448"/>
        <v>伍</v>
      </c>
      <c r="B1096" s="42"/>
      <c r="C1096" s="42"/>
      <c r="D1096" s="43"/>
      <c r="E1096" s="44" t="str">
        <f t="shared" si="3449"/>
        <v>營造綜合保險費</v>
      </c>
      <c r="F1096" s="45"/>
      <c r="G1096" s="45"/>
      <c r="H1096" s="45"/>
      <c r="I1096" s="45"/>
      <c r="J1096" s="45"/>
      <c r="K1096" s="45"/>
      <c r="L1096" s="45"/>
      <c r="M1096" s="45"/>
      <c r="N1096" s="45"/>
      <c r="O1096" s="45"/>
      <c r="P1096" s="45"/>
      <c r="Q1096" s="45"/>
      <c r="R1096" s="45"/>
      <c r="S1096" s="45"/>
      <c r="T1096" s="46"/>
      <c r="U1096" s="47" t="str">
        <f t="shared" si="3451"/>
        <v>式</v>
      </c>
      <c r="V1096" s="48"/>
      <c r="W1096" s="48"/>
      <c r="X1096" s="49"/>
      <c r="Y1096" s="50">
        <f t="shared" si="3452"/>
        <v>1</v>
      </c>
      <c r="Z1096" s="51"/>
      <c r="AA1096" s="51"/>
      <c r="AB1096" s="51"/>
      <c r="AC1096" s="51"/>
      <c r="AD1096" s="52"/>
      <c r="AE1096" s="53">
        <f t="shared" si="3453"/>
        <v>4650</v>
      </c>
      <c r="AF1096" s="53"/>
      <c r="AG1096" s="53"/>
      <c r="AH1096" s="53"/>
      <c r="AI1096" s="53"/>
      <c r="AJ1096" s="53"/>
      <c r="AK1096" s="55">
        <v>0</v>
      </c>
      <c r="AL1096" s="55"/>
      <c r="AM1096" s="55"/>
      <c r="AN1096" s="55"/>
      <c r="AO1096" s="55"/>
      <c r="AP1096" s="55"/>
      <c r="AQ1096" s="53">
        <f t="shared" si="3461"/>
        <v>0</v>
      </c>
      <c r="AR1096" s="53"/>
      <c r="AS1096" s="53"/>
      <c r="AT1096" s="53"/>
      <c r="AU1096" s="53"/>
      <c r="AV1096" s="53"/>
      <c r="AW1096" s="55">
        <f t="shared" si="3463"/>
        <v>1</v>
      </c>
      <c r="AX1096" s="55"/>
      <c r="AY1096" s="55"/>
      <c r="AZ1096" s="55"/>
      <c r="BA1096" s="55"/>
      <c r="BB1096" s="55"/>
      <c r="BC1096" s="55">
        <f t="shared" si="3462"/>
        <v>4650</v>
      </c>
      <c r="BD1096" s="55"/>
      <c r="BE1096" s="55"/>
      <c r="BF1096" s="55"/>
      <c r="BG1096" s="55"/>
      <c r="BH1096" s="56"/>
      <c r="BI1096" s="3">
        <f t="shared" si="3450"/>
        <v>4650</v>
      </c>
    </row>
    <row r="1097" spans="1:61" ht="22.15" customHeight="1" x14ac:dyDescent="0.25">
      <c r="A1097" s="41" t="str">
        <f t="shared" si="3448"/>
        <v>陸</v>
      </c>
      <c r="B1097" s="42"/>
      <c r="C1097" s="42"/>
      <c r="D1097" s="43"/>
      <c r="E1097" s="44" t="str">
        <f t="shared" si="3449"/>
        <v>營業稅((壹~伍)*5%)</v>
      </c>
      <c r="F1097" s="45"/>
      <c r="G1097" s="45"/>
      <c r="H1097" s="45"/>
      <c r="I1097" s="45"/>
      <c r="J1097" s="45"/>
      <c r="K1097" s="45"/>
      <c r="L1097" s="45"/>
      <c r="M1097" s="45"/>
      <c r="N1097" s="45"/>
      <c r="O1097" s="45"/>
      <c r="P1097" s="45"/>
      <c r="Q1097" s="45"/>
      <c r="R1097" s="45"/>
      <c r="S1097" s="45"/>
      <c r="T1097" s="46"/>
      <c r="U1097" s="47" t="str">
        <f t="shared" si="3451"/>
        <v>式</v>
      </c>
      <c r="V1097" s="48"/>
      <c r="W1097" s="48"/>
      <c r="X1097" s="49"/>
      <c r="Y1097" s="50">
        <f t="shared" si="3452"/>
        <v>1</v>
      </c>
      <c r="Z1097" s="51"/>
      <c r="AA1097" s="51"/>
      <c r="AB1097" s="51"/>
      <c r="AC1097" s="51"/>
      <c r="AD1097" s="52"/>
      <c r="AE1097" s="53">
        <f t="shared" si="3453"/>
        <v>77731</v>
      </c>
      <c r="AF1097" s="53"/>
      <c r="AG1097" s="53"/>
      <c r="AH1097" s="53"/>
      <c r="AI1097" s="53"/>
      <c r="AJ1097" s="53"/>
      <c r="AK1097" s="54">
        <v>8.9999999999999993E-3</v>
      </c>
      <c r="AL1097" s="54"/>
      <c r="AM1097" s="54"/>
      <c r="AN1097" s="54"/>
      <c r="AO1097" s="54"/>
      <c r="AP1097" s="54"/>
      <c r="AQ1097" s="53">
        <f t="shared" si="3461"/>
        <v>699.57899999999995</v>
      </c>
      <c r="AR1097" s="53"/>
      <c r="AS1097" s="53"/>
      <c r="AT1097" s="53"/>
      <c r="AU1097" s="53"/>
      <c r="AV1097" s="53"/>
      <c r="AW1097" s="54">
        <f t="shared" si="3463"/>
        <v>0.20700000000000005</v>
      </c>
      <c r="AX1097" s="54"/>
      <c r="AY1097" s="54"/>
      <c r="AZ1097" s="54"/>
      <c r="BA1097" s="54"/>
      <c r="BB1097" s="54"/>
      <c r="BC1097" s="55">
        <f t="shared" si="3462"/>
        <v>16090.317000000003</v>
      </c>
      <c r="BD1097" s="55"/>
      <c r="BE1097" s="55"/>
      <c r="BF1097" s="55"/>
      <c r="BG1097" s="55"/>
      <c r="BH1097" s="56"/>
      <c r="BI1097" s="3">
        <v>77731</v>
      </c>
    </row>
    <row r="1098" spans="1:61" ht="21.95" customHeight="1" x14ac:dyDescent="0.25">
      <c r="A1098" s="30"/>
      <c r="B1098" s="31"/>
      <c r="C1098" s="31"/>
      <c r="D1098" s="32"/>
      <c r="E1098" s="57" t="s">
        <v>76</v>
      </c>
      <c r="F1098" s="58"/>
      <c r="G1098" s="58"/>
      <c r="H1098" s="58"/>
      <c r="I1098" s="58"/>
      <c r="J1098" s="58"/>
      <c r="K1098" s="58"/>
      <c r="L1098" s="58"/>
      <c r="M1098" s="58"/>
      <c r="N1098" s="58"/>
      <c r="O1098" s="58"/>
      <c r="P1098" s="58"/>
      <c r="Q1098" s="58"/>
      <c r="R1098" s="58"/>
      <c r="S1098" s="58"/>
      <c r="T1098" s="59"/>
      <c r="U1098" s="47"/>
      <c r="V1098" s="48"/>
      <c r="W1098" s="48"/>
      <c r="X1098" s="49"/>
      <c r="Y1098" s="50"/>
      <c r="Z1098" s="51"/>
      <c r="AA1098" s="51"/>
      <c r="AB1098" s="51"/>
      <c r="AC1098" s="51"/>
      <c r="AD1098" s="52"/>
      <c r="AE1098" s="60"/>
      <c r="AF1098" s="61"/>
      <c r="AG1098" s="61"/>
      <c r="AH1098" s="61"/>
      <c r="AI1098" s="61"/>
      <c r="AJ1098" s="62"/>
      <c r="AK1098" s="50"/>
      <c r="AL1098" s="51"/>
      <c r="AM1098" s="51"/>
      <c r="AN1098" s="51"/>
      <c r="AO1098" s="51"/>
      <c r="AP1098" s="52"/>
      <c r="AQ1098" s="60">
        <f>SUM(AQ1062:AQ1097)</f>
        <v>1851.3989999999999</v>
      </c>
      <c r="AR1098" s="61"/>
      <c r="AS1098" s="61"/>
      <c r="AT1098" s="61"/>
      <c r="AU1098" s="61"/>
      <c r="AV1098" s="62"/>
      <c r="AW1098" s="50"/>
      <c r="AX1098" s="51"/>
      <c r="AY1098" s="51"/>
      <c r="AZ1098" s="51"/>
      <c r="BA1098" s="51"/>
      <c r="BB1098" s="52"/>
      <c r="BC1098" s="50">
        <f>SUM(BC1062:BC1097)</f>
        <v>552816.17700000003</v>
      </c>
      <c r="BD1098" s="51"/>
      <c r="BE1098" s="51"/>
      <c r="BF1098" s="51"/>
      <c r="BG1098" s="51"/>
      <c r="BH1098" s="63"/>
      <c r="BI1098" s="17">
        <f>SUM(BI1061:BI1097)</f>
        <v>1632355</v>
      </c>
    </row>
    <row r="1099" spans="1:61" ht="21.95" customHeight="1" x14ac:dyDescent="0.25">
      <c r="A1099" s="20"/>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2"/>
      <c r="AK1099" s="23"/>
      <c r="AL1099" s="24"/>
      <c r="AM1099" s="24"/>
      <c r="AN1099" s="24"/>
      <c r="AO1099" s="24"/>
      <c r="AP1099" s="25"/>
      <c r="AQ1099" s="26"/>
      <c r="AR1099" s="27"/>
      <c r="AS1099" s="27"/>
      <c r="AT1099" s="27"/>
      <c r="AU1099" s="27"/>
      <c r="AV1099" s="28"/>
      <c r="AW1099" s="23"/>
      <c r="AX1099" s="24"/>
      <c r="AY1099" s="24"/>
      <c r="AZ1099" s="24"/>
      <c r="BA1099" s="24"/>
      <c r="BB1099" s="25"/>
      <c r="BC1099" s="23"/>
      <c r="BD1099" s="24"/>
      <c r="BE1099" s="24"/>
      <c r="BF1099" s="24"/>
      <c r="BG1099" s="24"/>
      <c r="BH1099" s="29"/>
      <c r="BI1099" s="15">
        <f>Y1099*AE1099</f>
        <v>0</v>
      </c>
    </row>
    <row r="1100" spans="1:61" ht="21.95" customHeight="1" x14ac:dyDescent="0.25">
      <c r="A1100" s="20" t="s">
        <v>11</v>
      </c>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2"/>
      <c r="AK1100" s="23"/>
      <c r="AL1100" s="24"/>
      <c r="AM1100" s="24"/>
      <c r="AN1100" s="24"/>
      <c r="AO1100" s="24"/>
      <c r="AP1100" s="25"/>
      <c r="AQ1100" s="26">
        <f>BC1098/BI1098</f>
        <v>0.33866173534555905</v>
      </c>
      <c r="AR1100" s="27"/>
      <c r="AS1100" s="27"/>
      <c r="AT1100" s="27"/>
      <c r="AU1100" s="27"/>
      <c r="AV1100" s="28"/>
      <c r="AW1100" s="23"/>
      <c r="AX1100" s="24"/>
      <c r="AY1100" s="24"/>
      <c r="AZ1100" s="24"/>
      <c r="BA1100" s="24"/>
      <c r="BB1100" s="25"/>
      <c r="BC1100" s="23"/>
      <c r="BD1100" s="24"/>
      <c r="BE1100" s="24"/>
      <c r="BF1100" s="24"/>
      <c r="BG1100" s="24"/>
      <c r="BH1100" s="29"/>
      <c r="BI1100" s="15">
        <f>AQ1100</f>
        <v>0.33866173534555905</v>
      </c>
    </row>
    <row r="1101" spans="1:61" ht="18.75" customHeight="1" x14ac:dyDescent="0.25">
      <c r="A1101" s="30" t="s">
        <v>15</v>
      </c>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2"/>
      <c r="AE1101" s="33" t="s">
        <v>14</v>
      </c>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1"/>
      <c r="BD1101" s="31"/>
      <c r="BE1101" s="31"/>
      <c r="BF1101" s="31"/>
      <c r="BG1101" s="31"/>
      <c r="BH1101" s="34"/>
    </row>
    <row r="1102" spans="1:61" x14ac:dyDescent="0.25">
      <c r="A1102" s="35"/>
      <c r="B1102" s="36"/>
      <c r="C1102" s="36"/>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c r="Z1102" s="36"/>
      <c r="AA1102" s="36"/>
      <c r="AB1102" s="36"/>
      <c r="AC1102" s="36"/>
      <c r="AD1102" s="36"/>
      <c r="AE1102" s="36"/>
      <c r="AF1102" s="36"/>
      <c r="AG1102" s="36"/>
      <c r="AH1102" s="36"/>
      <c r="AI1102" s="36"/>
      <c r="AJ1102" s="36"/>
      <c r="AK1102" s="36"/>
      <c r="AL1102" s="36"/>
      <c r="AM1102" s="36"/>
      <c r="AN1102" s="36"/>
      <c r="AO1102" s="36"/>
      <c r="AP1102" s="36"/>
      <c r="AQ1102" s="36"/>
      <c r="AR1102" s="36"/>
      <c r="AS1102" s="36"/>
      <c r="AT1102" s="36"/>
      <c r="AU1102" s="36"/>
      <c r="AV1102" s="36"/>
      <c r="AW1102" s="36"/>
      <c r="AX1102" s="36"/>
      <c r="AY1102" s="36"/>
      <c r="AZ1102" s="36"/>
      <c r="BA1102" s="36"/>
      <c r="BB1102" s="36"/>
      <c r="BC1102" s="36"/>
      <c r="BD1102" s="36"/>
      <c r="BE1102" s="36"/>
      <c r="BF1102" s="36"/>
      <c r="BG1102" s="36"/>
      <c r="BH1102" s="39"/>
    </row>
    <row r="1103" spans="1:61" x14ac:dyDescent="0.25">
      <c r="A1103" s="35"/>
      <c r="B1103" s="36"/>
      <c r="C1103" s="36"/>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c r="Z1103" s="36"/>
      <c r="AA1103" s="36"/>
      <c r="AB1103" s="36"/>
      <c r="AC1103" s="36"/>
      <c r="AD1103" s="36"/>
      <c r="AE1103" s="36"/>
      <c r="AF1103" s="36"/>
      <c r="AG1103" s="36"/>
      <c r="AH1103" s="36"/>
      <c r="AI1103" s="36"/>
      <c r="AJ1103" s="36"/>
      <c r="AK1103" s="36"/>
      <c r="AL1103" s="36"/>
      <c r="AM1103" s="36"/>
      <c r="AN1103" s="36"/>
      <c r="AO1103" s="36"/>
      <c r="AP1103" s="36"/>
      <c r="AQ1103" s="36"/>
      <c r="AR1103" s="36"/>
      <c r="AS1103" s="36"/>
      <c r="AT1103" s="36"/>
      <c r="AU1103" s="36"/>
      <c r="AV1103" s="36"/>
      <c r="AW1103" s="36"/>
      <c r="AX1103" s="36"/>
      <c r="AY1103" s="36"/>
      <c r="AZ1103" s="36"/>
      <c r="BA1103" s="36"/>
      <c r="BB1103" s="36"/>
      <c r="BC1103" s="36"/>
      <c r="BD1103" s="36"/>
      <c r="BE1103" s="36"/>
      <c r="BF1103" s="36"/>
      <c r="BG1103" s="36"/>
      <c r="BH1103" s="39"/>
    </row>
    <row r="1104" spans="1:61" ht="17.25" thickBot="1" x14ac:dyDescent="0.3">
      <c r="A1104" s="37"/>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38"/>
      <c r="AY1104" s="38"/>
      <c r="AZ1104" s="38"/>
      <c r="BA1104" s="38"/>
      <c r="BB1104" s="38"/>
      <c r="BC1104" s="38"/>
      <c r="BD1104" s="38"/>
      <c r="BE1104" s="38"/>
      <c r="BF1104" s="38"/>
      <c r="BG1104" s="38"/>
      <c r="BH1104" s="40"/>
    </row>
    <row r="1105" spans="1:69" ht="27.75" x14ac:dyDescent="0.25">
      <c r="A1105" s="73" t="s">
        <v>78</v>
      </c>
      <c r="B1105" s="73"/>
      <c r="C1105" s="73"/>
      <c r="D1105" s="73"/>
      <c r="E1105" s="73"/>
      <c r="F1105" s="73"/>
      <c r="G1105" s="73"/>
      <c r="H1105" s="73"/>
      <c r="I1105" s="73"/>
      <c r="J1105" s="73"/>
      <c r="K1105" s="73"/>
      <c r="L1105" s="73"/>
      <c r="M1105" s="73"/>
      <c r="N1105" s="73"/>
      <c r="O1105" s="73"/>
      <c r="P1105" s="73"/>
      <c r="Q1105" s="73"/>
      <c r="R1105" s="73"/>
      <c r="S1105" s="73"/>
      <c r="T1105" s="73"/>
      <c r="U1105" s="73"/>
      <c r="V1105" s="73"/>
      <c r="W1105" s="73"/>
      <c r="X1105" s="73"/>
      <c r="Y1105" s="73"/>
      <c r="Z1105" s="73"/>
      <c r="AA1105" s="73"/>
      <c r="AB1105" s="73"/>
      <c r="AC1105" s="73"/>
      <c r="AD1105" s="73"/>
      <c r="AE1105" s="73"/>
      <c r="AF1105" s="73"/>
      <c r="AG1105" s="73"/>
      <c r="AH1105" s="73"/>
      <c r="AI1105" s="73"/>
      <c r="AJ1105" s="73"/>
      <c r="AK1105" s="73"/>
      <c r="AL1105" s="73"/>
      <c r="AM1105" s="73"/>
      <c r="AN1105" s="73"/>
      <c r="AO1105" s="73"/>
      <c r="AP1105" s="73"/>
      <c r="AQ1105" s="73"/>
      <c r="AR1105" s="73"/>
      <c r="AS1105" s="73"/>
      <c r="AT1105" s="73"/>
      <c r="AU1105" s="73"/>
      <c r="AV1105" s="73"/>
      <c r="AW1105" s="73"/>
      <c r="AX1105" s="73"/>
      <c r="AY1105" s="73"/>
      <c r="AZ1105" s="73"/>
      <c r="BA1105" s="73"/>
      <c r="BB1105" s="73"/>
      <c r="BC1105" s="73"/>
      <c r="BD1105" s="73"/>
      <c r="BE1105" s="73"/>
      <c r="BF1105" s="73"/>
      <c r="BG1105" s="73"/>
      <c r="BH1105" s="73"/>
    </row>
    <row r="1106" spans="1:69" ht="27.75" x14ac:dyDescent="0.25">
      <c r="A1106" s="74" t="s">
        <v>12</v>
      </c>
      <c r="B1106" s="74"/>
      <c r="C1106" s="74"/>
      <c r="D1106" s="74"/>
      <c r="E1106" s="74"/>
      <c r="F1106" s="74"/>
      <c r="G1106" s="74"/>
      <c r="H1106" s="74"/>
      <c r="I1106" s="74"/>
      <c r="J1106" s="75" t="s">
        <v>81</v>
      </c>
      <c r="K1106" s="76"/>
      <c r="L1106" s="76"/>
      <c r="M1106" s="76"/>
      <c r="N1106" s="76"/>
      <c r="O1106" s="76"/>
      <c r="P1106" s="76"/>
      <c r="Q1106" s="76"/>
      <c r="R1106" s="76"/>
      <c r="S1106" s="76"/>
      <c r="T1106" s="76"/>
      <c r="U1106" s="76"/>
      <c r="V1106" s="76"/>
      <c r="W1106" s="76"/>
      <c r="X1106" s="76"/>
      <c r="Y1106" s="76"/>
      <c r="Z1106" s="76"/>
      <c r="AA1106" s="76"/>
      <c r="AB1106" s="76"/>
      <c r="AC1106" s="76"/>
      <c r="AD1106" s="76"/>
      <c r="AE1106" s="76"/>
      <c r="AF1106" s="76"/>
      <c r="AG1106" s="76"/>
      <c r="AH1106" s="76"/>
      <c r="AI1106" s="76"/>
      <c r="AJ1106" s="76"/>
      <c r="AK1106" s="76"/>
      <c r="AL1106" s="76"/>
      <c r="AM1106" s="76"/>
      <c r="AN1106" s="76"/>
      <c r="AO1106" s="76"/>
      <c r="AP1106" s="76"/>
      <c r="AQ1106" s="76"/>
      <c r="AR1106" s="76"/>
      <c r="AS1106" s="76"/>
      <c r="AT1106" s="76"/>
      <c r="AU1106" s="76"/>
      <c r="AV1106" s="76"/>
      <c r="AW1106" s="76"/>
      <c r="AX1106" s="76"/>
      <c r="AY1106" s="76"/>
      <c r="AZ1106" s="76"/>
      <c r="BA1106" s="76"/>
      <c r="BB1106" s="76"/>
      <c r="BC1106" s="76"/>
      <c r="BD1106" s="76"/>
      <c r="BE1106" s="76"/>
      <c r="BF1106" s="76"/>
      <c r="BG1106" s="76"/>
      <c r="BH1106" s="76"/>
      <c r="BI1106" s="76"/>
      <c r="BJ1106" s="76"/>
      <c r="BK1106" s="76"/>
      <c r="BL1106" s="76"/>
      <c r="BM1106" s="76"/>
      <c r="BN1106" s="76"/>
      <c r="BO1106" s="76"/>
      <c r="BP1106" s="76"/>
      <c r="BQ1106" s="76"/>
    </row>
    <row r="1107" spans="1:69" ht="17.25" thickBot="1" x14ac:dyDescent="0.3">
      <c r="A1107" s="77" t="s">
        <v>10</v>
      </c>
      <c r="B1107" s="77"/>
      <c r="C1107" s="77"/>
      <c r="D1107" s="77"/>
      <c r="E1107" s="77"/>
      <c r="F1107" s="77"/>
      <c r="G1107" s="77"/>
      <c r="H1107" s="77"/>
      <c r="I1107" s="78" t="s">
        <v>82</v>
      </c>
      <c r="J1107" s="78"/>
      <c r="K1107" s="78"/>
      <c r="L1107" s="78"/>
      <c r="M1107" s="78"/>
      <c r="N1107" s="78"/>
      <c r="O1107" s="78"/>
      <c r="P1107" s="78"/>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c r="AL1107" s="78"/>
      <c r="AM1107" s="78"/>
      <c r="AN1107" s="78"/>
      <c r="AO1107" s="79" t="s">
        <v>9</v>
      </c>
      <c r="AP1107" s="79"/>
      <c r="AQ1107" s="79"/>
      <c r="AR1107" s="79"/>
      <c r="AS1107" s="79"/>
      <c r="AT1107" s="79"/>
      <c r="AU1107" s="79"/>
      <c r="AV1107" s="79"/>
      <c r="AW1107" s="80">
        <f>AW1059+1</f>
        <v>46178</v>
      </c>
      <c r="AX1107" s="80"/>
      <c r="AY1107" s="80"/>
      <c r="AZ1107" s="80"/>
      <c r="BA1107" s="80"/>
      <c r="BB1107" s="80"/>
      <c r="BC1107" s="80"/>
      <c r="BD1107" s="80"/>
      <c r="BE1107" s="80"/>
      <c r="BF1107" s="80"/>
      <c r="BG1107" s="80"/>
      <c r="BH1107" s="80"/>
    </row>
    <row r="1108" spans="1:69" ht="36" customHeight="1" x14ac:dyDescent="0.25">
      <c r="A1108" s="81" t="s">
        <v>0</v>
      </c>
      <c r="B1108" s="82"/>
      <c r="C1108" s="82"/>
      <c r="D1108" s="82"/>
      <c r="E1108" s="82" t="s">
        <v>6</v>
      </c>
      <c r="F1108" s="82"/>
      <c r="G1108" s="82"/>
      <c r="H1108" s="82"/>
      <c r="I1108" s="82"/>
      <c r="J1108" s="82"/>
      <c r="K1108" s="82"/>
      <c r="L1108" s="82"/>
      <c r="M1108" s="82"/>
      <c r="N1108" s="82"/>
      <c r="O1108" s="82"/>
      <c r="P1108" s="82"/>
      <c r="Q1108" s="82"/>
      <c r="R1108" s="82"/>
      <c r="S1108" s="82"/>
      <c r="T1108" s="82"/>
      <c r="U1108" s="82" t="s">
        <v>7</v>
      </c>
      <c r="V1108" s="82"/>
      <c r="W1108" s="82"/>
      <c r="X1108" s="82"/>
      <c r="Y1108" s="83" t="s">
        <v>1</v>
      </c>
      <c r="Z1108" s="83"/>
      <c r="AA1108" s="83"/>
      <c r="AB1108" s="83"/>
      <c r="AC1108" s="83"/>
      <c r="AD1108" s="83"/>
      <c r="AE1108" s="82" t="s">
        <v>8</v>
      </c>
      <c r="AF1108" s="82"/>
      <c r="AG1108" s="82"/>
      <c r="AH1108" s="82"/>
      <c r="AI1108" s="82"/>
      <c r="AJ1108" s="82"/>
      <c r="AK1108" s="83" t="s">
        <v>2</v>
      </c>
      <c r="AL1108" s="83"/>
      <c r="AM1108" s="83"/>
      <c r="AN1108" s="83"/>
      <c r="AO1108" s="83"/>
      <c r="AP1108" s="83"/>
      <c r="AQ1108" s="84" t="s">
        <v>3</v>
      </c>
      <c r="AR1108" s="84"/>
      <c r="AS1108" s="84"/>
      <c r="AT1108" s="84"/>
      <c r="AU1108" s="84"/>
      <c r="AV1108" s="84"/>
      <c r="AW1108" s="83" t="s">
        <v>4</v>
      </c>
      <c r="AX1108" s="83"/>
      <c r="AY1108" s="83"/>
      <c r="AZ1108" s="83"/>
      <c r="BA1108" s="83"/>
      <c r="BB1108" s="83"/>
      <c r="BC1108" s="84" t="s">
        <v>5</v>
      </c>
      <c r="BD1108" s="84"/>
      <c r="BE1108" s="84"/>
      <c r="BF1108" s="84"/>
      <c r="BG1108" s="84"/>
      <c r="BH1108" s="85"/>
      <c r="BI1108" s="1"/>
    </row>
    <row r="1109" spans="1:69" ht="21.95" customHeight="1" x14ac:dyDescent="0.25">
      <c r="A1109" s="41" t="str">
        <f t="shared" ref="A1109:A1145" si="3464">A1061</f>
        <v>壹</v>
      </c>
      <c r="B1109" s="42"/>
      <c r="C1109" s="42"/>
      <c r="D1109" s="43"/>
      <c r="E1109" s="64" t="str">
        <f t="shared" ref="E1109:E1145" si="3465">E1061</f>
        <v>直接工程費</v>
      </c>
      <c r="F1109" s="21"/>
      <c r="G1109" s="21"/>
      <c r="H1109" s="21"/>
      <c r="I1109" s="21"/>
      <c r="J1109" s="21"/>
      <c r="K1109" s="21"/>
      <c r="L1109" s="21"/>
      <c r="M1109" s="21"/>
      <c r="N1109" s="21"/>
      <c r="O1109" s="21"/>
      <c r="P1109" s="21"/>
      <c r="Q1109" s="21"/>
      <c r="R1109" s="21"/>
      <c r="S1109" s="21"/>
      <c r="T1109" s="22"/>
      <c r="U1109" s="47"/>
      <c r="V1109" s="48"/>
      <c r="W1109" s="48"/>
      <c r="X1109" s="49"/>
      <c r="Y1109" s="71"/>
      <c r="Z1109" s="71"/>
      <c r="AA1109" s="71"/>
      <c r="AB1109" s="71"/>
      <c r="AC1109" s="71"/>
      <c r="AD1109" s="71"/>
      <c r="AE1109" s="71"/>
      <c r="AF1109" s="71"/>
      <c r="AG1109" s="71"/>
      <c r="AH1109" s="71"/>
      <c r="AI1109" s="71"/>
      <c r="AJ1109" s="71"/>
      <c r="AK1109" s="71"/>
      <c r="AL1109" s="71"/>
      <c r="AM1109" s="71"/>
      <c r="AN1109" s="71"/>
      <c r="AO1109" s="71"/>
      <c r="AP1109" s="71"/>
      <c r="AQ1109" s="71"/>
      <c r="AR1109" s="71"/>
      <c r="AS1109" s="71"/>
      <c r="AT1109" s="71"/>
      <c r="AU1109" s="71"/>
      <c r="AV1109" s="71"/>
      <c r="AW1109" s="71"/>
      <c r="AX1109" s="71"/>
      <c r="AY1109" s="71"/>
      <c r="AZ1109" s="71"/>
      <c r="BA1109" s="71"/>
      <c r="BB1109" s="71"/>
      <c r="BC1109" s="71"/>
      <c r="BD1109" s="71"/>
      <c r="BE1109" s="71"/>
      <c r="BF1109" s="71"/>
      <c r="BG1109" s="71"/>
      <c r="BH1109" s="72"/>
      <c r="BI1109" s="3">
        <f t="shared" ref="BI1109:BI1144" si="3466">Y1109*AE1109</f>
        <v>0</v>
      </c>
    </row>
    <row r="1110" spans="1:69" s="19" customFormat="1" ht="34.15" customHeight="1" x14ac:dyDescent="0.25">
      <c r="A1110" s="41">
        <f t="shared" si="3464"/>
        <v>1</v>
      </c>
      <c r="B1110" s="42"/>
      <c r="C1110" s="42"/>
      <c r="D1110" s="43"/>
      <c r="E1110" s="64" t="str">
        <f t="shared" si="3465"/>
        <v>乙種施工圍籬、警示帶、安全警示燈等安全措施(租用)</v>
      </c>
      <c r="F1110" s="21"/>
      <c r="G1110" s="21"/>
      <c r="H1110" s="21"/>
      <c r="I1110" s="21"/>
      <c r="J1110" s="21"/>
      <c r="K1110" s="21"/>
      <c r="L1110" s="21"/>
      <c r="M1110" s="21"/>
      <c r="N1110" s="21"/>
      <c r="O1110" s="21"/>
      <c r="P1110" s="21"/>
      <c r="Q1110" s="21"/>
      <c r="R1110" s="21"/>
      <c r="S1110" s="21"/>
      <c r="T1110" s="22"/>
      <c r="U1110" s="47" t="str">
        <f t="shared" ref="U1110:U1145" si="3467">U1062</f>
        <v>式</v>
      </c>
      <c r="V1110" s="48"/>
      <c r="W1110" s="48"/>
      <c r="X1110" s="49"/>
      <c r="Y1110" s="50">
        <f t="shared" ref="Y1110:Y1145" si="3468">Y1062</f>
        <v>1</v>
      </c>
      <c r="Z1110" s="51"/>
      <c r="AA1110" s="51"/>
      <c r="AB1110" s="51"/>
      <c r="AC1110" s="51"/>
      <c r="AD1110" s="52"/>
      <c r="AE1110" s="53">
        <f t="shared" ref="AE1110:AE1145" si="3469">AE1062</f>
        <v>2200</v>
      </c>
      <c r="AF1110" s="53"/>
      <c r="AG1110" s="53"/>
      <c r="AH1110" s="53"/>
      <c r="AI1110" s="53"/>
      <c r="AJ1110" s="53"/>
      <c r="AK1110" s="55">
        <v>0</v>
      </c>
      <c r="AL1110" s="55"/>
      <c r="AM1110" s="55"/>
      <c r="AN1110" s="55"/>
      <c r="AO1110" s="55"/>
      <c r="AP1110" s="55"/>
      <c r="AQ1110" s="53">
        <f>AK1110*AE1110</f>
        <v>0</v>
      </c>
      <c r="AR1110" s="53"/>
      <c r="AS1110" s="53"/>
      <c r="AT1110" s="53"/>
      <c r="AU1110" s="53"/>
      <c r="AV1110" s="53"/>
      <c r="AW1110" s="55">
        <f t="shared" ref="AW1110:AW1140" si="3470">AW1062+AK1110</f>
        <v>1</v>
      </c>
      <c r="AX1110" s="55"/>
      <c r="AY1110" s="55"/>
      <c r="AZ1110" s="55"/>
      <c r="BA1110" s="55"/>
      <c r="BB1110" s="55"/>
      <c r="BC1110" s="55">
        <f>AE1110*AW1110</f>
        <v>2200</v>
      </c>
      <c r="BD1110" s="55"/>
      <c r="BE1110" s="55"/>
      <c r="BF1110" s="55"/>
      <c r="BG1110" s="55"/>
      <c r="BH1110" s="56"/>
      <c r="BI1110" s="18">
        <f t="shared" si="3466"/>
        <v>2200</v>
      </c>
    </row>
    <row r="1111" spans="1:69" ht="21.6" customHeight="1" x14ac:dyDescent="0.25">
      <c r="A1111" s="41">
        <f t="shared" si="3464"/>
        <v>2</v>
      </c>
      <c r="B1111" s="42"/>
      <c r="C1111" s="42"/>
      <c r="D1111" s="43"/>
      <c r="E1111" s="64" t="str">
        <f t="shared" si="3465"/>
        <v>工程告示牌與職安衛告示牌(租用)</v>
      </c>
      <c r="F1111" s="21"/>
      <c r="G1111" s="21"/>
      <c r="H1111" s="21"/>
      <c r="I1111" s="21"/>
      <c r="J1111" s="21"/>
      <c r="K1111" s="21"/>
      <c r="L1111" s="21"/>
      <c r="M1111" s="21"/>
      <c r="N1111" s="21"/>
      <c r="O1111" s="21"/>
      <c r="P1111" s="21"/>
      <c r="Q1111" s="21"/>
      <c r="R1111" s="21"/>
      <c r="S1111" s="21"/>
      <c r="T1111" s="22"/>
      <c r="U1111" s="47" t="str">
        <f t="shared" si="3467"/>
        <v>式</v>
      </c>
      <c r="V1111" s="48"/>
      <c r="W1111" s="48"/>
      <c r="X1111" s="49"/>
      <c r="Y1111" s="65">
        <f t="shared" si="3468"/>
        <v>1</v>
      </c>
      <c r="Z1111" s="66"/>
      <c r="AA1111" s="66"/>
      <c r="AB1111" s="66"/>
      <c r="AC1111" s="66"/>
      <c r="AD1111" s="67"/>
      <c r="AE1111" s="60">
        <f t="shared" si="3469"/>
        <v>6000</v>
      </c>
      <c r="AF1111" s="61"/>
      <c r="AG1111" s="61"/>
      <c r="AH1111" s="61"/>
      <c r="AI1111" s="61"/>
      <c r="AJ1111" s="62"/>
      <c r="AK1111" s="55">
        <v>0</v>
      </c>
      <c r="AL1111" s="55"/>
      <c r="AM1111" s="55"/>
      <c r="AN1111" s="55"/>
      <c r="AO1111" s="55"/>
      <c r="AP1111" s="55"/>
      <c r="AQ1111" s="53">
        <f>AK1111*AE1111</f>
        <v>0</v>
      </c>
      <c r="AR1111" s="53"/>
      <c r="AS1111" s="53"/>
      <c r="AT1111" s="53"/>
      <c r="AU1111" s="53"/>
      <c r="AV1111" s="53"/>
      <c r="AW1111" s="55">
        <f t="shared" si="3470"/>
        <v>1</v>
      </c>
      <c r="AX1111" s="55"/>
      <c r="AY1111" s="55"/>
      <c r="AZ1111" s="55"/>
      <c r="BA1111" s="55"/>
      <c r="BB1111" s="55"/>
      <c r="BC1111" s="55">
        <f>AE1111*AW1111</f>
        <v>6000</v>
      </c>
      <c r="BD1111" s="55"/>
      <c r="BE1111" s="55"/>
      <c r="BF1111" s="55"/>
      <c r="BG1111" s="55"/>
      <c r="BH1111" s="56"/>
      <c r="BI1111" s="16">
        <f t="shared" si="3466"/>
        <v>6000</v>
      </c>
    </row>
    <row r="1112" spans="1:69" s="19" customFormat="1" ht="34.5" customHeight="1" x14ac:dyDescent="0.25">
      <c r="A1112" s="68">
        <f t="shared" si="3464"/>
        <v>3</v>
      </c>
      <c r="B1112" s="69"/>
      <c r="C1112" s="69"/>
      <c r="D1112" s="70"/>
      <c r="E1112" s="64" t="str">
        <f t="shared" si="3465"/>
        <v>施工動線開闢與損壞復原，既有設備管線遷移與復原；測量與放樣</v>
      </c>
      <c r="F1112" s="21"/>
      <c r="G1112" s="21"/>
      <c r="H1112" s="21"/>
      <c r="I1112" s="21"/>
      <c r="J1112" s="21"/>
      <c r="K1112" s="21"/>
      <c r="L1112" s="21"/>
      <c r="M1112" s="21"/>
      <c r="N1112" s="21"/>
      <c r="O1112" s="21"/>
      <c r="P1112" s="21"/>
      <c r="Q1112" s="21"/>
      <c r="R1112" s="21"/>
      <c r="S1112" s="21"/>
      <c r="T1112" s="22"/>
      <c r="U1112" s="47" t="str">
        <f t="shared" si="3467"/>
        <v>式</v>
      </c>
      <c r="V1112" s="48"/>
      <c r="W1112" s="48"/>
      <c r="X1112" s="49"/>
      <c r="Y1112" s="65">
        <f t="shared" si="3468"/>
        <v>1</v>
      </c>
      <c r="Z1112" s="66"/>
      <c r="AA1112" s="66"/>
      <c r="AB1112" s="66"/>
      <c r="AC1112" s="66"/>
      <c r="AD1112" s="67"/>
      <c r="AE1112" s="60">
        <f t="shared" si="3469"/>
        <v>9000</v>
      </c>
      <c r="AF1112" s="61"/>
      <c r="AG1112" s="61"/>
      <c r="AH1112" s="61"/>
      <c r="AI1112" s="61"/>
      <c r="AJ1112" s="62"/>
      <c r="AK1112" s="55">
        <v>0</v>
      </c>
      <c r="AL1112" s="55"/>
      <c r="AM1112" s="55"/>
      <c r="AN1112" s="55"/>
      <c r="AO1112" s="55"/>
      <c r="AP1112" s="55"/>
      <c r="AQ1112" s="53">
        <f t="shared" ref="AQ1112:AQ1114" si="3471">AK1112*AE1112</f>
        <v>0</v>
      </c>
      <c r="AR1112" s="53"/>
      <c r="AS1112" s="53"/>
      <c r="AT1112" s="53"/>
      <c r="AU1112" s="53"/>
      <c r="AV1112" s="53"/>
      <c r="AW1112" s="55">
        <f t="shared" si="3470"/>
        <v>0.7</v>
      </c>
      <c r="AX1112" s="55"/>
      <c r="AY1112" s="55"/>
      <c r="AZ1112" s="55"/>
      <c r="BA1112" s="55"/>
      <c r="BB1112" s="55"/>
      <c r="BC1112" s="55">
        <f t="shared" ref="BC1112:BC1115" si="3472">AE1112*AW1112</f>
        <v>6300</v>
      </c>
      <c r="BD1112" s="55"/>
      <c r="BE1112" s="55"/>
      <c r="BF1112" s="55"/>
      <c r="BG1112" s="55"/>
      <c r="BH1112" s="56"/>
      <c r="BI1112" s="18">
        <f t="shared" si="3466"/>
        <v>9000</v>
      </c>
    </row>
    <row r="1113" spans="1:69" ht="66" customHeight="1" x14ac:dyDescent="0.25">
      <c r="A1113" s="41">
        <f t="shared" si="3464"/>
        <v>4</v>
      </c>
      <c r="B1113" s="42"/>
      <c r="C1113" s="42"/>
      <c r="D1113" s="43"/>
      <c r="E1113" s="64" t="str">
        <f t="shared" si="3465"/>
        <v>既有牆面、地坪、磁磚、衛生設備、給排水設施、搗擺及天花板等拆除(含切割)及運棄(含合法證明);環境保護與清潔</v>
      </c>
      <c r="F1113" s="21"/>
      <c r="G1113" s="21"/>
      <c r="H1113" s="21"/>
      <c r="I1113" s="21"/>
      <c r="J1113" s="21"/>
      <c r="K1113" s="21"/>
      <c r="L1113" s="21"/>
      <c r="M1113" s="21"/>
      <c r="N1113" s="21"/>
      <c r="O1113" s="21"/>
      <c r="P1113" s="21"/>
      <c r="Q1113" s="21"/>
      <c r="R1113" s="21"/>
      <c r="S1113" s="21"/>
      <c r="T1113" s="22"/>
      <c r="U1113" s="47" t="str">
        <f t="shared" si="3467"/>
        <v>式</v>
      </c>
      <c r="V1113" s="48"/>
      <c r="W1113" s="48"/>
      <c r="X1113" s="49"/>
      <c r="Y1113" s="65">
        <f t="shared" si="3468"/>
        <v>1</v>
      </c>
      <c r="Z1113" s="66"/>
      <c r="AA1113" s="66"/>
      <c r="AB1113" s="66"/>
      <c r="AC1113" s="66"/>
      <c r="AD1113" s="67"/>
      <c r="AE1113" s="60">
        <f t="shared" si="3469"/>
        <v>214844</v>
      </c>
      <c r="AF1113" s="61"/>
      <c r="AG1113" s="61"/>
      <c r="AH1113" s="61"/>
      <c r="AI1113" s="61"/>
      <c r="AJ1113" s="62"/>
      <c r="AK1113" s="55">
        <v>0</v>
      </c>
      <c r="AL1113" s="55"/>
      <c r="AM1113" s="55"/>
      <c r="AN1113" s="55"/>
      <c r="AO1113" s="55"/>
      <c r="AP1113" s="55"/>
      <c r="AQ1113" s="53">
        <f t="shared" si="3471"/>
        <v>0</v>
      </c>
      <c r="AR1113" s="53"/>
      <c r="AS1113" s="53"/>
      <c r="AT1113" s="53"/>
      <c r="AU1113" s="53"/>
      <c r="AV1113" s="53"/>
      <c r="AW1113" s="55">
        <f t="shared" si="3470"/>
        <v>1</v>
      </c>
      <c r="AX1113" s="55"/>
      <c r="AY1113" s="55"/>
      <c r="AZ1113" s="55"/>
      <c r="BA1113" s="55"/>
      <c r="BB1113" s="55"/>
      <c r="BC1113" s="55">
        <f t="shared" si="3472"/>
        <v>214844</v>
      </c>
      <c r="BD1113" s="55"/>
      <c r="BE1113" s="55"/>
      <c r="BF1113" s="55"/>
      <c r="BG1113" s="55"/>
      <c r="BH1113" s="56"/>
      <c r="BI1113" s="16">
        <f t="shared" si="3466"/>
        <v>214844</v>
      </c>
    </row>
    <row r="1114" spans="1:69" ht="34.5" customHeight="1" x14ac:dyDescent="0.25">
      <c r="A1114" s="41">
        <f t="shared" si="3464"/>
        <v>5</v>
      </c>
      <c r="B1114" s="42"/>
      <c r="C1114" s="42"/>
      <c r="D1114" s="43"/>
      <c r="E1114" s="64" t="str">
        <f t="shared" si="3465"/>
        <v>既有污水處理設施抽水肥(含清潔孔開挖與復原)</v>
      </c>
      <c r="F1114" s="21"/>
      <c r="G1114" s="21"/>
      <c r="H1114" s="21"/>
      <c r="I1114" s="21"/>
      <c r="J1114" s="21"/>
      <c r="K1114" s="21"/>
      <c r="L1114" s="21"/>
      <c r="M1114" s="21"/>
      <c r="N1114" s="21"/>
      <c r="O1114" s="21"/>
      <c r="P1114" s="21"/>
      <c r="Q1114" s="21"/>
      <c r="R1114" s="21"/>
      <c r="S1114" s="21"/>
      <c r="T1114" s="22"/>
      <c r="U1114" s="47" t="str">
        <f t="shared" si="3467"/>
        <v>式</v>
      </c>
      <c r="V1114" s="48"/>
      <c r="W1114" s="48"/>
      <c r="X1114" s="49"/>
      <c r="Y1114" s="65">
        <f t="shared" si="3468"/>
        <v>1</v>
      </c>
      <c r="Z1114" s="66"/>
      <c r="AA1114" s="66"/>
      <c r="AB1114" s="66"/>
      <c r="AC1114" s="66"/>
      <c r="AD1114" s="67"/>
      <c r="AE1114" s="60">
        <f t="shared" si="3469"/>
        <v>10000</v>
      </c>
      <c r="AF1114" s="61"/>
      <c r="AG1114" s="61"/>
      <c r="AH1114" s="61"/>
      <c r="AI1114" s="61"/>
      <c r="AJ1114" s="62"/>
      <c r="AK1114" s="55">
        <v>0</v>
      </c>
      <c r="AL1114" s="55"/>
      <c r="AM1114" s="55"/>
      <c r="AN1114" s="55"/>
      <c r="AO1114" s="55"/>
      <c r="AP1114" s="55"/>
      <c r="AQ1114" s="53">
        <f t="shared" si="3471"/>
        <v>0</v>
      </c>
      <c r="AR1114" s="53"/>
      <c r="AS1114" s="53"/>
      <c r="AT1114" s="53"/>
      <c r="AU1114" s="53"/>
      <c r="AV1114" s="53"/>
      <c r="AW1114" s="55">
        <f t="shared" si="3470"/>
        <v>1</v>
      </c>
      <c r="AX1114" s="55"/>
      <c r="AY1114" s="55"/>
      <c r="AZ1114" s="55"/>
      <c r="BA1114" s="55"/>
      <c r="BB1114" s="55"/>
      <c r="BC1114" s="55">
        <f t="shared" si="3472"/>
        <v>10000</v>
      </c>
      <c r="BD1114" s="55"/>
      <c r="BE1114" s="55"/>
      <c r="BF1114" s="55"/>
      <c r="BG1114" s="55"/>
      <c r="BH1114" s="56"/>
      <c r="BI1114" s="16">
        <f t="shared" si="3466"/>
        <v>10000</v>
      </c>
    </row>
    <row r="1115" spans="1:69" ht="21.6" customHeight="1" x14ac:dyDescent="0.25">
      <c r="A1115" s="41">
        <f t="shared" si="3464"/>
        <v>6</v>
      </c>
      <c r="B1115" s="42"/>
      <c r="C1115" s="42"/>
      <c r="D1115" s="43"/>
      <c r="E1115" s="64" t="str">
        <f t="shared" si="3465"/>
        <v>地坪與蹲便台階增築</v>
      </c>
      <c r="F1115" s="21"/>
      <c r="G1115" s="21"/>
      <c r="H1115" s="21"/>
      <c r="I1115" s="21"/>
      <c r="J1115" s="21"/>
      <c r="K1115" s="21"/>
      <c r="L1115" s="21"/>
      <c r="M1115" s="21"/>
      <c r="N1115" s="21"/>
      <c r="O1115" s="21"/>
      <c r="P1115" s="21"/>
      <c r="Q1115" s="21"/>
      <c r="R1115" s="21"/>
      <c r="S1115" s="21"/>
      <c r="T1115" s="22"/>
      <c r="U1115" s="47" t="str">
        <f t="shared" si="3467"/>
        <v>式</v>
      </c>
      <c r="V1115" s="48"/>
      <c r="W1115" s="48"/>
      <c r="X1115" s="49"/>
      <c r="Y1115" s="65">
        <f t="shared" si="3468"/>
        <v>1</v>
      </c>
      <c r="Z1115" s="66"/>
      <c r="AA1115" s="66"/>
      <c r="AB1115" s="66"/>
      <c r="AC1115" s="66"/>
      <c r="AD1115" s="67"/>
      <c r="AE1115" s="60">
        <f t="shared" si="3469"/>
        <v>35000</v>
      </c>
      <c r="AF1115" s="61"/>
      <c r="AG1115" s="61"/>
      <c r="AH1115" s="61"/>
      <c r="AI1115" s="61"/>
      <c r="AJ1115" s="62"/>
      <c r="AK1115" s="55">
        <v>0</v>
      </c>
      <c r="AL1115" s="55"/>
      <c r="AM1115" s="55"/>
      <c r="AN1115" s="55"/>
      <c r="AO1115" s="55"/>
      <c r="AP1115" s="55"/>
      <c r="AQ1115" s="53">
        <v>0</v>
      </c>
      <c r="AR1115" s="53"/>
      <c r="AS1115" s="53"/>
      <c r="AT1115" s="53"/>
      <c r="AU1115" s="53"/>
      <c r="AV1115" s="53"/>
      <c r="AW1115" s="55">
        <f t="shared" si="3470"/>
        <v>1</v>
      </c>
      <c r="AX1115" s="55"/>
      <c r="AY1115" s="55"/>
      <c r="AZ1115" s="55"/>
      <c r="BA1115" s="55"/>
      <c r="BB1115" s="55"/>
      <c r="BC1115" s="55">
        <f t="shared" si="3472"/>
        <v>35000</v>
      </c>
      <c r="BD1115" s="55"/>
      <c r="BE1115" s="55"/>
      <c r="BF1115" s="55"/>
      <c r="BG1115" s="55"/>
      <c r="BH1115" s="56"/>
      <c r="BI1115" s="16">
        <f t="shared" si="3466"/>
        <v>35000</v>
      </c>
    </row>
    <row r="1116" spans="1:69" ht="21.6" customHeight="1" x14ac:dyDescent="0.25">
      <c r="A1116" s="41">
        <f t="shared" si="3464"/>
        <v>7</v>
      </c>
      <c r="B1116" s="42"/>
      <c r="C1116" s="42"/>
      <c r="D1116" s="43"/>
      <c r="E1116" s="64" t="str">
        <f t="shared" si="3465"/>
        <v>砌1/2B磚牆</v>
      </c>
      <c r="F1116" s="21"/>
      <c r="G1116" s="21"/>
      <c r="H1116" s="21"/>
      <c r="I1116" s="21"/>
      <c r="J1116" s="21"/>
      <c r="K1116" s="21"/>
      <c r="L1116" s="21"/>
      <c r="M1116" s="21"/>
      <c r="N1116" s="21"/>
      <c r="O1116" s="21"/>
      <c r="P1116" s="21"/>
      <c r="Q1116" s="21"/>
      <c r="R1116" s="21"/>
      <c r="S1116" s="21"/>
      <c r="T1116" s="22"/>
      <c r="U1116" s="47" t="str">
        <f t="shared" si="3467"/>
        <v>M2</v>
      </c>
      <c r="V1116" s="48"/>
      <c r="W1116" s="48"/>
      <c r="X1116" s="49"/>
      <c r="Y1116" s="65">
        <f t="shared" si="3468"/>
        <v>13</v>
      </c>
      <c r="Z1116" s="66"/>
      <c r="AA1116" s="66"/>
      <c r="AB1116" s="66"/>
      <c r="AC1116" s="66"/>
      <c r="AD1116" s="67"/>
      <c r="AE1116" s="60">
        <f t="shared" si="3469"/>
        <v>1500</v>
      </c>
      <c r="AF1116" s="61"/>
      <c r="AG1116" s="61"/>
      <c r="AH1116" s="61"/>
      <c r="AI1116" s="61"/>
      <c r="AJ1116" s="62"/>
      <c r="AK1116" s="55">
        <v>0</v>
      </c>
      <c r="AL1116" s="55"/>
      <c r="AM1116" s="55"/>
      <c r="AN1116" s="55"/>
      <c r="AO1116" s="55"/>
      <c r="AP1116" s="55"/>
      <c r="AQ1116" s="53">
        <f>AK1116*AE1116</f>
        <v>0</v>
      </c>
      <c r="AR1116" s="53"/>
      <c r="AS1116" s="53"/>
      <c r="AT1116" s="53"/>
      <c r="AU1116" s="53"/>
      <c r="AV1116" s="53"/>
      <c r="AW1116" s="55">
        <f t="shared" si="3470"/>
        <v>13</v>
      </c>
      <c r="AX1116" s="55"/>
      <c r="AY1116" s="55"/>
      <c r="AZ1116" s="55"/>
      <c r="BA1116" s="55"/>
      <c r="BB1116" s="55"/>
      <c r="BC1116" s="55">
        <f>AE1116*AW1116</f>
        <v>19500</v>
      </c>
      <c r="BD1116" s="55"/>
      <c r="BE1116" s="55"/>
      <c r="BF1116" s="55"/>
      <c r="BG1116" s="55"/>
      <c r="BH1116" s="56"/>
      <c r="BI1116" s="16">
        <f t="shared" si="3466"/>
        <v>19500</v>
      </c>
    </row>
    <row r="1117" spans="1:69" ht="54.75" customHeight="1" x14ac:dyDescent="0.25">
      <c r="A1117" s="41">
        <f t="shared" si="3464"/>
        <v>8</v>
      </c>
      <c r="B1117" s="42"/>
      <c r="C1117" s="42"/>
      <c r="D1117" s="43"/>
      <c r="E1117" s="64" t="str">
        <f t="shared" si="3465"/>
        <v>施工範圍內樓板穿管處與既有無用穿管及孔洞需以水泥砂漿封閉並刷防水層；樓板防水層試水</v>
      </c>
      <c r="F1117" s="21"/>
      <c r="G1117" s="21"/>
      <c r="H1117" s="21"/>
      <c r="I1117" s="21"/>
      <c r="J1117" s="21"/>
      <c r="K1117" s="21"/>
      <c r="L1117" s="21"/>
      <c r="M1117" s="21"/>
      <c r="N1117" s="21"/>
      <c r="O1117" s="21"/>
      <c r="P1117" s="21"/>
      <c r="Q1117" s="21"/>
      <c r="R1117" s="21"/>
      <c r="S1117" s="21"/>
      <c r="T1117" s="22"/>
      <c r="U1117" s="47" t="str">
        <f t="shared" si="3467"/>
        <v>式</v>
      </c>
      <c r="V1117" s="48"/>
      <c r="W1117" s="48"/>
      <c r="X1117" s="49"/>
      <c r="Y1117" s="65">
        <f t="shared" si="3468"/>
        <v>1</v>
      </c>
      <c r="Z1117" s="66"/>
      <c r="AA1117" s="66"/>
      <c r="AB1117" s="66"/>
      <c r="AC1117" s="66"/>
      <c r="AD1117" s="67"/>
      <c r="AE1117" s="60">
        <f t="shared" si="3469"/>
        <v>9000</v>
      </c>
      <c r="AF1117" s="61"/>
      <c r="AG1117" s="61"/>
      <c r="AH1117" s="61"/>
      <c r="AI1117" s="61"/>
      <c r="AJ1117" s="62"/>
      <c r="AK1117" s="55">
        <v>0</v>
      </c>
      <c r="AL1117" s="55"/>
      <c r="AM1117" s="55"/>
      <c r="AN1117" s="55"/>
      <c r="AO1117" s="55"/>
      <c r="AP1117" s="55"/>
      <c r="AQ1117" s="53">
        <f t="shared" ref="AQ1117:AQ1121" si="3473">AK1117*AE1117</f>
        <v>0</v>
      </c>
      <c r="AR1117" s="53"/>
      <c r="AS1117" s="53"/>
      <c r="AT1117" s="53"/>
      <c r="AU1117" s="53"/>
      <c r="AV1117" s="53"/>
      <c r="AW1117" s="55">
        <f t="shared" si="3470"/>
        <v>0</v>
      </c>
      <c r="AX1117" s="55"/>
      <c r="AY1117" s="55"/>
      <c r="AZ1117" s="55"/>
      <c r="BA1117" s="55"/>
      <c r="BB1117" s="55"/>
      <c r="BC1117" s="55">
        <f t="shared" ref="BC1117:BC1121" si="3474">AE1117*AW1117</f>
        <v>0</v>
      </c>
      <c r="BD1117" s="55"/>
      <c r="BE1117" s="55"/>
      <c r="BF1117" s="55"/>
      <c r="BG1117" s="55"/>
      <c r="BH1117" s="56"/>
      <c r="BI1117" s="16">
        <f t="shared" si="3466"/>
        <v>9000</v>
      </c>
    </row>
    <row r="1118" spans="1:69" ht="20.45" customHeight="1" x14ac:dyDescent="0.25">
      <c r="A1118" s="41">
        <f t="shared" si="3464"/>
        <v>9</v>
      </c>
      <c r="B1118" s="42"/>
      <c r="C1118" s="42"/>
      <c r="D1118" s="43"/>
      <c r="E1118" s="64" t="str">
        <f t="shared" si="3465"/>
        <v>地坪、牆面1:3水泥砂漿粉刷</v>
      </c>
      <c r="F1118" s="21"/>
      <c r="G1118" s="21"/>
      <c r="H1118" s="21"/>
      <c r="I1118" s="21"/>
      <c r="J1118" s="21"/>
      <c r="K1118" s="21"/>
      <c r="L1118" s="21"/>
      <c r="M1118" s="21"/>
      <c r="N1118" s="21"/>
      <c r="O1118" s="21"/>
      <c r="P1118" s="21"/>
      <c r="Q1118" s="21"/>
      <c r="R1118" s="21"/>
      <c r="S1118" s="21"/>
      <c r="T1118" s="22"/>
      <c r="U1118" s="47" t="str">
        <f t="shared" si="3467"/>
        <v>M2</v>
      </c>
      <c r="V1118" s="48"/>
      <c r="W1118" s="48"/>
      <c r="X1118" s="49"/>
      <c r="Y1118" s="65">
        <f t="shared" si="3468"/>
        <v>207</v>
      </c>
      <c r="Z1118" s="66"/>
      <c r="AA1118" s="66"/>
      <c r="AB1118" s="66"/>
      <c r="AC1118" s="66"/>
      <c r="AD1118" s="67"/>
      <c r="AE1118" s="60">
        <f t="shared" si="3469"/>
        <v>800</v>
      </c>
      <c r="AF1118" s="61"/>
      <c r="AG1118" s="61"/>
      <c r="AH1118" s="61"/>
      <c r="AI1118" s="61"/>
      <c r="AJ1118" s="62"/>
      <c r="AK1118" s="55">
        <v>0</v>
      </c>
      <c r="AL1118" s="55"/>
      <c r="AM1118" s="55"/>
      <c r="AN1118" s="55"/>
      <c r="AO1118" s="55"/>
      <c r="AP1118" s="55"/>
      <c r="AQ1118" s="53">
        <f t="shared" si="3473"/>
        <v>0</v>
      </c>
      <c r="AR1118" s="53"/>
      <c r="AS1118" s="53"/>
      <c r="AT1118" s="53"/>
      <c r="AU1118" s="53"/>
      <c r="AV1118" s="53"/>
      <c r="AW1118" s="55">
        <f t="shared" si="3470"/>
        <v>207</v>
      </c>
      <c r="AX1118" s="55"/>
      <c r="AY1118" s="55"/>
      <c r="AZ1118" s="55"/>
      <c r="BA1118" s="55"/>
      <c r="BB1118" s="55"/>
      <c r="BC1118" s="55">
        <f t="shared" si="3474"/>
        <v>165600</v>
      </c>
      <c r="BD1118" s="55"/>
      <c r="BE1118" s="55"/>
      <c r="BF1118" s="55"/>
      <c r="BG1118" s="55"/>
      <c r="BH1118" s="56"/>
      <c r="BI1118" s="16">
        <f t="shared" si="3466"/>
        <v>165600</v>
      </c>
    </row>
    <row r="1119" spans="1:69" ht="19.5" customHeight="1" x14ac:dyDescent="0.25">
      <c r="A1119" s="41">
        <f t="shared" si="3464"/>
        <v>10</v>
      </c>
      <c r="B1119" s="42"/>
      <c r="C1119" s="42"/>
      <c r="D1119" s="43"/>
      <c r="E1119" s="44" t="str">
        <f t="shared" si="3465"/>
        <v>地坪及牆面(H=1.5m)塗刷防水層</v>
      </c>
      <c r="F1119" s="45"/>
      <c r="G1119" s="45"/>
      <c r="H1119" s="45"/>
      <c r="I1119" s="45"/>
      <c r="J1119" s="45"/>
      <c r="K1119" s="45"/>
      <c r="L1119" s="45"/>
      <c r="M1119" s="45"/>
      <c r="N1119" s="45"/>
      <c r="O1119" s="45"/>
      <c r="P1119" s="45"/>
      <c r="Q1119" s="45"/>
      <c r="R1119" s="45"/>
      <c r="S1119" s="45"/>
      <c r="T1119" s="46"/>
      <c r="U1119" s="47" t="str">
        <f t="shared" si="3467"/>
        <v>M2</v>
      </c>
      <c r="V1119" s="48"/>
      <c r="W1119" s="48"/>
      <c r="X1119" s="49"/>
      <c r="Y1119" s="50">
        <f t="shared" si="3468"/>
        <v>113</v>
      </c>
      <c r="Z1119" s="51"/>
      <c r="AA1119" s="51"/>
      <c r="AB1119" s="51"/>
      <c r="AC1119" s="51"/>
      <c r="AD1119" s="52"/>
      <c r="AE1119" s="60">
        <f t="shared" si="3469"/>
        <v>700</v>
      </c>
      <c r="AF1119" s="61"/>
      <c r="AG1119" s="61"/>
      <c r="AH1119" s="61"/>
      <c r="AI1119" s="61"/>
      <c r="AJ1119" s="62"/>
      <c r="AK1119" s="50">
        <v>0</v>
      </c>
      <c r="AL1119" s="51"/>
      <c r="AM1119" s="51"/>
      <c r="AN1119" s="51"/>
      <c r="AO1119" s="51"/>
      <c r="AP1119" s="52"/>
      <c r="AQ1119" s="60">
        <f t="shared" si="3473"/>
        <v>0</v>
      </c>
      <c r="AR1119" s="61"/>
      <c r="AS1119" s="61"/>
      <c r="AT1119" s="61"/>
      <c r="AU1119" s="61"/>
      <c r="AV1119" s="62"/>
      <c r="AW1119" s="50">
        <f t="shared" si="3470"/>
        <v>0</v>
      </c>
      <c r="AX1119" s="51"/>
      <c r="AY1119" s="51"/>
      <c r="AZ1119" s="51"/>
      <c r="BA1119" s="51"/>
      <c r="BB1119" s="52"/>
      <c r="BC1119" s="50">
        <f t="shared" si="3474"/>
        <v>0</v>
      </c>
      <c r="BD1119" s="51"/>
      <c r="BE1119" s="51"/>
      <c r="BF1119" s="51"/>
      <c r="BG1119" s="51"/>
      <c r="BH1119" s="63"/>
      <c r="BI1119" s="3">
        <f t="shared" si="3466"/>
        <v>79100</v>
      </c>
    </row>
    <row r="1120" spans="1:69" ht="36" customHeight="1" x14ac:dyDescent="0.25">
      <c r="A1120" s="41">
        <f t="shared" si="3464"/>
        <v>11</v>
      </c>
      <c r="B1120" s="42"/>
      <c r="C1120" s="42"/>
      <c r="D1120" s="43"/>
      <c r="E1120" s="64" t="str">
        <f t="shared" si="3465"/>
        <v>安裝不銹鋼方形地板落水頭(10cm*10cm,連工帶料)</v>
      </c>
      <c r="F1120" s="21"/>
      <c r="G1120" s="21"/>
      <c r="H1120" s="21"/>
      <c r="I1120" s="21"/>
      <c r="J1120" s="21"/>
      <c r="K1120" s="21"/>
      <c r="L1120" s="21"/>
      <c r="M1120" s="21"/>
      <c r="N1120" s="21"/>
      <c r="O1120" s="21"/>
      <c r="P1120" s="21"/>
      <c r="Q1120" s="21"/>
      <c r="R1120" s="21"/>
      <c r="S1120" s="21"/>
      <c r="T1120" s="22"/>
      <c r="U1120" s="47" t="str">
        <f t="shared" si="3467"/>
        <v>組</v>
      </c>
      <c r="V1120" s="48"/>
      <c r="W1120" s="48"/>
      <c r="X1120" s="49"/>
      <c r="Y1120" s="71">
        <f t="shared" si="3468"/>
        <v>9</v>
      </c>
      <c r="Z1120" s="71"/>
      <c r="AA1120" s="71"/>
      <c r="AB1120" s="71"/>
      <c r="AC1120" s="71"/>
      <c r="AD1120" s="71"/>
      <c r="AE1120" s="71">
        <f t="shared" si="3469"/>
        <v>750</v>
      </c>
      <c r="AF1120" s="71"/>
      <c r="AG1120" s="71"/>
      <c r="AH1120" s="71"/>
      <c r="AI1120" s="71"/>
      <c r="AJ1120" s="71"/>
      <c r="AK1120" s="55">
        <v>0</v>
      </c>
      <c r="AL1120" s="55"/>
      <c r="AM1120" s="55"/>
      <c r="AN1120" s="55"/>
      <c r="AO1120" s="55"/>
      <c r="AP1120" s="55"/>
      <c r="AQ1120" s="53">
        <f t="shared" si="3473"/>
        <v>0</v>
      </c>
      <c r="AR1120" s="53"/>
      <c r="AS1120" s="53"/>
      <c r="AT1120" s="53"/>
      <c r="AU1120" s="53"/>
      <c r="AV1120" s="53"/>
      <c r="AW1120" s="55">
        <f t="shared" si="3470"/>
        <v>0</v>
      </c>
      <c r="AX1120" s="55"/>
      <c r="AY1120" s="55"/>
      <c r="AZ1120" s="55"/>
      <c r="BA1120" s="55"/>
      <c r="BB1120" s="55"/>
      <c r="BC1120" s="55">
        <f t="shared" si="3474"/>
        <v>0</v>
      </c>
      <c r="BD1120" s="55"/>
      <c r="BE1120" s="55"/>
      <c r="BF1120" s="55"/>
      <c r="BG1120" s="55"/>
      <c r="BH1120" s="56"/>
      <c r="BI1120" s="3">
        <f t="shared" si="3466"/>
        <v>6750</v>
      </c>
    </row>
    <row r="1121" spans="1:61" s="19" customFormat="1" ht="36.75" customHeight="1" x14ac:dyDescent="0.25">
      <c r="A1121" s="41">
        <f t="shared" si="3464"/>
        <v>12</v>
      </c>
      <c r="B1121" s="42"/>
      <c r="C1121" s="42"/>
      <c r="D1121" s="43"/>
      <c r="E1121" s="64" t="str">
        <f t="shared" si="3465"/>
        <v>地坪貼止滑石英磚30cm*30cm，本色水泥勾縫(連工帶料)</v>
      </c>
      <c r="F1121" s="21"/>
      <c r="G1121" s="21"/>
      <c r="H1121" s="21"/>
      <c r="I1121" s="21"/>
      <c r="J1121" s="21"/>
      <c r="K1121" s="21"/>
      <c r="L1121" s="21"/>
      <c r="M1121" s="21"/>
      <c r="N1121" s="21"/>
      <c r="O1121" s="21"/>
      <c r="P1121" s="21"/>
      <c r="Q1121" s="21"/>
      <c r="R1121" s="21"/>
      <c r="S1121" s="21"/>
      <c r="T1121" s="22"/>
      <c r="U1121" s="47" t="str">
        <f t="shared" si="3467"/>
        <v>M2</v>
      </c>
      <c r="V1121" s="48"/>
      <c r="W1121" s="48"/>
      <c r="X1121" s="49"/>
      <c r="Y1121" s="50">
        <f t="shared" si="3468"/>
        <v>48</v>
      </c>
      <c r="Z1121" s="51"/>
      <c r="AA1121" s="51"/>
      <c r="AB1121" s="51"/>
      <c r="AC1121" s="51"/>
      <c r="AD1121" s="52"/>
      <c r="AE1121" s="53">
        <f t="shared" si="3469"/>
        <v>1300</v>
      </c>
      <c r="AF1121" s="53"/>
      <c r="AG1121" s="53"/>
      <c r="AH1121" s="53"/>
      <c r="AI1121" s="53"/>
      <c r="AJ1121" s="53"/>
      <c r="AK1121" s="55">
        <v>0</v>
      </c>
      <c r="AL1121" s="55"/>
      <c r="AM1121" s="55"/>
      <c r="AN1121" s="55"/>
      <c r="AO1121" s="55"/>
      <c r="AP1121" s="55"/>
      <c r="AQ1121" s="53">
        <f t="shared" si="3473"/>
        <v>0</v>
      </c>
      <c r="AR1121" s="53"/>
      <c r="AS1121" s="53"/>
      <c r="AT1121" s="53"/>
      <c r="AU1121" s="53"/>
      <c r="AV1121" s="53"/>
      <c r="AW1121" s="55">
        <f t="shared" si="3470"/>
        <v>0</v>
      </c>
      <c r="AX1121" s="55"/>
      <c r="AY1121" s="55"/>
      <c r="AZ1121" s="55"/>
      <c r="BA1121" s="55"/>
      <c r="BB1121" s="55"/>
      <c r="BC1121" s="55">
        <f t="shared" si="3474"/>
        <v>0</v>
      </c>
      <c r="BD1121" s="55"/>
      <c r="BE1121" s="55"/>
      <c r="BF1121" s="55"/>
      <c r="BG1121" s="55"/>
      <c r="BH1121" s="56"/>
      <c r="BI1121" s="18">
        <f t="shared" si="3466"/>
        <v>62400</v>
      </c>
    </row>
    <row r="1122" spans="1:61" s="19" customFormat="1" ht="35.25" customHeight="1" x14ac:dyDescent="0.25">
      <c r="A1122" s="68">
        <f t="shared" si="3464"/>
        <v>13</v>
      </c>
      <c r="B1122" s="69"/>
      <c r="C1122" s="69"/>
      <c r="D1122" s="70"/>
      <c r="E1122" s="64" t="str">
        <f t="shared" si="3465"/>
        <v>地坪貼60cm*60cm止滑石英磚，本色水泥勾縫(連工帶料)</v>
      </c>
      <c r="F1122" s="21"/>
      <c r="G1122" s="21"/>
      <c r="H1122" s="21"/>
      <c r="I1122" s="21"/>
      <c r="J1122" s="21"/>
      <c r="K1122" s="21"/>
      <c r="L1122" s="21"/>
      <c r="M1122" s="21"/>
      <c r="N1122" s="21"/>
      <c r="O1122" s="21"/>
      <c r="P1122" s="21"/>
      <c r="Q1122" s="21"/>
      <c r="R1122" s="21"/>
      <c r="S1122" s="21"/>
      <c r="T1122" s="22"/>
      <c r="U1122" s="47" t="str">
        <f t="shared" si="3467"/>
        <v>M2</v>
      </c>
      <c r="V1122" s="48"/>
      <c r="W1122" s="48"/>
      <c r="X1122" s="49"/>
      <c r="Y1122" s="65">
        <f t="shared" si="3468"/>
        <v>2</v>
      </c>
      <c r="Z1122" s="66"/>
      <c r="AA1122" s="66"/>
      <c r="AB1122" s="66"/>
      <c r="AC1122" s="66"/>
      <c r="AD1122" s="67"/>
      <c r="AE1122" s="60">
        <f t="shared" si="3469"/>
        <v>1700</v>
      </c>
      <c r="AF1122" s="61"/>
      <c r="AG1122" s="61"/>
      <c r="AH1122" s="61"/>
      <c r="AI1122" s="61"/>
      <c r="AJ1122" s="62"/>
      <c r="AK1122" s="55">
        <v>0</v>
      </c>
      <c r="AL1122" s="55"/>
      <c r="AM1122" s="55"/>
      <c r="AN1122" s="55"/>
      <c r="AO1122" s="55"/>
      <c r="AP1122" s="55"/>
      <c r="AQ1122" s="53">
        <f>AK1122*AE1122</f>
        <v>0</v>
      </c>
      <c r="AR1122" s="53"/>
      <c r="AS1122" s="53"/>
      <c r="AT1122" s="53"/>
      <c r="AU1122" s="53"/>
      <c r="AV1122" s="53"/>
      <c r="AW1122" s="55">
        <f t="shared" si="3470"/>
        <v>0</v>
      </c>
      <c r="AX1122" s="55"/>
      <c r="AY1122" s="55"/>
      <c r="AZ1122" s="55"/>
      <c r="BA1122" s="55"/>
      <c r="BB1122" s="55"/>
      <c r="BC1122" s="55">
        <f>AE1122*AW1122</f>
        <v>0</v>
      </c>
      <c r="BD1122" s="55"/>
      <c r="BE1122" s="55"/>
      <c r="BF1122" s="55"/>
      <c r="BG1122" s="55"/>
      <c r="BH1122" s="56"/>
      <c r="BI1122" s="18">
        <f t="shared" si="3466"/>
        <v>3400</v>
      </c>
    </row>
    <row r="1123" spans="1:61" s="19" customFormat="1" ht="36.75" customHeight="1" x14ac:dyDescent="0.25">
      <c r="A1123" s="68">
        <f t="shared" si="3464"/>
        <v>14</v>
      </c>
      <c r="B1123" s="69"/>
      <c r="C1123" s="69"/>
      <c r="D1123" s="70"/>
      <c r="E1123" s="64" t="str">
        <f t="shared" si="3465"/>
        <v>牆面貼數位噴印石英磚30*60cm，白色水泥抹縫(連工帶料)</v>
      </c>
      <c r="F1123" s="21"/>
      <c r="G1123" s="21"/>
      <c r="H1123" s="21"/>
      <c r="I1123" s="21"/>
      <c r="J1123" s="21"/>
      <c r="K1123" s="21"/>
      <c r="L1123" s="21"/>
      <c r="M1123" s="21"/>
      <c r="N1123" s="21"/>
      <c r="O1123" s="21"/>
      <c r="P1123" s="21"/>
      <c r="Q1123" s="21"/>
      <c r="R1123" s="21"/>
      <c r="S1123" s="21"/>
      <c r="T1123" s="22"/>
      <c r="U1123" s="47" t="str">
        <f t="shared" si="3467"/>
        <v>M2</v>
      </c>
      <c r="V1123" s="48"/>
      <c r="W1123" s="48"/>
      <c r="X1123" s="49"/>
      <c r="Y1123" s="65">
        <f t="shared" si="3468"/>
        <v>85</v>
      </c>
      <c r="Z1123" s="66"/>
      <c r="AA1123" s="66"/>
      <c r="AB1123" s="66"/>
      <c r="AC1123" s="66"/>
      <c r="AD1123" s="67"/>
      <c r="AE1123" s="60">
        <f t="shared" si="3469"/>
        <v>1700</v>
      </c>
      <c r="AF1123" s="61"/>
      <c r="AG1123" s="61"/>
      <c r="AH1123" s="61"/>
      <c r="AI1123" s="61"/>
      <c r="AJ1123" s="62"/>
      <c r="AK1123" s="55">
        <v>0</v>
      </c>
      <c r="AL1123" s="55"/>
      <c r="AM1123" s="55"/>
      <c r="AN1123" s="55"/>
      <c r="AO1123" s="55"/>
      <c r="AP1123" s="55"/>
      <c r="AQ1123" s="53">
        <f t="shared" ref="AQ1123:AQ1129" si="3475">AK1123*AE1123</f>
        <v>0</v>
      </c>
      <c r="AR1123" s="53"/>
      <c r="AS1123" s="53"/>
      <c r="AT1123" s="53"/>
      <c r="AU1123" s="53"/>
      <c r="AV1123" s="53"/>
      <c r="AW1123" s="55">
        <f t="shared" si="3470"/>
        <v>0</v>
      </c>
      <c r="AX1123" s="55"/>
      <c r="AY1123" s="55"/>
      <c r="AZ1123" s="55"/>
      <c r="BA1123" s="55"/>
      <c r="BB1123" s="55"/>
      <c r="BC1123" s="55">
        <f t="shared" ref="BC1123:BC1129" si="3476">AE1123*AW1123</f>
        <v>0</v>
      </c>
      <c r="BD1123" s="55"/>
      <c r="BE1123" s="55"/>
      <c r="BF1123" s="55"/>
      <c r="BG1123" s="55"/>
      <c r="BH1123" s="56"/>
      <c r="BI1123" s="18">
        <f t="shared" si="3466"/>
        <v>144500</v>
      </c>
    </row>
    <row r="1124" spans="1:61" ht="34.5" customHeight="1" x14ac:dyDescent="0.25">
      <c r="A1124" s="41">
        <f t="shared" si="3464"/>
        <v>15</v>
      </c>
      <c r="B1124" s="42"/>
      <c r="C1124" s="42"/>
      <c r="D1124" s="43"/>
      <c r="E1124" s="64" t="str">
        <f t="shared" si="3465"/>
        <v>牆面貼地鐵磚10cm*20cm，白色水泥勾縫(連工帶料)</v>
      </c>
      <c r="F1124" s="21"/>
      <c r="G1124" s="21"/>
      <c r="H1124" s="21"/>
      <c r="I1124" s="21"/>
      <c r="J1124" s="21"/>
      <c r="K1124" s="21"/>
      <c r="L1124" s="21"/>
      <c r="M1124" s="21"/>
      <c r="N1124" s="21"/>
      <c r="O1124" s="21"/>
      <c r="P1124" s="21"/>
      <c r="Q1124" s="21"/>
      <c r="R1124" s="21"/>
      <c r="S1124" s="21"/>
      <c r="T1124" s="22"/>
      <c r="U1124" s="47" t="str">
        <f t="shared" si="3467"/>
        <v>M2</v>
      </c>
      <c r="V1124" s="48"/>
      <c r="W1124" s="48"/>
      <c r="X1124" s="49"/>
      <c r="Y1124" s="65">
        <f t="shared" si="3468"/>
        <v>13</v>
      </c>
      <c r="Z1124" s="66"/>
      <c r="AA1124" s="66"/>
      <c r="AB1124" s="66"/>
      <c r="AC1124" s="66"/>
      <c r="AD1124" s="67"/>
      <c r="AE1124" s="60">
        <f t="shared" si="3469"/>
        <v>1500</v>
      </c>
      <c r="AF1124" s="61"/>
      <c r="AG1124" s="61"/>
      <c r="AH1124" s="61"/>
      <c r="AI1124" s="61"/>
      <c r="AJ1124" s="62"/>
      <c r="AK1124" s="55">
        <v>0</v>
      </c>
      <c r="AL1124" s="55"/>
      <c r="AM1124" s="55"/>
      <c r="AN1124" s="55"/>
      <c r="AO1124" s="55"/>
      <c r="AP1124" s="55"/>
      <c r="AQ1124" s="53">
        <f t="shared" si="3475"/>
        <v>0</v>
      </c>
      <c r="AR1124" s="53"/>
      <c r="AS1124" s="53"/>
      <c r="AT1124" s="53"/>
      <c r="AU1124" s="53"/>
      <c r="AV1124" s="53"/>
      <c r="AW1124" s="55">
        <f t="shared" si="3470"/>
        <v>0</v>
      </c>
      <c r="AX1124" s="55"/>
      <c r="AY1124" s="55"/>
      <c r="AZ1124" s="55"/>
      <c r="BA1124" s="55"/>
      <c r="BB1124" s="55"/>
      <c r="BC1124" s="55">
        <f t="shared" si="3476"/>
        <v>0</v>
      </c>
      <c r="BD1124" s="55"/>
      <c r="BE1124" s="55"/>
      <c r="BF1124" s="55"/>
      <c r="BG1124" s="55"/>
      <c r="BH1124" s="56"/>
      <c r="BI1124" s="16">
        <f t="shared" si="3466"/>
        <v>19500</v>
      </c>
    </row>
    <row r="1125" spans="1:61" ht="21.6" customHeight="1" x14ac:dyDescent="0.25">
      <c r="A1125" s="41">
        <f t="shared" si="3464"/>
        <v>16</v>
      </c>
      <c r="B1125" s="42"/>
      <c r="C1125" s="42"/>
      <c r="D1125" s="43"/>
      <c r="E1125" s="64" t="str">
        <f t="shared" si="3465"/>
        <v>安裝鋁合金陽角收邊條</v>
      </c>
      <c r="F1125" s="21"/>
      <c r="G1125" s="21"/>
      <c r="H1125" s="21"/>
      <c r="I1125" s="21"/>
      <c r="J1125" s="21"/>
      <c r="K1125" s="21"/>
      <c r="L1125" s="21"/>
      <c r="M1125" s="21"/>
      <c r="N1125" s="21"/>
      <c r="O1125" s="21"/>
      <c r="P1125" s="21"/>
      <c r="Q1125" s="21"/>
      <c r="R1125" s="21"/>
      <c r="S1125" s="21"/>
      <c r="T1125" s="22"/>
      <c r="U1125" s="47" t="str">
        <f t="shared" si="3467"/>
        <v>M</v>
      </c>
      <c r="V1125" s="48"/>
      <c r="W1125" s="48"/>
      <c r="X1125" s="49"/>
      <c r="Y1125" s="65">
        <f t="shared" si="3468"/>
        <v>30</v>
      </c>
      <c r="Z1125" s="66"/>
      <c r="AA1125" s="66"/>
      <c r="AB1125" s="66"/>
      <c r="AC1125" s="66"/>
      <c r="AD1125" s="67"/>
      <c r="AE1125" s="60">
        <f t="shared" si="3469"/>
        <v>550</v>
      </c>
      <c r="AF1125" s="61"/>
      <c r="AG1125" s="61"/>
      <c r="AH1125" s="61"/>
      <c r="AI1125" s="61"/>
      <c r="AJ1125" s="62"/>
      <c r="AK1125" s="55">
        <v>0</v>
      </c>
      <c r="AL1125" s="55"/>
      <c r="AM1125" s="55"/>
      <c r="AN1125" s="55"/>
      <c r="AO1125" s="55"/>
      <c r="AP1125" s="55"/>
      <c r="AQ1125" s="53">
        <f t="shared" si="3475"/>
        <v>0</v>
      </c>
      <c r="AR1125" s="53"/>
      <c r="AS1125" s="53"/>
      <c r="AT1125" s="53"/>
      <c r="AU1125" s="53"/>
      <c r="AV1125" s="53"/>
      <c r="AW1125" s="55">
        <f t="shared" si="3470"/>
        <v>0</v>
      </c>
      <c r="AX1125" s="55"/>
      <c r="AY1125" s="55"/>
      <c r="AZ1125" s="55"/>
      <c r="BA1125" s="55"/>
      <c r="BB1125" s="55"/>
      <c r="BC1125" s="55">
        <f t="shared" si="3476"/>
        <v>0</v>
      </c>
      <c r="BD1125" s="55"/>
      <c r="BE1125" s="55"/>
      <c r="BF1125" s="55"/>
      <c r="BG1125" s="55"/>
      <c r="BH1125" s="56"/>
      <c r="BI1125" s="16">
        <f t="shared" si="3466"/>
        <v>16500</v>
      </c>
    </row>
    <row r="1126" spans="1:61" ht="33" customHeight="1" x14ac:dyDescent="0.25">
      <c r="A1126" s="41">
        <f t="shared" si="3464"/>
        <v>17</v>
      </c>
      <c r="B1126" s="42"/>
      <c r="C1126" s="42"/>
      <c r="D1126" s="43"/>
      <c r="E1126" s="64" t="str">
        <f t="shared" si="3465"/>
        <v>施做抿石子(1~2分霓虹石，抿石子專用泥)</v>
      </c>
      <c r="F1126" s="21"/>
      <c r="G1126" s="21"/>
      <c r="H1126" s="21"/>
      <c r="I1126" s="21"/>
      <c r="J1126" s="21"/>
      <c r="K1126" s="21"/>
      <c r="L1126" s="21"/>
      <c r="M1126" s="21"/>
      <c r="N1126" s="21"/>
      <c r="O1126" s="21"/>
      <c r="P1126" s="21"/>
      <c r="Q1126" s="21"/>
      <c r="R1126" s="21"/>
      <c r="S1126" s="21"/>
      <c r="T1126" s="22"/>
      <c r="U1126" s="47" t="str">
        <f t="shared" si="3467"/>
        <v>M2</v>
      </c>
      <c r="V1126" s="48"/>
      <c r="W1126" s="48"/>
      <c r="X1126" s="49"/>
      <c r="Y1126" s="65">
        <f t="shared" si="3468"/>
        <v>9</v>
      </c>
      <c r="Z1126" s="66"/>
      <c r="AA1126" s="66"/>
      <c r="AB1126" s="66"/>
      <c r="AC1126" s="66"/>
      <c r="AD1126" s="67"/>
      <c r="AE1126" s="60">
        <f t="shared" si="3469"/>
        <v>1200</v>
      </c>
      <c r="AF1126" s="61"/>
      <c r="AG1126" s="61"/>
      <c r="AH1126" s="61"/>
      <c r="AI1126" s="61"/>
      <c r="AJ1126" s="62"/>
      <c r="AK1126" s="55">
        <v>0</v>
      </c>
      <c r="AL1126" s="55"/>
      <c r="AM1126" s="55"/>
      <c r="AN1126" s="55"/>
      <c r="AO1126" s="55"/>
      <c r="AP1126" s="55"/>
      <c r="AQ1126" s="53">
        <f t="shared" si="3475"/>
        <v>0</v>
      </c>
      <c r="AR1126" s="53"/>
      <c r="AS1126" s="53"/>
      <c r="AT1126" s="53"/>
      <c r="AU1126" s="53"/>
      <c r="AV1126" s="53"/>
      <c r="AW1126" s="55">
        <f t="shared" si="3470"/>
        <v>0</v>
      </c>
      <c r="AX1126" s="55"/>
      <c r="AY1126" s="55"/>
      <c r="AZ1126" s="55"/>
      <c r="BA1126" s="55"/>
      <c r="BB1126" s="55"/>
      <c r="BC1126" s="55">
        <f t="shared" si="3476"/>
        <v>0</v>
      </c>
      <c r="BD1126" s="55"/>
      <c r="BE1126" s="55"/>
      <c r="BF1126" s="55"/>
      <c r="BG1126" s="55"/>
      <c r="BH1126" s="56"/>
      <c r="BI1126" s="16">
        <f t="shared" si="3466"/>
        <v>10800</v>
      </c>
    </row>
    <row r="1127" spans="1:61" ht="51" customHeight="1" x14ac:dyDescent="0.25">
      <c r="A1127" s="41">
        <f t="shared" si="3464"/>
        <v>18</v>
      </c>
      <c r="B1127" s="42"/>
      <c r="C1127" s="42"/>
      <c r="D1127" s="43"/>
      <c r="E1127" s="64" t="str">
        <f t="shared" si="3465"/>
        <v>牆壁面貼圖案排版釉面馬賽克(方型馬賽克寬1.8cm，12色以上排版，含排版費，白色抺縫，連工帶料)</v>
      </c>
      <c r="F1127" s="21"/>
      <c r="G1127" s="21"/>
      <c r="H1127" s="21"/>
      <c r="I1127" s="21"/>
      <c r="J1127" s="21"/>
      <c r="K1127" s="21"/>
      <c r="L1127" s="21"/>
      <c r="M1127" s="21"/>
      <c r="N1127" s="21"/>
      <c r="O1127" s="21"/>
      <c r="P1127" s="21"/>
      <c r="Q1127" s="21"/>
      <c r="R1127" s="21"/>
      <c r="S1127" s="21"/>
      <c r="T1127" s="22"/>
      <c r="U1127" s="47" t="str">
        <f t="shared" si="3467"/>
        <v>才</v>
      </c>
      <c r="V1127" s="48"/>
      <c r="W1127" s="48"/>
      <c r="X1127" s="49"/>
      <c r="Y1127" s="65">
        <f t="shared" si="3468"/>
        <v>58</v>
      </c>
      <c r="Z1127" s="66"/>
      <c r="AA1127" s="66"/>
      <c r="AB1127" s="66"/>
      <c r="AC1127" s="66"/>
      <c r="AD1127" s="67"/>
      <c r="AE1127" s="60">
        <f t="shared" si="3469"/>
        <v>750</v>
      </c>
      <c r="AF1127" s="61"/>
      <c r="AG1127" s="61"/>
      <c r="AH1127" s="61"/>
      <c r="AI1127" s="61"/>
      <c r="AJ1127" s="62"/>
      <c r="AK1127" s="55">
        <v>0</v>
      </c>
      <c r="AL1127" s="55"/>
      <c r="AM1127" s="55"/>
      <c r="AN1127" s="55"/>
      <c r="AO1127" s="55"/>
      <c r="AP1127" s="55"/>
      <c r="AQ1127" s="53">
        <f t="shared" si="3475"/>
        <v>0</v>
      </c>
      <c r="AR1127" s="53"/>
      <c r="AS1127" s="53"/>
      <c r="AT1127" s="53"/>
      <c r="AU1127" s="53"/>
      <c r="AV1127" s="53"/>
      <c r="AW1127" s="55">
        <f t="shared" si="3470"/>
        <v>0</v>
      </c>
      <c r="AX1127" s="55"/>
      <c r="AY1127" s="55"/>
      <c r="AZ1127" s="55"/>
      <c r="BA1127" s="55"/>
      <c r="BB1127" s="55"/>
      <c r="BC1127" s="55">
        <f t="shared" si="3476"/>
        <v>0</v>
      </c>
      <c r="BD1127" s="55"/>
      <c r="BE1127" s="55"/>
      <c r="BF1127" s="55"/>
      <c r="BG1127" s="55"/>
      <c r="BH1127" s="56"/>
      <c r="BI1127" s="16">
        <f t="shared" si="3466"/>
        <v>43500</v>
      </c>
    </row>
    <row r="1128" spans="1:61" ht="36.75" customHeight="1" x14ac:dyDescent="0.25">
      <c r="A1128" s="41">
        <f t="shared" si="3464"/>
        <v>19</v>
      </c>
      <c r="B1128" s="42"/>
      <c r="C1128" s="42"/>
      <c r="D1128" s="43"/>
      <c r="E1128" s="64" t="str">
        <f t="shared" si="3465"/>
        <v>牆面與平頂塗刷水泥漆(含清潔，批土整平，一底漆二度面漆)</v>
      </c>
      <c r="F1128" s="21"/>
      <c r="G1128" s="21"/>
      <c r="H1128" s="21"/>
      <c r="I1128" s="21"/>
      <c r="J1128" s="21"/>
      <c r="K1128" s="21"/>
      <c r="L1128" s="21"/>
      <c r="M1128" s="21"/>
      <c r="N1128" s="21"/>
      <c r="O1128" s="21"/>
      <c r="P1128" s="21"/>
      <c r="Q1128" s="21"/>
      <c r="R1128" s="21"/>
      <c r="S1128" s="21"/>
      <c r="T1128" s="22"/>
      <c r="U1128" s="47" t="str">
        <f t="shared" si="3467"/>
        <v>M2</v>
      </c>
      <c r="V1128" s="48"/>
      <c r="W1128" s="48"/>
      <c r="X1128" s="49"/>
      <c r="Y1128" s="65">
        <f t="shared" si="3468"/>
        <v>82</v>
      </c>
      <c r="Z1128" s="66"/>
      <c r="AA1128" s="66"/>
      <c r="AB1128" s="66"/>
      <c r="AC1128" s="66"/>
      <c r="AD1128" s="67"/>
      <c r="AE1128" s="60">
        <f t="shared" si="3469"/>
        <v>200</v>
      </c>
      <c r="AF1128" s="61"/>
      <c r="AG1128" s="61"/>
      <c r="AH1128" s="61"/>
      <c r="AI1128" s="61"/>
      <c r="AJ1128" s="62"/>
      <c r="AK1128" s="55">
        <v>0</v>
      </c>
      <c r="AL1128" s="55"/>
      <c r="AM1128" s="55"/>
      <c r="AN1128" s="55"/>
      <c r="AO1128" s="55"/>
      <c r="AP1128" s="55"/>
      <c r="AQ1128" s="53">
        <f t="shared" si="3475"/>
        <v>0</v>
      </c>
      <c r="AR1128" s="53"/>
      <c r="AS1128" s="53"/>
      <c r="AT1128" s="53"/>
      <c r="AU1128" s="53"/>
      <c r="AV1128" s="53"/>
      <c r="AW1128" s="55">
        <f t="shared" si="3470"/>
        <v>0</v>
      </c>
      <c r="AX1128" s="55"/>
      <c r="AY1128" s="55"/>
      <c r="AZ1128" s="55"/>
      <c r="BA1128" s="55"/>
      <c r="BB1128" s="55"/>
      <c r="BC1128" s="55">
        <f t="shared" si="3476"/>
        <v>0</v>
      </c>
      <c r="BD1128" s="55"/>
      <c r="BE1128" s="55"/>
      <c r="BF1128" s="55"/>
      <c r="BG1128" s="55"/>
      <c r="BH1128" s="56"/>
      <c r="BI1128" s="16">
        <f t="shared" si="3466"/>
        <v>16400</v>
      </c>
    </row>
    <row r="1129" spans="1:61" ht="35.450000000000003" customHeight="1" x14ac:dyDescent="0.25">
      <c r="A1129" s="41">
        <f t="shared" si="3464"/>
        <v>20</v>
      </c>
      <c r="B1129" s="42"/>
      <c r="C1129" s="42"/>
      <c r="D1129" s="43"/>
      <c r="E1129" s="64" t="str">
        <f t="shared" si="3465"/>
        <v>安裝13mm熱固性樹脂板隔間含門片(頂面H=200cm以上)</v>
      </c>
      <c r="F1129" s="21"/>
      <c r="G1129" s="21"/>
      <c r="H1129" s="21"/>
      <c r="I1129" s="21"/>
      <c r="J1129" s="21"/>
      <c r="K1129" s="21"/>
      <c r="L1129" s="21"/>
      <c r="M1129" s="21"/>
      <c r="N1129" s="21"/>
      <c r="O1129" s="21"/>
      <c r="P1129" s="21"/>
      <c r="Q1129" s="21"/>
      <c r="R1129" s="21"/>
      <c r="S1129" s="21"/>
      <c r="T1129" s="22"/>
      <c r="U1129" s="47" t="str">
        <f t="shared" si="3467"/>
        <v>M2</v>
      </c>
      <c r="V1129" s="48"/>
      <c r="W1129" s="48"/>
      <c r="X1129" s="49"/>
      <c r="Y1129" s="65">
        <f t="shared" si="3468"/>
        <v>38</v>
      </c>
      <c r="Z1129" s="66"/>
      <c r="AA1129" s="66"/>
      <c r="AB1129" s="66"/>
      <c r="AC1129" s="66"/>
      <c r="AD1129" s="67"/>
      <c r="AE1129" s="60">
        <f t="shared" si="3469"/>
        <v>3500</v>
      </c>
      <c r="AF1129" s="61"/>
      <c r="AG1129" s="61"/>
      <c r="AH1129" s="61"/>
      <c r="AI1129" s="61"/>
      <c r="AJ1129" s="62"/>
      <c r="AK1129" s="55">
        <v>0</v>
      </c>
      <c r="AL1129" s="55"/>
      <c r="AM1129" s="55"/>
      <c r="AN1129" s="55"/>
      <c r="AO1129" s="55"/>
      <c r="AP1129" s="55"/>
      <c r="AQ1129" s="53">
        <f t="shared" si="3475"/>
        <v>0</v>
      </c>
      <c r="AR1129" s="53"/>
      <c r="AS1129" s="53"/>
      <c r="AT1129" s="53"/>
      <c r="AU1129" s="53"/>
      <c r="AV1129" s="53"/>
      <c r="AW1129" s="55">
        <f t="shared" si="3470"/>
        <v>0</v>
      </c>
      <c r="AX1129" s="55"/>
      <c r="AY1129" s="55"/>
      <c r="AZ1129" s="55"/>
      <c r="BA1129" s="55"/>
      <c r="BB1129" s="55"/>
      <c r="BC1129" s="55">
        <f t="shared" si="3476"/>
        <v>0</v>
      </c>
      <c r="BD1129" s="55"/>
      <c r="BE1129" s="55"/>
      <c r="BF1129" s="55"/>
      <c r="BG1129" s="55"/>
      <c r="BH1129" s="56"/>
      <c r="BI1129" s="16">
        <f t="shared" si="3466"/>
        <v>133000</v>
      </c>
    </row>
    <row r="1130" spans="1:61" s="19" customFormat="1" ht="21.95" customHeight="1" x14ac:dyDescent="0.25">
      <c r="A1130" s="68">
        <f t="shared" si="3464"/>
        <v>21</v>
      </c>
      <c r="B1130" s="69"/>
      <c r="C1130" s="69"/>
      <c r="D1130" s="70"/>
      <c r="E1130" s="64" t="str">
        <f t="shared" si="3465"/>
        <v>廁間安裝不鏽鋼掛鈎與置物板</v>
      </c>
      <c r="F1130" s="21"/>
      <c r="G1130" s="21"/>
      <c r="H1130" s="21"/>
      <c r="I1130" s="21"/>
      <c r="J1130" s="21"/>
      <c r="K1130" s="21"/>
      <c r="L1130" s="21"/>
      <c r="M1130" s="21"/>
      <c r="N1130" s="21"/>
      <c r="O1130" s="21"/>
      <c r="P1130" s="21"/>
      <c r="Q1130" s="21"/>
      <c r="R1130" s="21"/>
      <c r="S1130" s="21"/>
      <c r="T1130" s="22"/>
      <c r="U1130" s="47" t="str">
        <f t="shared" si="3467"/>
        <v>間</v>
      </c>
      <c r="V1130" s="48"/>
      <c r="W1130" s="48"/>
      <c r="X1130" s="49"/>
      <c r="Y1130" s="65">
        <f t="shared" si="3468"/>
        <v>6</v>
      </c>
      <c r="Z1130" s="66"/>
      <c r="AA1130" s="66"/>
      <c r="AB1130" s="66"/>
      <c r="AC1130" s="66"/>
      <c r="AD1130" s="67"/>
      <c r="AE1130" s="60">
        <f t="shared" si="3469"/>
        <v>1200</v>
      </c>
      <c r="AF1130" s="61"/>
      <c r="AG1130" s="61"/>
      <c r="AH1130" s="61"/>
      <c r="AI1130" s="61"/>
      <c r="AJ1130" s="62"/>
      <c r="AK1130" s="55">
        <v>0</v>
      </c>
      <c r="AL1130" s="55"/>
      <c r="AM1130" s="55"/>
      <c r="AN1130" s="55"/>
      <c r="AO1130" s="55"/>
      <c r="AP1130" s="55"/>
      <c r="AQ1130" s="53">
        <f>AK1130*AE1130</f>
        <v>0</v>
      </c>
      <c r="AR1130" s="53"/>
      <c r="AS1130" s="53"/>
      <c r="AT1130" s="53"/>
      <c r="AU1130" s="53"/>
      <c r="AV1130" s="53"/>
      <c r="AW1130" s="55">
        <f t="shared" si="3470"/>
        <v>0</v>
      </c>
      <c r="AX1130" s="55"/>
      <c r="AY1130" s="55"/>
      <c r="AZ1130" s="55"/>
      <c r="BA1130" s="55"/>
      <c r="BB1130" s="55"/>
      <c r="BC1130" s="55">
        <f>AE1130*AW1130</f>
        <v>0</v>
      </c>
      <c r="BD1130" s="55"/>
      <c r="BE1130" s="55"/>
      <c r="BF1130" s="55"/>
      <c r="BG1130" s="55"/>
      <c r="BH1130" s="56"/>
      <c r="BI1130" s="18">
        <f t="shared" si="3466"/>
        <v>7200</v>
      </c>
    </row>
    <row r="1131" spans="1:61" s="19" customFormat="1" ht="21.95" customHeight="1" x14ac:dyDescent="0.25">
      <c r="A1131" s="68">
        <f t="shared" si="3464"/>
        <v>22</v>
      </c>
      <c r="B1131" s="69"/>
      <c r="C1131" s="69"/>
      <c r="D1131" s="70"/>
      <c r="E1131" s="64" t="str">
        <f t="shared" si="3465"/>
        <v>新設砌磚洗手台</v>
      </c>
      <c r="F1131" s="21"/>
      <c r="G1131" s="21"/>
      <c r="H1131" s="21"/>
      <c r="I1131" s="21"/>
      <c r="J1131" s="21"/>
      <c r="K1131" s="21"/>
      <c r="L1131" s="21"/>
      <c r="M1131" s="21"/>
      <c r="N1131" s="21"/>
      <c r="O1131" s="21"/>
      <c r="P1131" s="21"/>
      <c r="Q1131" s="21"/>
      <c r="R1131" s="21"/>
      <c r="S1131" s="21"/>
      <c r="T1131" s="22"/>
      <c r="U1131" s="47" t="str">
        <f t="shared" si="3467"/>
        <v>式</v>
      </c>
      <c r="V1131" s="48"/>
      <c r="W1131" s="48"/>
      <c r="X1131" s="49"/>
      <c r="Y1131" s="65">
        <f t="shared" si="3468"/>
        <v>1</v>
      </c>
      <c r="Z1131" s="66"/>
      <c r="AA1131" s="66"/>
      <c r="AB1131" s="66"/>
      <c r="AC1131" s="66"/>
      <c r="AD1131" s="67"/>
      <c r="AE1131" s="60">
        <f t="shared" si="3469"/>
        <v>54000</v>
      </c>
      <c r="AF1131" s="61"/>
      <c r="AG1131" s="61"/>
      <c r="AH1131" s="61"/>
      <c r="AI1131" s="61"/>
      <c r="AJ1131" s="62"/>
      <c r="AK1131" s="55">
        <v>0</v>
      </c>
      <c r="AL1131" s="55"/>
      <c r="AM1131" s="55"/>
      <c r="AN1131" s="55"/>
      <c r="AO1131" s="55"/>
      <c r="AP1131" s="55"/>
      <c r="AQ1131" s="53">
        <f t="shared" ref="AQ1131:AQ1145" si="3477">AK1131*AE1131</f>
        <v>0</v>
      </c>
      <c r="AR1131" s="53"/>
      <c r="AS1131" s="53"/>
      <c r="AT1131" s="53"/>
      <c r="AU1131" s="53"/>
      <c r="AV1131" s="53"/>
      <c r="AW1131" s="55">
        <f t="shared" si="3470"/>
        <v>0</v>
      </c>
      <c r="AX1131" s="55"/>
      <c r="AY1131" s="55"/>
      <c r="AZ1131" s="55"/>
      <c r="BA1131" s="55"/>
      <c r="BB1131" s="55"/>
      <c r="BC1131" s="55">
        <f t="shared" ref="BC1131:BC1145" si="3478">AE1131*AW1131</f>
        <v>0</v>
      </c>
      <c r="BD1131" s="55"/>
      <c r="BE1131" s="55"/>
      <c r="BF1131" s="55"/>
      <c r="BG1131" s="55"/>
      <c r="BH1131" s="56"/>
      <c r="BI1131" s="18">
        <f t="shared" si="3466"/>
        <v>54000</v>
      </c>
    </row>
    <row r="1132" spans="1:61" ht="22.5" customHeight="1" x14ac:dyDescent="0.25">
      <c r="A1132" s="41">
        <f t="shared" si="3464"/>
        <v>23</v>
      </c>
      <c r="B1132" s="42"/>
      <c r="C1132" s="42"/>
      <c r="D1132" s="43"/>
      <c r="E1132" s="64" t="str">
        <f t="shared" si="3465"/>
        <v>貼深色石材檯面(t=2cm，倒圓角)</v>
      </c>
      <c r="F1132" s="21"/>
      <c r="G1132" s="21"/>
      <c r="H1132" s="21"/>
      <c r="I1132" s="21"/>
      <c r="J1132" s="21"/>
      <c r="K1132" s="21"/>
      <c r="L1132" s="21"/>
      <c r="M1132" s="21"/>
      <c r="N1132" s="21"/>
      <c r="O1132" s="21"/>
      <c r="P1132" s="21"/>
      <c r="Q1132" s="21"/>
      <c r="R1132" s="21"/>
      <c r="S1132" s="21"/>
      <c r="T1132" s="22"/>
      <c r="U1132" s="47" t="str">
        <f t="shared" si="3467"/>
        <v>才</v>
      </c>
      <c r="V1132" s="48"/>
      <c r="W1132" s="48"/>
      <c r="X1132" s="49"/>
      <c r="Y1132" s="65">
        <f t="shared" si="3468"/>
        <v>4</v>
      </c>
      <c r="Z1132" s="66"/>
      <c r="AA1132" s="66"/>
      <c r="AB1132" s="66"/>
      <c r="AC1132" s="66"/>
      <c r="AD1132" s="67"/>
      <c r="AE1132" s="60">
        <f t="shared" si="3469"/>
        <v>750</v>
      </c>
      <c r="AF1132" s="61"/>
      <c r="AG1132" s="61"/>
      <c r="AH1132" s="61"/>
      <c r="AI1132" s="61"/>
      <c r="AJ1132" s="62"/>
      <c r="AK1132" s="55">
        <v>0</v>
      </c>
      <c r="AL1132" s="55"/>
      <c r="AM1132" s="55"/>
      <c r="AN1132" s="55"/>
      <c r="AO1132" s="55"/>
      <c r="AP1132" s="55"/>
      <c r="AQ1132" s="53">
        <f t="shared" si="3477"/>
        <v>0</v>
      </c>
      <c r="AR1132" s="53"/>
      <c r="AS1132" s="53"/>
      <c r="AT1132" s="53"/>
      <c r="AU1132" s="53"/>
      <c r="AV1132" s="53"/>
      <c r="AW1132" s="55">
        <f t="shared" si="3470"/>
        <v>0</v>
      </c>
      <c r="AX1132" s="55"/>
      <c r="AY1132" s="55"/>
      <c r="AZ1132" s="55"/>
      <c r="BA1132" s="55"/>
      <c r="BB1132" s="55"/>
      <c r="BC1132" s="55">
        <f t="shared" si="3478"/>
        <v>0</v>
      </c>
      <c r="BD1132" s="55"/>
      <c r="BE1132" s="55"/>
      <c r="BF1132" s="55"/>
      <c r="BG1132" s="55"/>
      <c r="BH1132" s="56"/>
      <c r="BI1132" s="16">
        <f t="shared" si="3466"/>
        <v>3000</v>
      </c>
    </row>
    <row r="1133" spans="1:61" ht="53.25" customHeight="1" x14ac:dyDescent="0.25">
      <c r="A1133" s="41">
        <f t="shared" si="3464"/>
        <v>24</v>
      </c>
      <c r="B1133" s="42"/>
      <c r="C1133" s="42"/>
      <c r="D1133" s="43"/>
      <c r="E1133" s="64" t="str">
        <f t="shared" si="3465"/>
        <v>安裝輕鋼架、金屬烤漆透空網與耐燃一級貼皮天花板(含必要之側封板與窗簾盒批土刷漆)</v>
      </c>
      <c r="F1133" s="21"/>
      <c r="G1133" s="21"/>
      <c r="H1133" s="21"/>
      <c r="I1133" s="21"/>
      <c r="J1133" s="21"/>
      <c r="K1133" s="21"/>
      <c r="L1133" s="21"/>
      <c r="M1133" s="21"/>
      <c r="N1133" s="21"/>
      <c r="O1133" s="21"/>
      <c r="P1133" s="21"/>
      <c r="Q1133" s="21"/>
      <c r="R1133" s="21"/>
      <c r="S1133" s="21"/>
      <c r="T1133" s="22"/>
      <c r="U1133" s="47" t="str">
        <f t="shared" si="3467"/>
        <v>式</v>
      </c>
      <c r="V1133" s="48"/>
      <c r="W1133" s="48"/>
      <c r="X1133" s="49"/>
      <c r="Y1133" s="65">
        <f t="shared" si="3468"/>
        <v>1</v>
      </c>
      <c r="Z1133" s="66"/>
      <c r="AA1133" s="66"/>
      <c r="AB1133" s="66"/>
      <c r="AC1133" s="66"/>
      <c r="AD1133" s="67"/>
      <c r="AE1133" s="60">
        <f t="shared" si="3469"/>
        <v>53000</v>
      </c>
      <c r="AF1133" s="61"/>
      <c r="AG1133" s="61"/>
      <c r="AH1133" s="61"/>
      <c r="AI1133" s="61"/>
      <c r="AJ1133" s="62"/>
      <c r="AK1133" s="55">
        <v>0</v>
      </c>
      <c r="AL1133" s="55"/>
      <c r="AM1133" s="55"/>
      <c r="AN1133" s="55"/>
      <c r="AO1133" s="55"/>
      <c r="AP1133" s="55"/>
      <c r="AQ1133" s="53">
        <f t="shared" si="3477"/>
        <v>0</v>
      </c>
      <c r="AR1133" s="53"/>
      <c r="AS1133" s="53"/>
      <c r="AT1133" s="53"/>
      <c r="AU1133" s="53"/>
      <c r="AV1133" s="53"/>
      <c r="AW1133" s="55">
        <f t="shared" si="3470"/>
        <v>0</v>
      </c>
      <c r="AX1133" s="55"/>
      <c r="AY1133" s="55"/>
      <c r="AZ1133" s="55"/>
      <c r="BA1133" s="55"/>
      <c r="BB1133" s="55"/>
      <c r="BC1133" s="55">
        <f t="shared" si="3478"/>
        <v>0</v>
      </c>
      <c r="BD1133" s="55"/>
      <c r="BE1133" s="55"/>
      <c r="BF1133" s="55"/>
      <c r="BG1133" s="55"/>
      <c r="BH1133" s="56"/>
      <c r="BI1133" s="16">
        <f t="shared" si="3466"/>
        <v>53000</v>
      </c>
    </row>
    <row r="1134" spans="1:61" ht="21.6" customHeight="1" x14ac:dyDescent="0.25">
      <c r="A1134" s="41">
        <f t="shared" si="3464"/>
        <v>25</v>
      </c>
      <c r="B1134" s="42"/>
      <c r="C1134" s="42"/>
      <c r="D1134" s="43"/>
      <c r="E1134" s="64" t="str">
        <f t="shared" si="3465"/>
        <v>廁所安裝衛生設備(連工帶料)</v>
      </c>
      <c r="F1134" s="21"/>
      <c r="G1134" s="21"/>
      <c r="H1134" s="21"/>
      <c r="I1134" s="21"/>
      <c r="J1134" s="21"/>
      <c r="K1134" s="21"/>
      <c r="L1134" s="21"/>
      <c r="M1134" s="21"/>
      <c r="N1134" s="21"/>
      <c r="O1134" s="21"/>
      <c r="P1134" s="21"/>
      <c r="Q1134" s="21"/>
      <c r="R1134" s="21"/>
      <c r="S1134" s="21"/>
      <c r="T1134" s="22"/>
      <c r="U1134" s="47" t="str">
        <f t="shared" si="3467"/>
        <v>式</v>
      </c>
      <c r="V1134" s="48"/>
      <c r="W1134" s="48"/>
      <c r="X1134" s="49"/>
      <c r="Y1134" s="65">
        <f t="shared" si="3468"/>
        <v>1</v>
      </c>
      <c r="Z1134" s="66"/>
      <c r="AA1134" s="66"/>
      <c r="AB1134" s="66"/>
      <c r="AC1134" s="66"/>
      <c r="AD1134" s="67"/>
      <c r="AE1134" s="60">
        <f t="shared" si="3469"/>
        <v>90400</v>
      </c>
      <c r="AF1134" s="61"/>
      <c r="AG1134" s="61"/>
      <c r="AH1134" s="61"/>
      <c r="AI1134" s="61"/>
      <c r="AJ1134" s="62"/>
      <c r="AK1134" s="55">
        <v>0</v>
      </c>
      <c r="AL1134" s="55"/>
      <c r="AM1134" s="55"/>
      <c r="AN1134" s="55"/>
      <c r="AO1134" s="55"/>
      <c r="AP1134" s="55"/>
      <c r="AQ1134" s="53">
        <f t="shared" si="3477"/>
        <v>0</v>
      </c>
      <c r="AR1134" s="53"/>
      <c r="AS1134" s="53"/>
      <c r="AT1134" s="53"/>
      <c r="AU1134" s="53"/>
      <c r="AV1134" s="53"/>
      <c r="AW1134" s="55">
        <f t="shared" si="3470"/>
        <v>0.3</v>
      </c>
      <c r="AX1134" s="55"/>
      <c r="AY1134" s="55"/>
      <c r="AZ1134" s="55"/>
      <c r="BA1134" s="55"/>
      <c r="BB1134" s="55"/>
      <c r="BC1134" s="55">
        <f t="shared" si="3478"/>
        <v>27120</v>
      </c>
      <c r="BD1134" s="55"/>
      <c r="BE1134" s="55"/>
      <c r="BF1134" s="55"/>
      <c r="BG1134" s="55"/>
      <c r="BH1134" s="56"/>
      <c r="BI1134" s="16">
        <f t="shared" si="3466"/>
        <v>90400</v>
      </c>
    </row>
    <row r="1135" spans="1:61" ht="21.6" customHeight="1" x14ac:dyDescent="0.25">
      <c r="A1135" s="41">
        <f t="shared" si="3464"/>
        <v>26</v>
      </c>
      <c r="B1135" s="42"/>
      <c r="C1135" s="42"/>
      <c r="D1135" s="43"/>
      <c r="E1135" s="64" t="str">
        <f t="shared" si="3465"/>
        <v>安裝開關、插座與燈具(連工帶料)</v>
      </c>
      <c r="F1135" s="21"/>
      <c r="G1135" s="21"/>
      <c r="H1135" s="21"/>
      <c r="I1135" s="21"/>
      <c r="J1135" s="21"/>
      <c r="K1135" s="21"/>
      <c r="L1135" s="21"/>
      <c r="M1135" s="21"/>
      <c r="N1135" s="21"/>
      <c r="O1135" s="21"/>
      <c r="P1135" s="21"/>
      <c r="Q1135" s="21"/>
      <c r="R1135" s="21"/>
      <c r="S1135" s="21"/>
      <c r="T1135" s="22"/>
      <c r="U1135" s="47" t="str">
        <f t="shared" si="3467"/>
        <v>式</v>
      </c>
      <c r="V1135" s="48"/>
      <c r="W1135" s="48"/>
      <c r="X1135" s="49"/>
      <c r="Y1135" s="65">
        <f t="shared" si="3468"/>
        <v>1</v>
      </c>
      <c r="Z1135" s="66"/>
      <c r="AA1135" s="66"/>
      <c r="AB1135" s="66"/>
      <c r="AC1135" s="66"/>
      <c r="AD1135" s="67"/>
      <c r="AE1135" s="60">
        <f t="shared" si="3469"/>
        <v>28500</v>
      </c>
      <c r="AF1135" s="61"/>
      <c r="AG1135" s="61"/>
      <c r="AH1135" s="61"/>
      <c r="AI1135" s="61"/>
      <c r="AJ1135" s="62"/>
      <c r="AK1135" s="55">
        <v>0</v>
      </c>
      <c r="AL1135" s="55"/>
      <c r="AM1135" s="55"/>
      <c r="AN1135" s="55"/>
      <c r="AO1135" s="55"/>
      <c r="AP1135" s="55"/>
      <c r="AQ1135" s="53">
        <f t="shared" si="3477"/>
        <v>0</v>
      </c>
      <c r="AR1135" s="53"/>
      <c r="AS1135" s="53"/>
      <c r="AT1135" s="53"/>
      <c r="AU1135" s="53"/>
      <c r="AV1135" s="53"/>
      <c r="AW1135" s="55">
        <f t="shared" si="3470"/>
        <v>0</v>
      </c>
      <c r="AX1135" s="55"/>
      <c r="AY1135" s="55"/>
      <c r="AZ1135" s="55"/>
      <c r="BA1135" s="55"/>
      <c r="BB1135" s="55"/>
      <c r="BC1135" s="55">
        <f t="shared" si="3478"/>
        <v>0</v>
      </c>
      <c r="BD1135" s="55"/>
      <c r="BE1135" s="55"/>
      <c r="BF1135" s="55"/>
      <c r="BG1135" s="55"/>
      <c r="BH1135" s="56"/>
      <c r="BI1135" s="16">
        <f t="shared" si="3466"/>
        <v>28500</v>
      </c>
    </row>
    <row r="1136" spans="1:61" ht="21.6" customHeight="1" x14ac:dyDescent="0.25">
      <c r="A1136" s="41">
        <f t="shared" si="3464"/>
        <v>27</v>
      </c>
      <c r="B1136" s="42"/>
      <c r="C1136" s="42"/>
      <c r="D1136" s="43"/>
      <c r="E1136" s="64" t="str">
        <f t="shared" si="3465"/>
        <v>給排水系統配管與安裝(連工帶料)</v>
      </c>
      <c r="F1136" s="21"/>
      <c r="G1136" s="21"/>
      <c r="H1136" s="21"/>
      <c r="I1136" s="21"/>
      <c r="J1136" s="21"/>
      <c r="K1136" s="21"/>
      <c r="L1136" s="21"/>
      <c r="M1136" s="21"/>
      <c r="N1136" s="21"/>
      <c r="O1136" s="21"/>
      <c r="P1136" s="21"/>
      <c r="Q1136" s="21"/>
      <c r="R1136" s="21"/>
      <c r="S1136" s="21"/>
      <c r="T1136" s="22"/>
      <c r="U1136" s="47" t="str">
        <f t="shared" si="3467"/>
        <v>式</v>
      </c>
      <c r="V1136" s="48"/>
      <c r="W1136" s="48"/>
      <c r="X1136" s="49"/>
      <c r="Y1136" s="65">
        <f t="shared" si="3468"/>
        <v>1</v>
      </c>
      <c r="Z1136" s="66"/>
      <c r="AA1136" s="66"/>
      <c r="AB1136" s="66"/>
      <c r="AC1136" s="66"/>
      <c r="AD1136" s="67"/>
      <c r="AE1136" s="60">
        <f t="shared" si="3469"/>
        <v>80500</v>
      </c>
      <c r="AF1136" s="61"/>
      <c r="AG1136" s="61"/>
      <c r="AH1136" s="61"/>
      <c r="AI1136" s="61"/>
      <c r="AJ1136" s="62"/>
      <c r="AK1136" s="55">
        <v>0</v>
      </c>
      <c r="AL1136" s="55"/>
      <c r="AM1136" s="55"/>
      <c r="AN1136" s="55"/>
      <c r="AO1136" s="55"/>
      <c r="AP1136" s="55"/>
      <c r="AQ1136" s="53">
        <f t="shared" si="3477"/>
        <v>0</v>
      </c>
      <c r="AR1136" s="53"/>
      <c r="AS1136" s="53"/>
      <c r="AT1136" s="53"/>
      <c r="AU1136" s="53"/>
      <c r="AV1136" s="53"/>
      <c r="AW1136" s="55">
        <f t="shared" si="3470"/>
        <v>0</v>
      </c>
      <c r="AX1136" s="55"/>
      <c r="AY1136" s="55"/>
      <c r="AZ1136" s="55"/>
      <c r="BA1136" s="55"/>
      <c r="BB1136" s="55"/>
      <c r="BC1136" s="55">
        <f t="shared" si="3478"/>
        <v>0</v>
      </c>
      <c r="BD1136" s="55"/>
      <c r="BE1136" s="55"/>
      <c r="BF1136" s="55"/>
      <c r="BG1136" s="55"/>
      <c r="BH1136" s="56"/>
      <c r="BI1136" s="16">
        <f t="shared" si="3466"/>
        <v>80500</v>
      </c>
    </row>
    <row r="1137" spans="1:61" ht="66.75" customHeight="1" x14ac:dyDescent="0.25">
      <c r="A1137" s="41">
        <f t="shared" si="3464"/>
        <v>28</v>
      </c>
      <c r="B1137" s="42"/>
      <c r="C1137" s="42"/>
      <c r="D1137" s="43"/>
      <c r="E1137" s="44" t="str">
        <f t="shared" si="3465"/>
        <v>施做緊急求救按鈕(含閃光與蜂嗚警報器、線材、五金配件, 各層樓每間廁所皆有求救鈕，連工帶料，責任施工)</v>
      </c>
      <c r="F1137" s="45"/>
      <c r="G1137" s="45"/>
      <c r="H1137" s="45"/>
      <c r="I1137" s="45"/>
      <c r="J1137" s="45"/>
      <c r="K1137" s="45"/>
      <c r="L1137" s="45"/>
      <c r="M1137" s="45"/>
      <c r="N1137" s="45"/>
      <c r="O1137" s="45"/>
      <c r="P1137" s="45"/>
      <c r="Q1137" s="45"/>
      <c r="R1137" s="45"/>
      <c r="S1137" s="45"/>
      <c r="T1137" s="46"/>
      <c r="U1137" s="47" t="str">
        <f t="shared" si="3467"/>
        <v>式</v>
      </c>
      <c r="V1137" s="48"/>
      <c r="W1137" s="48"/>
      <c r="X1137" s="49"/>
      <c r="Y1137" s="50">
        <f t="shared" si="3468"/>
        <v>1</v>
      </c>
      <c r="Z1137" s="51"/>
      <c r="AA1137" s="51"/>
      <c r="AB1137" s="51"/>
      <c r="AC1137" s="51"/>
      <c r="AD1137" s="52"/>
      <c r="AE1137" s="60">
        <f t="shared" si="3469"/>
        <v>12500</v>
      </c>
      <c r="AF1137" s="61"/>
      <c r="AG1137" s="61"/>
      <c r="AH1137" s="61"/>
      <c r="AI1137" s="61"/>
      <c r="AJ1137" s="62"/>
      <c r="AK1137" s="50">
        <v>0</v>
      </c>
      <c r="AL1137" s="51"/>
      <c r="AM1137" s="51"/>
      <c r="AN1137" s="51"/>
      <c r="AO1137" s="51"/>
      <c r="AP1137" s="52"/>
      <c r="AQ1137" s="60">
        <f t="shared" si="3477"/>
        <v>0</v>
      </c>
      <c r="AR1137" s="61"/>
      <c r="AS1137" s="61"/>
      <c r="AT1137" s="61"/>
      <c r="AU1137" s="61"/>
      <c r="AV1137" s="62"/>
      <c r="AW1137" s="50">
        <f t="shared" si="3470"/>
        <v>0</v>
      </c>
      <c r="AX1137" s="51"/>
      <c r="AY1137" s="51"/>
      <c r="AZ1137" s="51"/>
      <c r="BA1137" s="51"/>
      <c r="BB1137" s="52"/>
      <c r="BC1137" s="50">
        <f t="shared" si="3478"/>
        <v>0</v>
      </c>
      <c r="BD1137" s="51"/>
      <c r="BE1137" s="51"/>
      <c r="BF1137" s="51"/>
      <c r="BG1137" s="51"/>
      <c r="BH1137" s="63"/>
      <c r="BI1137" s="3">
        <f t="shared" si="3466"/>
        <v>12500</v>
      </c>
    </row>
    <row r="1138" spans="1:61" ht="34.5" customHeight="1" x14ac:dyDescent="0.25">
      <c r="A1138" s="41">
        <f t="shared" si="3464"/>
        <v>29</v>
      </c>
      <c r="B1138" s="42"/>
      <c r="C1138" s="42"/>
      <c r="D1138" s="43"/>
      <c r="E1138" s="64" t="str">
        <f t="shared" si="3465"/>
        <v>施做拖布盆(砌磚粉刷貼磁磚，H=30cm)</v>
      </c>
      <c r="F1138" s="21"/>
      <c r="G1138" s="21"/>
      <c r="H1138" s="21"/>
      <c r="I1138" s="21"/>
      <c r="J1138" s="21"/>
      <c r="K1138" s="21"/>
      <c r="L1138" s="21"/>
      <c r="M1138" s="21"/>
      <c r="N1138" s="21"/>
      <c r="O1138" s="21"/>
      <c r="P1138" s="21"/>
      <c r="Q1138" s="21"/>
      <c r="R1138" s="21"/>
      <c r="S1138" s="21"/>
      <c r="T1138" s="22"/>
      <c r="U1138" s="47" t="str">
        <f t="shared" si="3467"/>
        <v>式</v>
      </c>
      <c r="V1138" s="48"/>
      <c r="W1138" s="48"/>
      <c r="X1138" s="49"/>
      <c r="Y1138" s="65">
        <f t="shared" si="3468"/>
        <v>1</v>
      </c>
      <c r="Z1138" s="66"/>
      <c r="AA1138" s="66"/>
      <c r="AB1138" s="66"/>
      <c r="AC1138" s="66"/>
      <c r="AD1138" s="67"/>
      <c r="AE1138" s="60">
        <f t="shared" si="3469"/>
        <v>6000</v>
      </c>
      <c r="AF1138" s="61"/>
      <c r="AG1138" s="61"/>
      <c r="AH1138" s="61"/>
      <c r="AI1138" s="61"/>
      <c r="AJ1138" s="62"/>
      <c r="AK1138" s="55">
        <v>0</v>
      </c>
      <c r="AL1138" s="55"/>
      <c r="AM1138" s="55"/>
      <c r="AN1138" s="55"/>
      <c r="AO1138" s="55"/>
      <c r="AP1138" s="55"/>
      <c r="AQ1138" s="53">
        <f t="shared" si="3477"/>
        <v>0</v>
      </c>
      <c r="AR1138" s="53"/>
      <c r="AS1138" s="53"/>
      <c r="AT1138" s="53"/>
      <c r="AU1138" s="53"/>
      <c r="AV1138" s="53"/>
      <c r="AW1138" s="55">
        <f t="shared" si="3470"/>
        <v>0</v>
      </c>
      <c r="AX1138" s="55"/>
      <c r="AY1138" s="55"/>
      <c r="AZ1138" s="55"/>
      <c r="BA1138" s="55"/>
      <c r="BB1138" s="55"/>
      <c r="BC1138" s="55">
        <f t="shared" si="3478"/>
        <v>0</v>
      </c>
      <c r="BD1138" s="55"/>
      <c r="BE1138" s="55"/>
      <c r="BF1138" s="55"/>
      <c r="BG1138" s="55"/>
      <c r="BH1138" s="56"/>
      <c r="BI1138" s="16">
        <f t="shared" si="3466"/>
        <v>6000</v>
      </c>
    </row>
    <row r="1139" spans="1:61" ht="34.5" customHeight="1" x14ac:dyDescent="0.25">
      <c r="A1139" s="41">
        <f t="shared" si="3464"/>
        <v>30</v>
      </c>
      <c r="B1139" s="42"/>
      <c r="C1139" s="42"/>
      <c r="D1139" s="43"/>
      <c r="E1139" s="44" t="str">
        <f t="shared" si="3465"/>
        <v>安裝廁所指標系統、拖把夾(連工帶料，責任施工)</v>
      </c>
      <c r="F1139" s="45"/>
      <c r="G1139" s="45"/>
      <c r="H1139" s="45"/>
      <c r="I1139" s="45"/>
      <c r="J1139" s="45"/>
      <c r="K1139" s="45"/>
      <c r="L1139" s="45"/>
      <c r="M1139" s="45"/>
      <c r="N1139" s="45"/>
      <c r="O1139" s="45"/>
      <c r="P1139" s="45"/>
      <c r="Q1139" s="45"/>
      <c r="R1139" s="45"/>
      <c r="S1139" s="45"/>
      <c r="T1139" s="46"/>
      <c r="U1139" s="47" t="str">
        <f t="shared" si="3467"/>
        <v>式</v>
      </c>
      <c r="V1139" s="48"/>
      <c r="W1139" s="48"/>
      <c r="X1139" s="49"/>
      <c r="Y1139" s="50">
        <f t="shared" si="3468"/>
        <v>1</v>
      </c>
      <c r="Z1139" s="51"/>
      <c r="AA1139" s="51"/>
      <c r="AB1139" s="51"/>
      <c r="AC1139" s="51"/>
      <c r="AD1139" s="52"/>
      <c r="AE1139" s="60">
        <f t="shared" si="3469"/>
        <v>16500</v>
      </c>
      <c r="AF1139" s="61"/>
      <c r="AG1139" s="61"/>
      <c r="AH1139" s="61"/>
      <c r="AI1139" s="61"/>
      <c r="AJ1139" s="62"/>
      <c r="AK1139" s="50">
        <v>0</v>
      </c>
      <c r="AL1139" s="51"/>
      <c r="AM1139" s="51"/>
      <c r="AN1139" s="51"/>
      <c r="AO1139" s="51"/>
      <c r="AP1139" s="52"/>
      <c r="AQ1139" s="60">
        <f t="shared" si="3477"/>
        <v>0</v>
      </c>
      <c r="AR1139" s="61"/>
      <c r="AS1139" s="61"/>
      <c r="AT1139" s="61"/>
      <c r="AU1139" s="61"/>
      <c r="AV1139" s="62"/>
      <c r="AW1139" s="50">
        <f t="shared" si="3470"/>
        <v>0</v>
      </c>
      <c r="AX1139" s="51"/>
      <c r="AY1139" s="51"/>
      <c r="AZ1139" s="51"/>
      <c r="BA1139" s="51"/>
      <c r="BB1139" s="52"/>
      <c r="BC1139" s="50">
        <f t="shared" si="3478"/>
        <v>0</v>
      </c>
      <c r="BD1139" s="51"/>
      <c r="BE1139" s="51"/>
      <c r="BF1139" s="51"/>
      <c r="BG1139" s="51"/>
      <c r="BH1139" s="63"/>
      <c r="BI1139" s="3">
        <f t="shared" si="3466"/>
        <v>16500</v>
      </c>
    </row>
    <row r="1140" spans="1:61" ht="21.6" customHeight="1" x14ac:dyDescent="0.25">
      <c r="A1140" s="41">
        <f t="shared" si="3464"/>
        <v>31</v>
      </c>
      <c r="B1140" s="42"/>
      <c r="C1140" s="42"/>
      <c r="D1140" s="43"/>
      <c r="E1140" s="64" t="str">
        <f t="shared" si="3465"/>
        <v>門窗與雜項工程</v>
      </c>
      <c r="F1140" s="21"/>
      <c r="G1140" s="21"/>
      <c r="H1140" s="21"/>
      <c r="I1140" s="21"/>
      <c r="J1140" s="21"/>
      <c r="K1140" s="21"/>
      <c r="L1140" s="21"/>
      <c r="M1140" s="21"/>
      <c r="N1140" s="21"/>
      <c r="O1140" s="21"/>
      <c r="P1140" s="21"/>
      <c r="Q1140" s="21"/>
      <c r="R1140" s="21"/>
      <c r="S1140" s="21"/>
      <c r="T1140" s="22"/>
      <c r="U1140" s="47" t="str">
        <f t="shared" si="3467"/>
        <v>式</v>
      </c>
      <c r="V1140" s="48"/>
      <c r="W1140" s="48"/>
      <c r="X1140" s="49"/>
      <c r="Y1140" s="65">
        <f t="shared" si="3468"/>
        <v>1</v>
      </c>
      <c r="Z1140" s="66"/>
      <c r="AA1140" s="66"/>
      <c r="AB1140" s="66"/>
      <c r="AC1140" s="66"/>
      <c r="AD1140" s="67"/>
      <c r="AE1140" s="60">
        <f t="shared" si="3469"/>
        <v>63400</v>
      </c>
      <c r="AF1140" s="61"/>
      <c r="AG1140" s="61"/>
      <c r="AH1140" s="61"/>
      <c r="AI1140" s="61"/>
      <c r="AJ1140" s="62"/>
      <c r="AK1140" s="55">
        <v>0</v>
      </c>
      <c r="AL1140" s="55"/>
      <c r="AM1140" s="55"/>
      <c r="AN1140" s="55"/>
      <c r="AO1140" s="55"/>
      <c r="AP1140" s="55"/>
      <c r="AQ1140" s="53">
        <f t="shared" si="3477"/>
        <v>0</v>
      </c>
      <c r="AR1140" s="53"/>
      <c r="AS1140" s="53"/>
      <c r="AT1140" s="53"/>
      <c r="AU1140" s="53"/>
      <c r="AV1140" s="53"/>
      <c r="AW1140" s="55">
        <f t="shared" si="3470"/>
        <v>0.3</v>
      </c>
      <c r="AX1140" s="55"/>
      <c r="AY1140" s="55"/>
      <c r="AZ1140" s="55"/>
      <c r="BA1140" s="55"/>
      <c r="BB1140" s="55"/>
      <c r="BC1140" s="55">
        <f t="shared" si="3478"/>
        <v>19020</v>
      </c>
      <c r="BD1140" s="55"/>
      <c r="BE1140" s="55"/>
      <c r="BF1140" s="55"/>
      <c r="BG1140" s="55"/>
      <c r="BH1140" s="56"/>
      <c r="BI1140" s="16">
        <f t="shared" si="3466"/>
        <v>63400</v>
      </c>
    </row>
    <row r="1141" spans="1:61" ht="22.15" customHeight="1" x14ac:dyDescent="0.25">
      <c r="A1141" s="41" t="str">
        <f t="shared" si="3464"/>
        <v>貳</v>
      </c>
      <c r="B1141" s="42"/>
      <c r="C1141" s="42"/>
      <c r="D1141" s="43"/>
      <c r="E1141" s="44" t="str">
        <f t="shared" si="3465"/>
        <v>職業安全衛生管理費(壹*1%)</v>
      </c>
      <c r="F1141" s="45"/>
      <c r="G1141" s="45"/>
      <c r="H1141" s="45"/>
      <c r="I1141" s="45"/>
      <c r="J1141" s="45"/>
      <c r="K1141" s="45"/>
      <c r="L1141" s="45"/>
      <c r="M1141" s="45"/>
      <c r="N1141" s="45"/>
      <c r="O1141" s="45"/>
      <c r="P1141" s="45"/>
      <c r="Q1141" s="45"/>
      <c r="R1141" s="45"/>
      <c r="S1141" s="45"/>
      <c r="T1141" s="46"/>
      <c r="U1141" s="47" t="str">
        <f t="shared" si="3467"/>
        <v>式</v>
      </c>
      <c r="V1141" s="48"/>
      <c r="W1141" s="48"/>
      <c r="X1141" s="49"/>
      <c r="Y1141" s="50">
        <f t="shared" si="3468"/>
        <v>1</v>
      </c>
      <c r="Z1141" s="51"/>
      <c r="AA1141" s="51"/>
      <c r="AB1141" s="51"/>
      <c r="AC1141" s="51"/>
      <c r="AD1141" s="52"/>
      <c r="AE1141" s="53">
        <f t="shared" si="3469"/>
        <v>14220</v>
      </c>
      <c r="AF1141" s="53"/>
      <c r="AG1141" s="53"/>
      <c r="AH1141" s="53"/>
      <c r="AI1141" s="53"/>
      <c r="AJ1141" s="53"/>
      <c r="AK1141" s="54">
        <v>8.9999999999999993E-3</v>
      </c>
      <c r="AL1141" s="54"/>
      <c r="AM1141" s="54"/>
      <c r="AN1141" s="54"/>
      <c r="AO1141" s="54"/>
      <c r="AP1141" s="54"/>
      <c r="AQ1141" s="53">
        <f t="shared" si="3477"/>
        <v>127.97999999999999</v>
      </c>
      <c r="AR1141" s="53"/>
      <c r="AS1141" s="53"/>
      <c r="AT1141" s="53"/>
      <c r="AU1141" s="53"/>
      <c r="AV1141" s="53"/>
      <c r="AW1141" s="54">
        <f>AW1093+AK1141</f>
        <v>0.21600000000000005</v>
      </c>
      <c r="AX1141" s="54"/>
      <c r="AY1141" s="54"/>
      <c r="AZ1141" s="54"/>
      <c r="BA1141" s="54"/>
      <c r="BB1141" s="54"/>
      <c r="BC1141" s="55">
        <f t="shared" si="3478"/>
        <v>3071.5200000000009</v>
      </c>
      <c r="BD1141" s="55"/>
      <c r="BE1141" s="55"/>
      <c r="BF1141" s="55"/>
      <c r="BG1141" s="55"/>
      <c r="BH1141" s="56"/>
      <c r="BI1141" s="3">
        <f t="shared" si="3466"/>
        <v>14220</v>
      </c>
    </row>
    <row r="1142" spans="1:61" ht="22.15" customHeight="1" x14ac:dyDescent="0.25">
      <c r="A1142" s="41" t="str">
        <f t="shared" si="3464"/>
        <v>參</v>
      </c>
      <c r="B1142" s="42"/>
      <c r="C1142" s="42"/>
      <c r="D1142" s="43"/>
      <c r="E1142" s="44" t="str">
        <f t="shared" si="3465"/>
        <v>公共工程品質管制作業費(壹*1%)</v>
      </c>
      <c r="F1142" s="45"/>
      <c r="G1142" s="45"/>
      <c r="H1142" s="45"/>
      <c r="I1142" s="45"/>
      <c r="J1142" s="45"/>
      <c r="K1142" s="45"/>
      <c r="L1142" s="45"/>
      <c r="M1142" s="45"/>
      <c r="N1142" s="45"/>
      <c r="O1142" s="45"/>
      <c r="P1142" s="45"/>
      <c r="Q1142" s="45"/>
      <c r="R1142" s="45"/>
      <c r="S1142" s="45"/>
      <c r="T1142" s="46"/>
      <c r="U1142" s="47" t="str">
        <f t="shared" si="3467"/>
        <v>式</v>
      </c>
      <c r="V1142" s="48"/>
      <c r="W1142" s="48"/>
      <c r="X1142" s="49"/>
      <c r="Y1142" s="50">
        <f t="shared" si="3468"/>
        <v>1</v>
      </c>
      <c r="Z1142" s="51"/>
      <c r="AA1142" s="51"/>
      <c r="AB1142" s="51"/>
      <c r="AC1142" s="51"/>
      <c r="AD1142" s="52"/>
      <c r="AE1142" s="53">
        <f t="shared" si="3469"/>
        <v>14220</v>
      </c>
      <c r="AF1142" s="53"/>
      <c r="AG1142" s="53"/>
      <c r="AH1142" s="53"/>
      <c r="AI1142" s="53"/>
      <c r="AJ1142" s="53"/>
      <c r="AK1142" s="54">
        <v>8.9999999999999993E-3</v>
      </c>
      <c r="AL1142" s="54"/>
      <c r="AM1142" s="54"/>
      <c r="AN1142" s="54"/>
      <c r="AO1142" s="54"/>
      <c r="AP1142" s="54"/>
      <c r="AQ1142" s="53">
        <f t="shared" si="3477"/>
        <v>127.97999999999999</v>
      </c>
      <c r="AR1142" s="53"/>
      <c r="AS1142" s="53"/>
      <c r="AT1142" s="53"/>
      <c r="AU1142" s="53"/>
      <c r="AV1142" s="53"/>
      <c r="AW1142" s="54">
        <f t="shared" ref="AW1142:AW1145" si="3479">AW1094+AK1142</f>
        <v>0.21600000000000005</v>
      </c>
      <c r="AX1142" s="54"/>
      <c r="AY1142" s="54"/>
      <c r="AZ1142" s="54"/>
      <c r="BA1142" s="54"/>
      <c r="BB1142" s="54"/>
      <c r="BC1142" s="55">
        <f t="shared" si="3478"/>
        <v>3071.5200000000009</v>
      </c>
      <c r="BD1142" s="55"/>
      <c r="BE1142" s="55"/>
      <c r="BF1142" s="55"/>
      <c r="BG1142" s="55"/>
      <c r="BH1142" s="56"/>
      <c r="BI1142" s="3">
        <f t="shared" si="3466"/>
        <v>14220</v>
      </c>
    </row>
    <row r="1143" spans="1:61" ht="22.15" customHeight="1" x14ac:dyDescent="0.25">
      <c r="A1143" s="41" t="str">
        <f t="shared" si="3464"/>
        <v>肆</v>
      </c>
      <c r="B1143" s="42"/>
      <c r="C1143" s="42"/>
      <c r="D1143" s="43"/>
      <c r="E1143" s="44" t="str">
        <f t="shared" si="3465"/>
        <v>包商利潤及管理費(約壹*7%)</v>
      </c>
      <c r="F1143" s="45"/>
      <c r="G1143" s="45"/>
      <c r="H1143" s="45"/>
      <c r="I1143" s="45"/>
      <c r="J1143" s="45"/>
      <c r="K1143" s="45"/>
      <c r="L1143" s="45"/>
      <c r="M1143" s="45"/>
      <c r="N1143" s="45"/>
      <c r="O1143" s="45"/>
      <c r="P1143" s="45"/>
      <c r="Q1143" s="45"/>
      <c r="R1143" s="45"/>
      <c r="S1143" s="45"/>
      <c r="T1143" s="46"/>
      <c r="U1143" s="47" t="str">
        <f t="shared" si="3467"/>
        <v>式</v>
      </c>
      <c r="V1143" s="48"/>
      <c r="W1143" s="48"/>
      <c r="X1143" s="49"/>
      <c r="Y1143" s="50">
        <f t="shared" si="3468"/>
        <v>1</v>
      </c>
      <c r="Z1143" s="51"/>
      <c r="AA1143" s="51"/>
      <c r="AB1143" s="51"/>
      <c r="AC1143" s="51"/>
      <c r="AD1143" s="52"/>
      <c r="AE1143" s="53">
        <f t="shared" si="3469"/>
        <v>99540</v>
      </c>
      <c r="AF1143" s="53"/>
      <c r="AG1143" s="53"/>
      <c r="AH1143" s="53"/>
      <c r="AI1143" s="53"/>
      <c r="AJ1143" s="53"/>
      <c r="AK1143" s="54">
        <v>8.9999999999999993E-3</v>
      </c>
      <c r="AL1143" s="54"/>
      <c r="AM1143" s="54"/>
      <c r="AN1143" s="54"/>
      <c r="AO1143" s="54"/>
      <c r="AP1143" s="54"/>
      <c r="AQ1143" s="53">
        <f t="shared" si="3477"/>
        <v>895.8599999999999</v>
      </c>
      <c r="AR1143" s="53"/>
      <c r="AS1143" s="53"/>
      <c r="AT1143" s="53"/>
      <c r="AU1143" s="53"/>
      <c r="AV1143" s="53"/>
      <c r="AW1143" s="54">
        <f t="shared" si="3479"/>
        <v>0.21600000000000005</v>
      </c>
      <c r="AX1143" s="54"/>
      <c r="AY1143" s="54"/>
      <c r="AZ1143" s="54"/>
      <c r="BA1143" s="54"/>
      <c r="BB1143" s="54"/>
      <c r="BC1143" s="55">
        <f t="shared" si="3478"/>
        <v>21500.640000000007</v>
      </c>
      <c r="BD1143" s="55"/>
      <c r="BE1143" s="55"/>
      <c r="BF1143" s="55"/>
      <c r="BG1143" s="55"/>
      <c r="BH1143" s="56"/>
      <c r="BI1143" s="3">
        <f t="shared" si="3466"/>
        <v>99540</v>
      </c>
    </row>
    <row r="1144" spans="1:61" ht="22.15" customHeight="1" x14ac:dyDescent="0.25">
      <c r="A1144" s="41" t="str">
        <f t="shared" si="3464"/>
        <v>伍</v>
      </c>
      <c r="B1144" s="42"/>
      <c r="C1144" s="42"/>
      <c r="D1144" s="43"/>
      <c r="E1144" s="44" t="str">
        <f t="shared" si="3465"/>
        <v>營造綜合保險費</v>
      </c>
      <c r="F1144" s="45"/>
      <c r="G1144" s="45"/>
      <c r="H1144" s="45"/>
      <c r="I1144" s="45"/>
      <c r="J1144" s="45"/>
      <c r="K1144" s="45"/>
      <c r="L1144" s="45"/>
      <c r="M1144" s="45"/>
      <c r="N1144" s="45"/>
      <c r="O1144" s="45"/>
      <c r="P1144" s="45"/>
      <c r="Q1144" s="45"/>
      <c r="R1144" s="45"/>
      <c r="S1144" s="45"/>
      <c r="T1144" s="46"/>
      <c r="U1144" s="47" t="str">
        <f t="shared" si="3467"/>
        <v>式</v>
      </c>
      <c r="V1144" s="48"/>
      <c r="W1144" s="48"/>
      <c r="X1144" s="49"/>
      <c r="Y1144" s="50">
        <f t="shared" si="3468"/>
        <v>1</v>
      </c>
      <c r="Z1144" s="51"/>
      <c r="AA1144" s="51"/>
      <c r="AB1144" s="51"/>
      <c r="AC1144" s="51"/>
      <c r="AD1144" s="52"/>
      <c r="AE1144" s="53">
        <f t="shared" si="3469"/>
        <v>4650</v>
      </c>
      <c r="AF1144" s="53"/>
      <c r="AG1144" s="53"/>
      <c r="AH1144" s="53"/>
      <c r="AI1144" s="53"/>
      <c r="AJ1144" s="53"/>
      <c r="AK1144" s="55">
        <v>0</v>
      </c>
      <c r="AL1144" s="55"/>
      <c r="AM1144" s="55"/>
      <c r="AN1144" s="55"/>
      <c r="AO1144" s="55"/>
      <c r="AP1144" s="55"/>
      <c r="AQ1144" s="53">
        <f t="shared" si="3477"/>
        <v>0</v>
      </c>
      <c r="AR1144" s="53"/>
      <c r="AS1144" s="53"/>
      <c r="AT1144" s="53"/>
      <c r="AU1144" s="53"/>
      <c r="AV1144" s="53"/>
      <c r="AW1144" s="55">
        <f t="shared" si="3479"/>
        <v>1</v>
      </c>
      <c r="AX1144" s="55"/>
      <c r="AY1144" s="55"/>
      <c r="AZ1144" s="55"/>
      <c r="BA1144" s="55"/>
      <c r="BB1144" s="55"/>
      <c r="BC1144" s="55">
        <f t="shared" si="3478"/>
        <v>4650</v>
      </c>
      <c r="BD1144" s="55"/>
      <c r="BE1144" s="55"/>
      <c r="BF1144" s="55"/>
      <c r="BG1144" s="55"/>
      <c r="BH1144" s="56"/>
      <c r="BI1144" s="3">
        <f t="shared" si="3466"/>
        <v>4650</v>
      </c>
    </row>
    <row r="1145" spans="1:61" ht="22.15" customHeight="1" x14ac:dyDescent="0.25">
      <c r="A1145" s="41" t="str">
        <f t="shared" si="3464"/>
        <v>陸</v>
      </c>
      <c r="B1145" s="42"/>
      <c r="C1145" s="42"/>
      <c r="D1145" s="43"/>
      <c r="E1145" s="44" t="str">
        <f t="shared" si="3465"/>
        <v>營業稅((壹~伍)*5%)</v>
      </c>
      <c r="F1145" s="45"/>
      <c r="G1145" s="45"/>
      <c r="H1145" s="45"/>
      <c r="I1145" s="45"/>
      <c r="J1145" s="45"/>
      <c r="K1145" s="45"/>
      <c r="L1145" s="45"/>
      <c r="M1145" s="45"/>
      <c r="N1145" s="45"/>
      <c r="O1145" s="45"/>
      <c r="P1145" s="45"/>
      <c r="Q1145" s="45"/>
      <c r="R1145" s="45"/>
      <c r="S1145" s="45"/>
      <c r="T1145" s="46"/>
      <c r="U1145" s="47" t="str">
        <f t="shared" si="3467"/>
        <v>式</v>
      </c>
      <c r="V1145" s="48"/>
      <c r="W1145" s="48"/>
      <c r="X1145" s="49"/>
      <c r="Y1145" s="50">
        <f t="shared" si="3468"/>
        <v>1</v>
      </c>
      <c r="Z1145" s="51"/>
      <c r="AA1145" s="51"/>
      <c r="AB1145" s="51"/>
      <c r="AC1145" s="51"/>
      <c r="AD1145" s="52"/>
      <c r="AE1145" s="53">
        <f t="shared" si="3469"/>
        <v>77731</v>
      </c>
      <c r="AF1145" s="53"/>
      <c r="AG1145" s="53"/>
      <c r="AH1145" s="53"/>
      <c r="AI1145" s="53"/>
      <c r="AJ1145" s="53"/>
      <c r="AK1145" s="54">
        <v>8.9999999999999993E-3</v>
      </c>
      <c r="AL1145" s="54"/>
      <c r="AM1145" s="54"/>
      <c r="AN1145" s="54"/>
      <c r="AO1145" s="54"/>
      <c r="AP1145" s="54"/>
      <c r="AQ1145" s="53">
        <f t="shared" si="3477"/>
        <v>699.57899999999995</v>
      </c>
      <c r="AR1145" s="53"/>
      <c r="AS1145" s="53"/>
      <c r="AT1145" s="53"/>
      <c r="AU1145" s="53"/>
      <c r="AV1145" s="53"/>
      <c r="AW1145" s="54">
        <f t="shared" si="3479"/>
        <v>0.21600000000000005</v>
      </c>
      <c r="AX1145" s="54"/>
      <c r="AY1145" s="54"/>
      <c r="AZ1145" s="54"/>
      <c r="BA1145" s="54"/>
      <c r="BB1145" s="54"/>
      <c r="BC1145" s="55">
        <f t="shared" si="3478"/>
        <v>16789.896000000004</v>
      </c>
      <c r="BD1145" s="55"/>
      <c r="BE1145" s="55"/>
      <c r="BF1145" s="55"/>
      <c r="BG1145" s="55"/>
      <c r="BH1145" s="56"/>
      <c r="BI1145" s="3">
        <v>77731</v>
      </c>
    </row>
    <row r="1146" spans="1:61" ht="21.95" customHeight="1" x14ac:dyDescent="0.25">
      <c r="A1146" s="30"/>
      <c r="B1146" s="31"/>
      <c r="C1146" s="31"/>
      <c r="D1146" s="32"/>
      <c r="E1146" s="57" t="s">
        <v>76</v>
      </c>
      <c r="F1146" s="58"/>
      <c r="G1146" s="58"/>
      <c r="H1146" s="58"/>
      <c r="I1146" s="58"/>
      <c r="J1146" s="58"/>
      <c r="K1146" s="58"/>
      <c r="L1146" s="58"/>
      <c r="M1146" s="58"/>
      <c r="N1146" s="58"/>
      <c r="O1146" s="58"/>
      <c r="P1146" s="58"/>
      <c r="Q1146" s="58"/>
      <c r="R1146" s="58"/>
      <c r="S1146" s="58"/>
      <c r="T1146" s="59"/>
      <c r="U1146" s="47"/>
      <c r="V1146" s="48"/>
      <c r="W1146" s="48"/>
      <c r="X1146" s="49"/>
      <c r="Y1146" s="50"/>
      <c r="Z1146" s="51"/>
      <c r="AA1146" s="51"/>
      <c r="AB1146" s="51"/>
      <c r="AC1146" s="51"/>
      <c r="AD1146" s="52"/>
      <c r="AE1146" s="60"/>
      <c r="AF1146" s="61"/>
      <c r="AG1146" s="61"/>
      <c r="AH1146" s="61"/>
      <c r="AI1146" s="61"/>
      <c r="AJ1146" s="62"/>
      <c r="AK1146" s="50"/>
      <c r="AL1146" s="51"/>
      <c r="AM1146" s="51"/>
      <c r="AN1146" s="51"/>
      <c r="AO1146" s="51"/>
      <c r="AP1146" s="52"/>
      <c r="AQ1146" s="60">
        <f>SUM(AQ1110:AQ1145)</f>
        <v>1851.3989999999999</v>
      </c>
      <c r="AR1146" s="61"/>
      <c r="AS1146" s="61"/>
      <c r="AT1146" s="61"/>
      <c r="AU1146" s="61"/>
      <c r="AV1146" s="62"/>
      <c r="AW1146" s="50"/>
      <c r="AX1146" s="51"/>
      <c r="AY1146" s="51"/>
      <c r="AZ1146" s="51"/>
      <c r="BA1146" s="51"/>
      <c r="BB1146" s="52"/>
      <c r="BC1146" s="50">
        <f>SUM(BC1110:BC1145)</f>
        <v>554667.576</v>
      </c>
      <c r="BD1146" s="51"/>
      <c r="BE1146" s="51"/>
      <c r="BF1146" s="51"/>
      <c r="BG1146" s="51"/>
      <c r="BH1146" s="63"/>
      <c r="BI1146" s="17">
        <f>SUM(BI1109:BI1145)</f>
        <v>1632355</v>
      </c>
    </row>
    <row r="1147" spans="1:61" ht="21.95" customHeight="1" x14ac:dyDescent="0.25">
      <c r="A1147" s="20"/>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c r="AI1147" s="21"/>
      <c r="AJ1147" s="22"/>
      <c r="AK1147" s="23"/>
      <c r="AL1147" s="24"/>
      <c r="AM1147" s="24"/>
      <c r="AN1147" s="24"/>
      <c r="AO1147" s="24"/>
      <c r="AP1147" s="25"/>
      <c r="AQ1147" s="26"/>
      <c r="AR1147" s="27"/>
      <c r="AS1147" s="27"/>
      <c r="AT1147" s="27"/>
      <c r="AU1147" s="27"/>
      <c r="AV1147" s="28"/>
      <c r="AW1147" s="23"/>
      <c r="AX1147" s="24"/>
      <c r="AY1147" s="24"/>
      <c r="AZ1147" s="24"/>
      <c r="BA1147" s="24"/>
      <c r="BB1147" s="25"/>
      <c r="BC1147" s="23"/>
      <c r="BD1147" s="24"/>
      <c r="BE1147" s="24"/>
      <c r="BF1147" s="24"/>
      <c r="BG1147" s="24"/>
      <c r="BH1147" s="29"/>
      <c r="BI1147" s="15">
        <f>Y1147*AE1147</f>
        <v>0</v>
      </c>
    </row>
    <row r="1148" spans="1:61" ht="21.95" customHeight="1" x14ac:dyDescent="0.25">
      <c r="A1148" s="20" t="s">
        <v>11</v>
      </c>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c r="AI1148" s="21"/>
      <c r="AJ1148" s="22"/>
      <c r="AK1148" s="23"/>
      <c r="AL1148" s="24"/>
      <c r="AM1148" s="24"/>
      <c r="AN1148" s="24"/>
      <c r="AO1148" s="24"/>
      <c r="AP1148" s="25"/>
      <c r="AQ1148" s="26">
        <f>BC1146/BI1146</f>
        <v>0.33979592429342881</v>
      </c>
      <c r="AR1148" s="27"/>
      <c r="AS1148" s="27"/>
      <c r="AT1148" s="27"/>
      <c r="AU1148" s="27"/>
      <c r="AV1148" s="28"/>
      <c r="AW1148" s="23"/>
      <c r="AX1148" s="24"/>
      <c r="AY1148" s="24"/>
      <c r="AZ1148" s="24"/>
      <c r="BA1148" s="24"/>
      <c r="BB1148" s="25"/>
      <c r="BC1148" s="23"/>
      <c r="BD1148" s="24"/>
      <c r="BE1148" s="24"/>
      <c r="BF1148" s="24"/>
      <c r="BG1148" s="24"/>
      <c r="BH1148" s="29"/>
      <c r="BI1148" s="15">
        <f>AQ1148</f>
        <v>0.33979592429342881</v>
      </c>
    </row>
    <row r="1149" spans="1:61" ht="18.75" customHeight="1" x14ac:dyDescent="0.25">
      <c r="A1149" s="30" t="s">
        <v>15</v>
      </c>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c r="AA1149" s="31"/>
      <c r="AB1149" s="31"/>
      <c r="AC1149" s="31"/>
      <c r="AD1149" s="32"/>
      <c r="AE1149" s="33" t="s">
        <v>14</v>
      </c>
      <c r="AF1149" s="31"/>
      <c r="AG1149" s="31"/>
      <c r="AH1149" s="31"/>
      <c r="AI1149" s="31"/>
      <c r="AJ1149" s="31"/>
      <c r="AK1149" s="31"/>
      <c r="AL1149" s="31"/>
      <c r="AM1149" s="31"/>
      <c r="AN1149" s="31"/>
      <c r="AO1149" s="31"/>
      <c r="AP1149" s="31"/>
      <c r="AQ1149" s="31"/>
      <c r="AR1149" s="31"/>
      <c r="AS1149" s="31"/>
      <c r="AT1149" s="31"/>
      <c r="AU1149" s="31"/>
      <c r="AV1149" s="31"/>
      <c r="AW1149" s="31"/>
      <c r="AX1149" s="31"/>
      <c r="AY1149" s="31"/>
      <c r="AZ1149" s="31"/>
      <c r="BA1149" s="31"/>
      <c r="BB1149" s="31"/>
      <c r="BC1149" s="31"/>
      <c r="BD1149" s="31"/>
      <c r="BE1149" s="31"/>
      <c r="BF1149" s="31"/>
      <c r="BG1149" s="31"/>
      <c r="BH1149" s="34"/>
    </row>
    <row r="1150" spans="1:61" x14ac:dyDescent="0.25">
      <c r="A1150" s="35"/>
      <c r="B1150" s="36"/>
      <c r="C1150" s="36"/>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c r="Z1150" s="36"/>
      <c r="AA1150" s="36"/>
      <c r="AB1150" s="36"/>
      <c r="AC1150" s="36"/>
      <c r="AD1150" s="36"/>
      <c r="AE1150" s="36"/>
      <c r="AF1150" s="36"/>
      <c r="AG1150" s="36"/>
      <c r="AH1150" s="36"/>
      <c r="AI1150" s="36"/>
      <c r="AJ1150" s="36"/>
      <c r="AK1150" s="36"/>
      <c r="AL1150" s="36"/>
      <c r="AM1150" s="36"/>
      <c r="AN1150" s="36"/>
      <c r="AO1150" s="36"/>
      <c r="AP1150" s="36"/>
      <c r="AQ1150" s="36"/>
      <c r="AR1150" s="36"/>
      <c r="AS1150" s="36"/>
      <c r="AT1150" s="36"/>
      <c r="AU1150" s="36"/>
      <c r="AV1150" s="36"/>
      <c r="AW1150" s="36"/>
      <c r="AX1150" s="36"/>
      <c r="AY1150" s="36"/>
      <c r="AZ1150" s="36"/>
      <c r="BA1150" s="36"/>
      <c r="BB1150" s="36"/>
      <c r="BC1150" s="36"/>
      <c r="BD1150" s="36"/>
      <c r="BE1150" s="36"/>
      <c r="BF1150" s="36"/>
      <c r="BG1150" s="36"/>
      <c r="BH1150" s="39"/>
    </row>
    <row r="1151" spans="1:61" x14ac:dyDescent="0.25">
      <c r="A1151" s="35"/>
      <c r="B1151" s="36"/>
      <c r="C1151" s="36"/>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c r="Z1151" s="36"/>
      <c r="AA1151" s="36"/>
      <c r="AB1151" s="36"/>
      <c r="AC1151" s="36"/>
      <c r="AD1151" s="36"/>
      <c r="AE1151" s="36"/>
      <c r="AF1151" s="36"/>
      <c r="AG1151" s="36"/>
      <c r="AH1151" s="36"/>
      <c r="AI1151" s="36"/>
      <c r="AJ1151" s="36"/>
      <c r="AK1151" s="36"/>
      <c r="AL1151" s="36"/>
      <c r="AM1151" s="36"/>
      <c r="AN1151" s="36"/>
      <c r="AO1151" s="36"/>
      <c r="AP1151" s="36"/>
      <c r="AQ1151" s="36"/>
      <c r="AR1151" s="36"/>
      <c r="AS1151" s="36"/>
      <c r="AT1151" s="36"/>
      <c r="AU1151" s="36"/>
      <c r="AV1151" s="36"/>
      <c r="AW1151" s="36"/>
      <c r="AX1151" s="36"/>
      <c r="AY1151" s="36"/>
      <c r="AZ1151" s="36"/>
      <c r="BA1151" s="36"/>
      <c r="BB1151" s="36"/>
      <c r="BC1151" s="36"/>
      <c r="BD1151" s="36"/>
      <c r="BE1151" s="36"/>
      <c r="BF1151" s="36"/>
      <c r="BG1151" s="36"/>
      <c r="BH1151" s="39"/>
    </row>
    <row r="1152" spans="1:61" ht="17.25" thickBot="1" x14ac:dyDescent="0.3">
      <c r="A1152" s="37"/>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38"/>
      <c r="AY1152" s="38"/>
      <c r="AZ1152" s="38"/>
      <c r="BA1152" s="38"/>
      <c r="BB1152" s="38"/>
      <c r="BC1152" s="38"/>
      <c r="BD1152" s="38"/>
      <c r="BE1152" s="38"/>
      <c r="BF1152" s="38"/>
      <c r="BG1152" s="38"/>
      <c r="BH1152" s="40"/>
    </row>
    <row r="1153" spans="1:69" ht="27.75" x14ac:dyDescent="0.25">
      <c r="A1153" s="73" t="s">
        <v>78</v>
      </c>
      <c r="B1153" s="73"/>
      <c r="C1153" s="73"/>
      <c r="D1153" s="73"/>
      <c r="E1153" s="73"/>
      <c r="F1153" s="73"/>
      <c r="G1153" s="73"/>
      <c r="H1153" s="73"/>
      <c r="I1153" s="73"/>
      <c r="J1153" s="73"/>
      <c r="K1153" s="73"/>
      <c r="L1153" s="73"/>
      <c r="M1153" s="73"/>
      <c r="N1153" s="73"/>
      <c r="O1153" s="73"/>
      <c r="P1153" s="73"/>
      <c r="Q1153" s="73"/>
      <c r="R1153" s="73"/>
      <c r="S1153" s="73"/>
      <c r="T1153" s="73"/>
      <c r="U1153" s="73"/>
      <c r="V1153" s="73"/>
      <c r="W1153" s="73"/>
      <c r="X1153" s="73"/>
      <c r="Y1153" s="73"/>
      <c r="Z1153" s="73"/>
      <c r="AA1153" s="73"/>
      <c r="AB1153" s="73"/>
      <c r="AC1153" s="73"/>
      <c r="AD1153" s="73"/>
      <c r="AE1153" s="73"/>
      <c r="AF1153" s="73"/>
      <c r="AG1153" s="73"/>
      <c r="AH1153" s="73"/>
      <c r="AI1153" s="73"/>
      <c r="AJ1153" s="73"/>
      <c r="AK1153" s="73"/>
      <c r="AL1153" s="73"/>
      <c r="AM1153" s="73"/>
      <c r="AN1153" s="73"/>
      <c r="AO1153" s="73"/>
      <c r="AP1153" s="73"/>
      <c r="AQ1153" s="73"/>
      <c r="AR1153" s="73"/>
      <c r="AS1153" s="73"/>
      <c r="AT1153" s="73"/>
      <c r="AU1153" s="73"/>
      <c r="AV1153" s="73"/>
      <c r="AW1153" s="73"/>
      <c r="AX1153" s="73"/>
      <c r="AY1153" s="73"/>
      <c r="AZ1153" s="73"/>
      <c r="BA1153" s="73"/>
      <c r="BB1153" s="73"/>
      <c r="BC1153" s="73"/>
      <c r="BD1153" s="73"/>
      <c r="BE1153" s="73"/>
      <c r="BF1153" s="73"/>
      <c r="BG1153" s="73"/>
      <c r="BH1153" s="73"/>
    </row>
    <row r="1154" spans="1:69" ht="27.75" x14ac:dyDescent="0.25">
      <c r="A1154" s="74" t="s">
        <v>12</v>
      </c>
      <c r="B1154" s="74"/>
      <c r="C1154" s="74"/>
      <c r="D1154" s="74"/>
      <c r="E1154" s="74"/>
      <c r="F1154" s="74"/>
      <c r="G1154" s="74"/>
      <c r="H1154" s="74"/>
      <c r="I1154" s="74"/>
      <c r="J1154" s="75" t="s">
        <v>81</v>
      </c>
      <c r="K1154" s="76"/>
      <c r="L1154" s="76"/>
      <c r="M1154" s="76"/>
      <c r="N1154" s="76"/>
      <c r="O1154" s="76"/>
      <c r="P1154" s="76"/>
      <c r="Q1154" s="76"/>
      <c r="R1154" s="76"/>
      <c r="S1154" s="76"/>
      <c r="T1154" s="76"/>
      <c r="U1154" s="76"/>
      <c r="V1154" s="76"/>
      <c r="W1154" s="76"/>
      <c r="X1154" s="76"/>
      <c r="Y1154" s="76"/>
      <c r="Z1154" s="76"/>
      <c r="AA1154" s="76"/>
      <c r="AB1154" s="76"/>
      <c r="AC1154" s="76"/>
      <c r="AD1154" s="76"/>
      <c r="AE1154" s="76"/>
      <c r="AF1154" s="76"/>
      <c r="AG1154" s="76"/>
      <c r="AH1154" s="76"/>
      <c r="AI1154" s="76"/>
      <c r="AJ1154" s="76"/>
      <c r="AK1154" s="76"/>
      <c r="AL1154" s="76"/>
      <c r="AM1154" s="76"/>
      <c r="AN1154" s="76"/>
      <c r="AO1154" s="76"/>
      <c r="AP1154" s="76"/>
      <c r="AQ1154" s="76"/>
      <c r="AR1154" s="76"/>
      <c r="AS1154" s="76"/>
      <c r="AT1154" s="76"/>
      <c r="AU1154" s="76"/>
      <c r="AV1154" s="76"/>
      <c r="AW1154" s="76"/>
      <c r="AX1154" s="76"/>
      <c r="AY1154" s="76"/>
      <c r="AZ1154" s="76"/>
      <c r="BA1154" s="76"/>
      <c r="BB1154" s="76"/>
      <c r="BC1154" s="76"/>
      <c r="BD1154" s="76"/>
      <c r="BE1154" s="76"/>
      <c r="BF1154" s="76"/>
      <c r="BG1154" s="76"/>
      <c r="BH1154" s="76"/>
      <c r="BI1154" s="76"/>
      <c r="BJ1154" s="76"/>
      <c r="BK1154" s="76"/>
      <c r="BL1154" s="76"/>
      <c r="BM1154" s="76"/>
      <c r="BN1154" s="76"/>
      <c r="BO1154" s="76"/>
      <c r="BP1154" s="76"/>
      <c r="BQ1154" s="76"/>
    </row>
    <row r="1155" spans="1:69" ht="17.25" thickBot="1" x14ac:dyDescent="0.3">
      <c r="A1155" s="77" t="s">
        <v>10</v>
      </c>
      <c r="B1155" s="77"/>
      <c r="C1155" s="77"/>
      <c r="D1155" s="77"/>
      <c r="E1155" s="77"/>
      <c r="F1155" s="77"/>
      <c r="G1155" s="77"/>
      <c r="H1155" s="77"/>
      <c r="I1155" s="78" t="s">
        <v>82</v>
      </c>
      <c r="J1155" s="78"/>
      <c r="K1155" s="78"/>
      <c r="L1155" s="78"/>
      <c r="M1155" s="78"/>
      <c r="N1155" s="78"/>
      <c r="O1155" s="78"/>
      <c r="P1155" s="78"/>
      <c r="Q1155" s="78"/>
      <c r="R1155" s="78"/>
      <c r="S1155" s="78"/>
      <c r="T1155" s="78"/>
      <c r="U1155" s="78"/>
      <c r="V1155" s="78"/>
      <c r="W1155" s="78"/>
      <c r="X1155" s="78"/>
      <c r="Y1155" s="78"/>
      <c r="Z1155" s="78"/>
      <c r="AA1155" s="78"/>
      <c r="AB1155" s="78"/>
      <c r="AC1155" s="78"/>
      <c r="AD1155" s="78"/>
      <c r="AE1155" s="78"/>
      <c r="AF1155" s="78"/>
      <c r="AG1155" s="78"/>
      <c r="AH1155" s="78"/>
      <c r="AI1155" s="78"/>
      <c r="AJ1155" s="78"/>
      <c r="AK1155" s="78"/>
      <c r="AL1155" s="78"/>
      <c r="AM1155" s="78"/>
      <c r="AN1155" s="78"/>
      <c r="AO1155" s="79" t="s">
        <v>9</v>
      </c>
      <c r="AP1155" s="79"/>
      <c r="AQ1155" s="79"/>
      <c r="AR1155" s="79"/>
      <c r="AS1155" s="79"/>
      <c r="AT1155" s="79"/>
      <c r="AU1155" s="79"/>
      <c r="AV1155" s="79"/>
      <c r="AW1155" s="80">
        <f>AW1107+1</f>
        <v>46179</v>
      </c>
      <c r="AX1155" s="80"/>
      <c r="AY1155" s="80"/>
      <c r="AZ1155" s="80"/>
      <c r="BA1155" s="80"/>
      <c r="BB1155" s="80"/>
      <c r="BC1155" s="80"/>
      <c r="BD1155" s="80"/>
      <c r="BE1155" s="80"/>
      <c r="BF1155" s="80"/>
      <c r="BG1155" s="80"/>
      <c r="BH1155" s="80"/>
    </row>
    <row r="1156" spans="1:69" ht="36" customHeight="1" x14ac:dyDescent="0.25">
      <c r="A1156" s="81" t="s">
        <v>0</v>
      </c>
      <c r="B1156" s="82"/>
      <c r="C1156" s="82"/>
      <c r="D1156" s="82"/>
      <c r="E1156" s="82" t="s">
        <v>6</v>
      </c>
      <c r="F1156" s="82"/>
      <c r="G1156" s="82"/>
      <c r="H1156" s="82"/>
      <c r="I1156" s="82"/>
      <c r="J1156" s="82"/>
      <c r="K1156" s="82"/>
      <c r="L1156" s="82"/>
      <c r="M1156" s="82"/>
      <c r="N1156" s="82"/>
      <c r="O1156" s="82"/>
      <c r="P1156" s="82"/>
      <c r="Q1156" s="82"/>
      <c r="R1156" s="82"/>
      <c r="S1156" s="82"/>
      <c r="T1156" s="82"/>
      <c r="U1156" s="82" t="s">
        <v>7</v>
      </c>
      <c r="V1156" s="82"/>
      <c r="W1156" s="82"/>
      <c r="X1156" s="82"/>
      <c r="Y1156" s="83" t="s">
        <v>1</v>
      </c>
      <c r="Z1156" s="83"/>
      <c r="AA1156" s="83"/>
      <c r="AB1156" s="83"/>
      <c r="AC1156" s="83"/>
      <c r="AD1156" s="83"/>
      <c r="AE1156" s="82" t="s">
        <v>8</v>
      </c>
      <c r="AF1156" s="82"/>
      <c r="AG1156" s="82"/>
      <c r="AH1156" s="82"/>
      <c r="AI1156" s="82"/>
      <c r="AJ1156" s="82"/>
      <c r="AK1156" s="83" t="s">
        <v>2</v>
      </c>
      <c r="AL1156" s="83"/>
      <c r="AM1156" s="83"/>
      <c r="AN1156" s="83"/>
      <c r="AO1156" s="83"/>
      <c r="AP1156" s="83"/>
      <c r="AQ1156" s="84" t="s">
        <v>3</v>
      </c>
      <c r="AR1156" s="84"/>
      <c r="AS1156" s="84"/>
      <c r="AT1156" s="84"/>
      <c r="AU1156" s="84"/>
      <c r="AV1156" s="84"/>
      <c r="AW1156" s="83" t="s">
        <v>4</v>
      </c>
      <c r="AX1156" s="83"/>
      <c r="AY1156" s="83"/>
      <c r="AZ1156" s="83"/>
      <c r="BA1156" s="83"/>
      <c r="BB1156" s="83"/>
      <c r="BC1156" s="84" t="s">
        <v>5</v>
      </c>
      <c r="BD1156" s="84"/>
      <c r="BE1156" s="84"/>
      <c r="BF1156" s="84"/>
      <c r="BG1156" s="84"/>
      <c r="BH1156" s="85"/>
      <c r="BI1156" s="1"/>
    </row>
    <row r="1157" spans="1:69" ht="21.95" customHeight="1" x14ac:dyDescent="0.25">
      <c r="A1157" s="41" t="str">
        <f t="shared" ref="A1157:A1193" si="3480">A1109</f>
        <v>壹</v>
      </c>
      <c r="B1157" s="42"/>
      <c r="C1157" s="42"/>
      <c r="D1157" s="43"/>
      <c r="E1157" s="64" t="str">
        <f t="shared" ref="E1157:E1193" si="3481">E1109</f>
        <v>直接工程費</v>
      </c>
      <c r="F1157" s="21"/>
      <c r="G1157" s="21"/>
      <c r="H1157" s="21"/>
      <c r="I1157" s="21"/>
      <c r="J1157" s="21"/>
      <c r="K1157" s="21"/>
      <c r="L1157" s="21"/>
      <c r="M1157" s="21"/>
      <c r="N1157" s="21"/>
      <c r="O1157" s="21"/>
      <c r="P1157" s="21"/>
      <c r="Q1157" s="21"/>
      <c r="R1157" s="21"/>
      <c r="S1157" s="21"/>
      <c r="T1157" s="22"/>
      <c r="U1157" s="47"/>
      <c r="V1157" s="48"/>
      <c r="W1157" s="48"/>
      <c r="X1157" s="49"/>
      <c r="Y1157" s="71"/>
      <c r="Z1157" s="71"/>
      <c r="AA1157" s="71"/>
      <c r="AB1157" s="71"/>
      <c r="AC1157" s="71"/>
      <c r="AD1157" s="71"/>
      <c r="AE1157" s="71"/>
      <c r="AF1157" s="71"/>
      <c r="AG1157" s="71"/>
      <c r="AH1157" s="71"/>
      <c r="AI1157" s="71"/>
      <c r="AJ1157" s="71"/>
      <c r="AK1157" s="71"/>
      <c r="AL1157" s="71"/>
      <c r="AM1157" s="71"/>
      <c r="AN1157" s="71"/>
      <c r="AO1157" s="71"/>
      <c r="AP1157" s="71"/>
      <c r="AQ1157" s="71"/>
      <c r="AR1157" s="71"/>
      <c r="AS1157" s="71"/>
      <c r="AT1157" s="71"/>
      <c r="AU1157" s="71"/>
      <c r="AV1157" s="71"/>
      <c r="AW1157" s="71"/>
      <c r="AX1157" s="71"/>
      <c r="AY1157" s="71"/>
      <c r="AZ1157" s="71"/>
      <c r="BA1157" s="71"/>
      <c r="BB1157" s="71"/>
      <c r="BC1157" s="71"/>
      <c r="BD1157" s="71"/>
      <c r="BE1157" s="71"/>
      <c r="BF1157" s="71"/>
      <c r="BG1157" s="71"/>
      <c r="BH1157" s="72"/>
      <c r="BI1157" s="3">
        <f t="shared" ref="BI1157:BI1192" si="3482">Y1157*AE1157</f>
        <v>0</v>
      </c>
    </row>
    <row r="1158" spans="1:69" s="19" customFormat="1" ht="34.15" customHeight="1" x14ac:dyDescent="0.25">
      <c r="A1158" s="41">
        <f t="shared" si="3480"/>
        <v>1</v>
      </c>
      <c r="B1158" s="42"/>
      <c r="C1158" s="42"/>
      <c r="D1158" s="43"/>
      <c r="E1158" s="64" t="str">
        <f t="shared" si="3481"/>
        <v>乙種施工圍籬、警示帶、安全警示燈等安全措施(租用)</v>
      </c>
      <c r="F1158" s="21"/>
      <c r="G1158" s="21"/>
      <c r="H1158" s="21"/>
      <c r="I1158" s="21"/>
      <c r="J1158" s="21"/>
      <c r="K1158" s="21"/>
      <c r="L1158" s="21"/>
      <c r="M1158" s="21"/>
      <c r="N1158" s="21"/>
      <c r="O1158" s="21"/>
      <c r="P1158" s="21"/>
      <c r="Q1158" s="21"/>
      <c r="R1158" s="21"/>
      <c r="S1158" s="21"/>
      <c r="T1158" s="22"/>
      <c r="U1158" s="47" t="str">
        <f t="shared" ref="U1158:U1193" si="3483">U1110</f>
        <v>式</v>
      </c>
      <c r="V1158" s="48"/>
      <c r="W1158" s="48"/>
      <c r="X1158" s="49"/>
      <c r="Y1158" s="50">
        <f t="shared" ref="Y1158:Y1193" si="3484">Y1110</f>
        <v>1</v>
      </c>
      <c r="Z1158" s="51"/>
      <c r="AA1158" s="51"/>
      <c r="AB1158" s="51"/>
      <c r="AC1158" s="51"/>
      <c r="AD1158" s="52"/>
      <c r="AE1158" s="53">
        <f t="shared" ref="AE1158:AE1193" si="3485">AE1110</f>
        <v>2200</v>
      </c>
      <c r="AF1158" s="53"/>
      <c r="AG1158" s="53"/>
      <c r="AH1158" s="53"/>
      <c r="AI1158" s="53"/>
      <c r="AJ1158" s="53"/>
      <c r="AK1158" s="55">
        <v>0</v>
      </c>
      <c r="AL1158" s="55"/>
      <c r="AM1158" s="55"/>
      <c r="AN1158" s="55"/>
      <c r="AO1158" s="55"/>
      <c r="AP1158" s="55"/>
      <c r="AQ1158" s="53">
        <f>AK1158*AE1158</f>
        <v>0</v>
      </c>
      <c r="AR1158" s="53"/>
      <c r="AS1158" s="53"/>
      <c r="AT1158" s="53"/>
      <c r="AU1158" s="53"/>
      <c r="AV1158" s="53"/>
      <c r="AW1158" s="55">
        <f t="shared" ref="AW1158:AW1188" si="3486">AW1110+AK1158</f>
        <v>1</v>
      </c>
      <c r="AX1158" s="55"/>
      <c r="AY1158" s="55"/>
      <c r="AZ1158" s="55"/>
      <c r="BA1158" s="55"/>
      <c r="BB1158" s="55"/>
      <c r="BC1158" s="55">
        <f>AE1158*AW1158</f>
        <v>2200</v>
      </c>
      <c r="BD1158" s="55"/>
      <c r="BE1158" s="55"/>
      <c r="BF1158" s="55"/>
      <c r="BG1158" s="55"/>
      <c r="BH1158" s="56"/>
      <c r="BI1158" s="18">
        <f t="shared" si="3482"/>
        <v>2200</v>
      </c>
    </row>
    <row r="1159" spans="1:69" ht="21.6" customHeight="1" x14ac:dyDescent="0.25">
      <c r="A1159" s="41">
        <f t="shared" si="3480"/>
        <v>2</v>
      </c>
      <c r="B1159" s="42"/>
      <c r="C1159" s="42"/>
      <c r="D1159" s="43"/>
      <c r="E1159" s="64" t="str">
        <f t="shared" si="3481"/>
        <v>工程告示牌與職安衛告示牌(租用)</v>
      </c>
      <c r="F1159" s="21"/>
      <c r="G1159" s="21"/>
      <c r="H1159" s="21"/>
      <c r="I1159" s="21"/>
      <c r="J1159" s="21"/>
      <c r="K1159" s="21"/>
      <c r="L1159" s="21"/>
      <c r="M1159" s="21"/>
      <c r="N1159" s="21"/>
      <c r="O1159" s="21"/>
      <c r="P1159" s="21"/>
      <c r="Q1159" s="21"/>
      <c r="R1159" s="21"/>
      <c r="S1159" s="21"/>
      <c r="T1159" s="22"/>
      <c r="U1159" s="47" t="str">
        <f t="shared" si="3483"/>
        <v>式</v>
      </c>
      <c r="V1159" s="48"/>
      <c r="W1159" s="48"/>
      <c r="X1159" s="49"/>
      <c r="Y1159" s="65">
        <f t="shared" si="3484"/>
        <v>1</v>
      </c>
      <c r="Z1159" s="66"/>
      <c r="AA1159" s="66"/>
      <c r="AB1159" s="66"/>
      <c r="AC1159" s="66"/>
      <c r="AD1159" s="67"/>
      <c r="AE1159" s="60">
        <f t="shared" si="3485"/>
        <v>6000</v>
      </c>
      <c r="AF1159" s="61"/>
      <c r="AG1159" s="61"/>
      <c r="AH1159" s="61"/>
      <c r="AI1159" s="61"/>
      <c r="AJ1159" s="62"/>
      <c r="AK1159" s="55">
        <v>0</v>
      </c>
      <c r="AL1159" s="55"/>
      <c r="AM1159" s="55"/>
      <c r="AN1159" s="55"/>
      <c r="AO1159" s="55"/>
      <c r="AP1159" s="55"/>
      <c r="AQ1159" s="53">
        <f>AK1159*AE1159</f>
        <v>0</v>
      </c>
      <c r="AR1159" s="53"/>
      <c r="AS1159" s="53"/>
      <c r="AT1159" s="53"/>
      <c r="AU1159" s="53"/>
      <c r="AV1159" s="53"/>
      <c r="AW1159" s="55">
        <f t="shared" si="3486"/>
        <v>1</v>
      </c>
      <c r="AX1159" s="55"/>
      <c r="AY1159" s="55"/>
      <c r="AZ1159" s="55"/>
      <c r="BA1159" s="55"/>
      <c r="BB1159" s="55"/>
      <c r="BC1159" s="55">
        <f>AE1159*AW1159</f>
        <v>6000</v>
      </c>
      <c r="BD1159" s="55"/>
      <c r="BE1159" s="55"/>
      <c r="BF1159" s="55"/>
      <c r="BG1159" s="55"/>
      <c r="BH1159" s="56"/>
      <c r="BI1159" s="16">
        <f t="shared" si="3482"/>
        <v>6000</v>
      </c>
    </row>
    <row r="1160" spans="1:69" s="19" customFormat="1" ht="34.5" customHeight="1" x14ac:dyDescent="0.25">
      <c r="A1160" s="68">
        <f t="shared" si="3480"/>
        <v>3</v>
      </c>
      <c r="B1160" s="69"/>
      <c r="C1160" s="69"/>
      <c r="D1160" s="70"/>
      <c r="E1160" s="64" t="str">
        <f t="shared" si="3481"/>
        <v>施工動線開闢與損壞復原，既有設備管線遷移與復原；測量與放樣</v>
      </c>
      <c r="F1160" s="21"/>
      <c r="G1160" s="21"/>
      <c r="H1160" s="21"/>
      <c r="I1160" s="21"/>
      <c r="J1160" s="21"/>
      <c r="K1160" s="21"/>
      <c r="L1160" s="21"/>
      <c r="M1160" s="21"/>
      <c r="N1160" s="21"/>
      <c r="O1160" s="21"/>
      <c r="P1160" s="21"/>
      <c r="Q1160" s="21"/>
      <c r="R1160" s="21"/>
      <c r="S1160" s="21"/>
      <c r="T1160" s="22"/>
      <c r="U1160" s="47" t="str">
        <f t="shared" si="3483"/>
        <v>式</v>
      </c>
      <c r="V1160" s="48"/>
      <c r="W1160" s="48"/>
      <c r="X1160" s="49"/>
      <c r="Y1160" s="65">
        <f t="shared" si="3484"/>
        <v>1</v>
      </c>
      <c r="Z1160" s="66"/>
      <c r="AA1160" s="66"/>
      <c r="AB1160" s="66"/>
      <c r="AC1160" s="66"/>
      <c r="AD1160" s="67"/>
      <c r="AE1160" s="60">
        <f t="shared" si="3485"/>
        <v>9000</v>
      </c>
      <c r="AF1160" s="61"/>
      <c r="AG1160" s="61"/>
      <c r="AH1160" s="61"/>
      <c r="AI1160" s="61"/>
      <c r="AJ1160" s="62"/>
      <c r="AK1160" s="55">
        <v>0</v>
      </c>
      <c r="AL1160" s="55"/>
      <c r="AM1160" s="55"/>
      <c r="AN1160" s="55"/>
      <c r="AO1160" s="55"/>
      <c r="AP1160" s="55"/>
      <c r="AQ1160" s="53">
        <f t="shared" ref="AQ1160:AQ1162" si="3487">AK1160*AE1160</f>
        <v>0</v>
      </c>
      <c r="AR1160" s="53"/>
      <c r="AS1160" s="53"/>
      <c r="AT1160" s="53"/>
      <c r="AU1160" s="53"/>
      <c r="AV1160" s="53"/>
      <c r="AW1160" s="55">
        <f t="shared" si="3486"/>
        <v>0.7</v>
      </c>
      <c r="AX1160" s="55"/>
      <c r="AY1160" s="55"/>
      <c r="AZ1160" s="55"/>
      <c r="BA1160" s="55"/>
      <c r="BB1160" s="55"/>
      <c r="BC1160" s="55">
        <f t="shared" ref="BC1160:BC1163" si="3488">AE1160*AW1160</f>
        <v>6300</v>
      </c>
      <c r="BD1160" s="55"/>
      <c r="BE1160" s="55"/>
      <c r="BF1160" s="55"/>
      <c r="BG1160" s="55"/>
      <c r="BH1160" s="56"/>
      <c r="BI1160" s="18">
        <f t="shared" si="3482"/>
        <v>9000</v>
      </c>
    </row>
    <row r="1161" spans="1:69" ht="66" customHeight="1" x14ac:dyDescent="0.25">
      <c r="A1161" s="41">
        <f t="shared" si="3480"/>
        <v>4</v>
      </c>
      <c r="B1161" s="42"/>
      <c r="C1161" s="42"/>
      <c r="D1161" s="43"/>
      <c r="E1161" s="64" t="str">
        <f t="shared" si="3481"/>
        <v>既有牆面、地坪、磁磚、衛生設備、給排水設施、搗擺及天花板等拆除(含切割)及運棄(含合法證明);環境保護與清潔</v>
      </c>
      <c r="F1161" s="21"/>
      <c r="G1161" s="21"/>
      <c r="H1161" s="21"/>
      <c r="I1161" s="21"/>
      <c r="J1161" s="21"/>
      <c r="K1161" s="21"/>
      <c r="L1161" s="21"/>
      <c r="M1161" s="21"/>
      <c r="N1161" s="21"/>
      <c r="O1161" s="21"/>
      <c r="P1161" s="21"/>
      <c r="Q1161" s="21"/>
      <c r="R1161" s="21"/>
      <c r="S1161" s="21"/>
      <c r="T1161" s="22"/>
      <c r="U1161" s="47" t="str">
        <f t="shared" si="3483"/>
        <v>式</v>
      </c>
      <c r="V1161" s="48"/>
      <c r="W1161" s="48"/>
      <c r="X1161" s="49"/>
      <c r="Y1161" s="65">
        <f t="shared" si="3484"/>
        <v>1</v>
      </c>
      <c r="Z1161" s="66"/>
      <c r="AA1161" s="66"/>
      <c r="AB1161" s="66"/>
      <c r="AC1161" s="66"/>
      <c r="AD1161" s="67"/>
      <c r="AE1161" s="60">
        <f t="shared" si="3485"/>
        <v>214844</v>
      </c>
      <c r="AF1161" s="61"/>
      <c r="AG1161" s="61"/>
      <c r="AH1161" s="61"/>
      <c r="AI1161" s="61"/>
      <c r="AJ1161" s="62"/>
      <c r="AK1161" s="55">
        <v>0</v>
      </c>
      <c r="AL1161" s="55"/>
      <c r="AM1161" s="55"/>
      <c r="AN1161" s="55"/>
      <c r="AO1161" s="55"/>
      <c r="AP1161" s="55"/>
      <c r="AQ1161" s="53">
        <f t="shared" si="3487"/>
        <v>0</v>
      </c>
      <c r="AR1161" s="53"/>
      <c r="AS1161" s="53"/>
      <c r="AT1161" s="53"/>
      <c r="AU1161" s="53"/>
      <c r="AV1161" s="53"/>
      <c r="AW1161" s="55">
        <f t="shared" si="3486"/>
        <v>1</v>
      </c>
      <c r="AX1161" s="55"/>
      <c r="AY1161" s="55"/>
      <c r="AZ1161" s="55"/>
      <c r="BA1161" s="55"/>
      <c r="BB1161" s="55"/>
      <c r="BC1161" s="55">
        <f t="shared" si="3488"/>
        <v>214844</v>
      </c>
      <c r="BD1161" s="55"/>
      <c r="BE1161" s="55"/>
      <c r="BF1161" s="55"/>
      <c r="BG1161" s="55"/>
      <c r="BH1161" s="56"/>
      <c r="BI1161" s="16">
        <f t="shared" si="3482"/>
        <v>214844</v>
      </c>
    </row>
    <row r="1162" spans="1:69" ht="34.5" customHeight="1" x14ac:dyDescent="0.25">
      <c r="A1162" s="41">
        <f t="shared" si="3480"/>
        <v>5</v>
      </c>
      <c r="B1162" s="42"/>
      <c r="C1162" s="42"/>
      <c r="D1162" s="43"/>
      <c r="E1162" s="64" t="str">
        <f t="shared" si="3481"/>
        <v>既有污水處理設施抽水肥(含清潔孔開挖與復原)</v>
      </c>
      <c r="F1162" s="21"/>
      <c r="G1162" s="21"/>
      <c r="H1162" s="21"/>
      <c r="I1162" s="21"/>
      <c r="J1162" s="21"/>
      <c r="K1162" s="21"/>
      <c r="L1162" s="21"/>
      <c r="M1162" s="21"/>
      <c r="N1162" s="21"/>
      <c r="O1162" s="21"/>
      <c r="P1162" s="21"/>
      <c r="Q1162" s="21"/>
      <c r="R1162" s="21"/>
      <c r="S1162" s="21"/>
      <c r="T1162" s="22"/>
      <c r="U1162" s="47" t="str">
        <f t="shared" si="3483"/>
        <v>式</v>
      </c>
      <c r="V1162" s="48"/>
      <c r="W1162" s="48"/>
      <c r="X1162" s="49"/>
      <c r="Y1162" s="65">
        <f t="shared" si="3484"/>
        <v>1</v>
      </c>
      <c r="Z1162" s="66"/>
      <c r="AA1162" s="66"/>
      <c r="AB1162" s="66"/>
      <c r="AC1162" s="66"/>
      <c r="AD1162" s="67"/>
      <c r="AE1162" s="60">
        <f t="shared" si="3485"/>
        <v>10000</v>
      </c>
      <c r="AF1162" s="61"/>
      <c r="AG1162" s="61"/>
      <c r="AH1162" s="61"/>
      <c r="AI1162" s="61"/>
      <c r="AJ1162" s="62"/>
      <c r="AK1162" s="55">
        <v>0</v>
      </c>
      <c r="AL1162" s="55"/>
      <c r="AM1162" s="55"/>
      <c r="AN1162" s="55"/>
      <c r="AO1162" s="55"/>
      <c r="AP1162" s="55"/>
      <c r="AQ1162" s="53">
        <f t="shared" si="3487"/>
        <v>0</v>
      </c>
      <c r="AR1162" s="53"/>
      <c r="AS1162" s="53"/>
      <c r="AT1162" s="53"/>
      <c r="AU1162" s="53"/>
      <c r="AV1162" s="53"/>
      <c r="AW1162" s="55">
        <f t="shared" si="3486"/>
        <v>1</v>
      </c>
      <c r="AX1162" s="55"/>
      <c r="AY1162" s="55"/>
      <c r="AZ1162" s="55"/>
      <c r="BA1162" s="55"/>
      <c r="BB1162" s="55"/>
      <c r="BC1162" s="55">
        <f t="shared" si="3488"/>
        <v>10000</v>
      </c>
      <c r="BD1162" s="55"/>
      <c r="BE1162" s="55"/>
      <c r="BF1162" s="55"/>
      <c r="BG1162" s="55"/>
      <c r="BH1162" s="56"/>
      <c r="BI1162" s="16">
        <f t="shared" si="3482"/>
        <v>10000</v>
      </c>
    </row>
    <row r="1163" spans="1:69" ht="21.6" customHeight="1" x14ac:dyDescent="0.25">
      <c r="A1163" s="41">
        <f t="shared" si="3480"/>
        <v>6</v>
      </c>
      <c r="B1163" s="42"/>
      <c r="C1163" s="42"/>
      <c r="D1163" s="43"/>
      <c r="E1163" s="64" t="str">
        <f t="shared" si="3481"/>
        <v>地坪與蹲便台階增築</v>
      </c>
      <c r="F1163" s="21"/>
      <c r="G1163" s="21"/>
      <c r="H1163" s="21"/>
      <c r="I1163" s="21"/>
      <c r="J1163" s="21"/>
      <c r="K1163" s="21"/>
      <c r="L1163" s="21"/>
      <c r="M1163" s="21"/>
      <c r="N1163" s="21"/>
      <c r="O1163" s="21"/>
      <c r="P1163" s="21"/>
      <c r="Q1163" s="21"/>
      <c r="R1163" s="21"/>
      <c r="S1163" s="21"/>
      <c r="T1163" s="22"/>
      <c r="U1163" s="47" t="str">
        <f t="shared" si="3483"/>
        <v>式</v>
      </c>
      <c r="V1163" s="48"/>
      <c r="W1163" s="48"/>
      <c r="X1163" s="49"/>
      <c r="Y1163" s="65">
        <f t="shared" si="3484"/>
        <v>1</v>
      </c>
      <c r="Z1163" s="66"/>
      <c r="AA1163" s="66"/>
      <c r="AB1163" s="66"/>
      <c r="AC1163" s="66"/>
      <c r="AD1163" s="67"/>
      <c r="AE1163" s="60">
        <f t="shared" si="3485"/>
        <v>35000</v>
      </c>
      <c r="AF1163" s="61"/>
      <c r="AG1163" s="61"/>
      <c r="AH1163" s="61"/>
      <c r="AI1163" s="61"/>
      <c r="AJ1163" s="62"/>
      <c r="AK1163" s="55">
        <v>0</v>
      </c>
      <c r="AL1163" s="55"/>
      <c r="AM1163" s="55"/>
      <c r="AN1163" s="55"/>
      <c r="AO1163" s="55"/>
      <c r="AP1163" s="55"/>
      <c r="AQ1163" s="53">
        <v>0</v>
      </c>
      <c r="AR1163" s="53"/>
      <c r="AS1163" s="53"/>
      <c r="AT1163" s="53"/>
      <c r="AU1163" s="53"/>
      <c r="AV1163" s="53"/>
      <c r="AW1163" s="55">
        <f t="shared" si="3486"/>
        <v>1</v>
      </c>
      <c r="AX1163" s="55"/>
      <c r="AY1163" s="55"/>
      <c r="AZ1163" s="55"/>
      <c r="BA1163" s="55"/>
      <c r="BB1163" s="55"/>
      <c r="BC1163" s="55">
        <f t="shared" si="3488"/>
        <v>35000</v>
      </c>
      <c r="BD1163" s="55"/>
      <c r="BE1163" s="55"/>
      <c r="BF1163" s="55"/>
      <c r="BG1163" s="55"/>
      <c r="BH1163" s="56"/>
      <c r="BI1163" s="16">
        <f t="shared" si="3482"/>
        <v>35000</v>
      </c>
    </row>
    <row r="1164" spans="1:69" ht="21.6" customHeight="1" x14ac:dyDescent="0.25">
      <c r="A1164" s="41">
        <f t="shared" si="3480"/>
        <v>7</v>
      </c>
      <c r="B1164" s="42"/>
      <c r="C1164" s="42"/>
      <c r="D1164" s="43"/>
      <c r="E1164" s="64" t="str">
        <f t="shared" si="3481"/>
        <v>砌1/2B磚牆</v>
      </c>
      <c r="F1164" s="21"/>
      <c r="G1164" s="21"/>
      <c r="H1164" s="21"/>
      <c r="I1164" s="21"/>
      <c r="J1164" s="21"/>
      <c r="K1164" s="21"/>
      <c r="L1164" s="21"/>
      <c r="M1164" s="21"/>
      <c r="N1164" s="21"/>
      <c r="O1164" s="21"/>
      <c r="P1164" s="21"/>
      <c r="Q1164" s="21"/>
      <c r="R1164" s="21"/>
      <c r="S1164" s="21"/>
      <c r="T1164" s="22"/>
      <c r="U1164" s="47" t="str">
        <f t="shared" si="3483"/>
        <v>M2</v>
      </c>
      <c r="V1164" s="48"/>
      <c r="W1164" s="48"/>
      <c r="X1164" s="49"/>
      <c r="Y1164" s="65">
        <f t="shared" si="3484"/>
        <v>13</v>
      </c>
      <c r="Z1164" s="66"/>
      <c r="AA1164" s="66"/>
      <c r="AB1164" s="66"/>
      <c r="AC1164" s="66"/>
      <c r="AD1164" s="67"/>
      <c r="AE1164" s="60">
        <f t="shared" si="3485"/>
        <v>1500</v>
      </c>
      <c r="AF1164" s="61"/>
      <c r="AG1164" s="61"/>
      <c r="AH1164" s="61"/>
      <c r="AI1164" s="61"/>
      <c r="AJ1164" s="62"/>
      <c r="AK1164" s="55">
        <v>0</v>
      </c>
      <c r="AL1164" s="55"/>
      <c r="AM1164" s="55"/>
      <c r="AN1164" s="55"/>
      <c r="AO1164" s="55"/>
      <c r="AP1164" s="55"/>
      <c r="AQ1164" s="53">
        <f>AK1164*AE1164</f>
        <v>0</v>
      </c>
      <c r="AR1164" s="53"/>
      <c r="AS1164" s="53"/>
      <c r="AT1164" s="53"/>
      <c r="AU1164" s="53"/>
      <c r="AV1164" s="53"/>
      <c r="AW1164" s="55">
        <f t="shared" si="3486"/>
        <v>13</v>
      </c>
      <c r="AX1164" s="55"/>
      <c r="AY1164" s="55"/>
      <c r="AZ1164" s="55"/>
      <c r="BA1164" s="55"/>
      <c r="BB1164" s="55"/>
      <c r="BC1164" s="55">
        <f>AE1164*AW1164</f>
        <v>19500</v>
      </c>
      <c r="BD1164" s="55"/>
      <c r="BE1164" s="55"/>
      <c r="BF1164" s="55"/>
      <c r="BG1164" s="55"/>
      <c r="BH1164" s="56"/>
      <c r="BI1164" s="16">
        <f t="shared" si="3482"/>
        <v>19500</v>
      </c>
    </row>
    <row r="1165" spans="1:69" ht="54.75" customHeight="1" x14ac:dyDescent="0.25">
      <c r="A1165" s="41">
        <f t="shared" si="3480"/>
        <v>8</v>
      </c>
      <c r="B1165" s="42"/>
      <c r="C1165" s="42"/>
      <c r="D1165" s="43"/>
      <c r="E1165" s="64" t="str">
        <f t="shared" si="3481"/>
        <v>施工範圍內樓板穿管處與既有無用穿管及孔洞需以水泥砂漿封閉並刷防水層；樓板防水層試水</v>
      </c>
      <c r="F1165" s="21"/>
      <c r="G1165" s="21"/>
      <c r="H1165" s="21"/>
      <c r="I1165" s="21"/>
      <c r="J1165" s="21"/>
      <c r="K1165" s="21"/>
      <c r="L1165" s="21"/>
      <c r="M1165" s="21"/>
      <c r="N1165" s="21"/>
      <c r="O1165" s="21"/>
      <c r="P1165" s="21"/>
      <c r="Q1165" s="21"/>
      <c r="R1165" s="21"/>
      <c r="S1165" s="21"/>
      <c r="T1165" s="22"/>
      <c r="U1165" s="47" t="str">
        <f t="shared" si="3483"/>
        <v>式</v>
      </c>
      <c r="V1165" s="48"/>
      <c r="W1165" s="48"/>
      <c r="X1165" s="49"/>
      <c r="Y1165" s="65">
        <f t="shared" si="3484"/>
        <v>1</v>
      </c>
      <c r="Z1165" s="66"/>
      <c r="AA1165" s="66"/>
      <c r="AB1165" s="66"/>
      <c r="AC1165" s="66"/>
      <c r="AD1165" s="67"/>
      <c r="AE1165" s="60">
        <f t="shared" si="3485"/>
        <v>9000</v>
      </c>
      <c r="AF1165" s="61"/>
      <c r="AG1165" s="61"/>
      <c r="AH1165" s="61"/>
      <c r="AI1165" s="61"/>
      <c r="AJ1165" s="62"/>
      <c r="AK1165" s="55">
        <v>0</v>
      </c>
      <c r="AL1165" s="55"/>
      <c r="AM1165" s="55"/>
      <c r="AN1165" s="55"/>
      <c r="AO1165" s="55"/>
      <c r="AP1165" s="55"/>
      <c r="AQ1165" s="53">
        <f t="shared" ref="AQ1165:AQ1169" si="3489">AK1165*AE1165</f>
        <v>0</v>
      </c>
      <c r="AR1165" s="53"/>
      <c r="AS1165" s="53"/>
      <c r="AT1165" s="53"/>
      <c r="AU1165" s="53"/>
      <c r="AV1165" s="53"/>
      <c r="AW1165" s="55">
        <f t="shared" si="3486"/>
        <v>0</v>
      </c>
      <c r="AX1165" s="55"/>
      <c r="AY1165" s="55"/>
      <c r="AZ1165" s="55"/>
      <c r="BA1165" s="55"/>
      <c r="BB1165" s="55"/>
      <c r="BC1165" s="55">
        <f t="shared" ref="BC1165:BC1169" si="3490">AE1165*AW1165</f>
        <v>0</v>
      </c>
      <c r="BD1165" s="55"/>
      <c r="BE1165" s="55"/>
      <c r="BF1165" s="55"/>
      <c r="BG1165" s="55"/>
      <c r="BH1165" s="56"/>
      <c r="BI1165" s="16">
        <f t="shared" si="3482"/>
        <v>9000</v>
      </c>
    </row>
    <row r="1166" spans="1:69" ht="20.45" customHeight="1" x14ac:dyDescent="0.25">
      <c r="A1166" s="41">
        <f t="shared" si="3480"/>
        <v>9</v>
      </c>
      <c r="B1166" s="42"/>
      <c r="C1166" s="42"/>
      <c r="D1166" s="43"/>
      <c r="E1166" s="64" t="str">
        <f t="shared" si="3481"/>
        <v>地坪、牆面1:3水泥砂漿粉刷</v>
      </c>
      <c r="F1166" s="21"/>
      <c r="G1166" s="21"/>
      <c r="H1166" s="21"/>
      <c r="I1166" s="21"/>
      <c r="J1166" s="21"/>
      <c r="K1166" s="21"/>
      <c r="L1166" s="21"/>
      <c r="M1166" s="21"/>
      <c r="N1166" s="21"/>
      <c r="O1166" s="21"/>
      <c r="P1166" s="21"/>
      <c r="Q1166" s="21"/>
      <c r="R1166" s="21"/>
      <c r="S1166" s="21"/>
      <c r="T1166" s="22"/>
      <c r="U1166" s="47" t="str">
        <f t="shared" si="3483"/>
        <v>M2</v>
      </c>
      <c r="V1166" s="48"/>
      <c r="W1166" s="48"/>
      <c r="X1166" s="49"/>
      <c r="Y1166" s="65">
        <f t="shared" si="3484"/>
        <v>207</v>
      </c>
      <c r="Z1166" s="66"/>
      <c r="AA1166" s="66"/>
      <c r="AB1166" s="66"/>
      <c r="AC1166" s="66"/>
      <c r="AD1166" s="67"/>
      <c r="AE1166" s="60">
        <f t="shared" si="3485"/>
        <v>800</v>
      </c>
      <c r="AF1166" s="61"/>
      <c r="AG1166" s="61"/>
      <c r="AH1166" s="61"/>
      <c r="AI1166" s="61"/>
      <c r="AJ1166" s="62"/>
      <c r="AK1166" s="55">
        <v>0</v>
      </c>
      <c r="AL1166" s="55"/>
      <c r="AM1166" s="55"/>
      <c r="AN1166" s="55"/>
      <c r="AO1166" s="55"/>
      <c r="AP1166" s="55"/>
      <c r="AQ1166" s="53">
        <f t="shared" si="3489"/>
        <v>0</v>
      </c>
      <c r="AR1166" s="53"/>
      <c r="AS1166" s="53"/>
      <c r="AT1166" s="53"/>
      <c r="AU1166" s="53"/>
      <c r="AV1166" s="53"/>
      <c r="AW1166" s="55">
        <f t="shared" si="3486"/>
        <v>207</v>
      </c>
      <c r="AX1166" s="55"/>
      <c r="AY1166" s="55"/>
      <c r="AZ1166" s="55"/>
      <c r="BA1166" s="55"/>
      <c r="BB1166" s="55"/>
      <c r="BC1166" s="55">
        <f t="shared" si="3490"/>
        <v>165600</v>
      </c>
      <c r="BD1166" s="55"/>
      <c r="BE1166" s="55"/>
      <c r="BF1166" s="55"/>
      <c r="BG1166" s="55"/>
      <c r="BH1166" s="56"/>
      <c r="BI1166" s="16">
        <f t="shared" si="3482"/>
        <v>165600</v>
      </c>
    </row>
    <row r="1167" spans="1:69" ht="19.5" customHeight="1" x14ac:dyDescent="0.25">
      <c r="A1167" s="41">
        <f t="shared" si="3480"/>
        <v>10</v>
      </c>
      <c r="B1167" s="42"/>
      <c r="C1167" s="42"/>
      <c r="D1167" s="43"/>
      <c r="E1167" s="44" t="str">
        <f t="shared" si="3481"/>
        <v>地坪及牆面(H=1.5m)塗刷防水層</v>
      </c>
      <c r="F1167" s="45"/>
      <c r="G1167" s="45"/>
      <c r="H1167" s="45"/>
      <c r="I1167" s="45"/>
      <c r="J1167" s="45"/>
      <c r="K1167" s="45"/>
      <c r="L1167" s="45"/>
      <c r="M1167" s="45"/>
      <c r="N1167" s="45"/>
      <c r="O1167" s="45"/>
      <c r="P1167" s="45"/>
      <c r="Q1167" s="45"/>
      <c r="R1167" s="45"/>
      <c r="S1167" s="45"/>
      <c r="T1167" s="46"/>
      <c r="U1167" s="47" t="str">
        <f t="shared" si="3483"/>
        <v>M2</v>
      </c>
      <c r="V1167" s="48"/>
      <c r="W1167" s="48"/>
      <c r="X1167" s="49"/>
      <c r="Y1167" s="50">
        <f t="shared" si="3484"/>
        <v>113</v>
      </c>
      <c r="Z1167" s="51"/>
      <c r="AA1167" s="51"/>
      <c r="AB1167" s="51"/>
      <c r="AC1167" s="51"/>
      <c r="AD1167" s="52"/>
      <c r="AE1167" s="60">
        <f t="shared" si="3485"/>
        <v>700</v>
      </c>
      <c r="AF1167" s="61"/>
      <c r="AG1167" s="61"/>
      <c r="AH1167" s="61"/>
      <c r="AI1167" s="61"/>
      <c r="AJ1167" s="62"/>
      <c r="AK1167" s="50">
        <v>0</v>
      </c>
      <c r="AL1167" s="51"/>
      <c r="AM1167" s="51"/>
      <c r="AN1167" s="51"/>
      <c r="AO1167" s="51"/>
      <c r="AP1167" s="52"/>
      <c r="AQ1167" s="60">
        <f t="shared" si="3489"/>
        <v>0</v>
      </c>
      <c r="AR1167" s="61"/>
      <c r="AS1167" s="61"/>
      <c r="AT1167" s="61"/>
      <c r="AU1167" s="61"/>
      <c r="AV1167" s="62"/>
      <c r="AW1167" s="50">
        <f t="shared" si="3486"/>
        <v>0</v>
      </c>
      <c r="AX1167" s="51"/>
      <c r="AY1167" s="51"/>
      <c r="AZ1167" s="51"/>
      <c r="BA1167" s="51"/>
      <c r="BB1167" s="52"/>
      <c r="BC1167" s="50">
        <f t="shared" si="3490"/>
        <v>0</v>
      </c>
      <c r="BD1167" s="51"/>
      <c r="BE1167" s="51"/>
      <c r="BF1167" s="51"/>
      <c r="BG1167" s="51"/>
      <c r="BH1167" s="63"/>
      <c r="BI1167" s="3">
        <f t="shared" si="3482"/>
        <v>79100</v>
      </c>
    </row>
    <row r="1168" spans="1:69" ht="36" customHeight="1" x14ac:dyDescent="0.25">
      <c r="A1168" s="41">
        <f t="shared" si="3480"/>
        <v>11</v>
      </c>
      <c r="B1168" s="42"/>
      <c r="C1168" s="42"/>
      <c r="D1168" s="43"/>
      <c r="E1168" s="64" t="str">
        <f t="shared" si="3481"/>
        <v>安裝不銹鋼方形地板落水頭(10cm*10cm,連工帶料)</v>
      </c>
      <c r="F1168" s="21"/>
      <c r="G1168" s="21"/>
      <c r="H1168" s="21"/>
      <c r="I1168" s="21"/>
      <c r="J1168" s="21"/>
      <c r="K1168" s="21"/>
      <c r="L1168" s="21"/>
      <c r="M1168" s="21"/>
      <c r="N1168" s="21"/>
      <c r="O1168" s="21"/>
      <c r="P1168" s="21"/>
      <c r="Q1168" s="21"/>
      <c r="R1168" s="21"/>
      <c r="S1168" s="21"/>
      <c r="T1168" s="22"/>
      <c r="U1168" s="47" t="str">
        <f t="shared" si="3483"/>
        <v>組</v>
      </c>
      <c r="V1168" s="48"/>
      <c r="W1168" s="48"/>
      <c r="X1168" s="49"/>
      <c r="Y1168" s="71">
        <f t="shared" si="3484"/>
        <v>9</v>
      </c>
      <c r="Z1168" s="71"/>
      <c r="AA1168" s="71"/>
      <c r="AB1168" s="71"/>
      <c r="AC1168" s="71"/>
      <c r="AD1168" s="71"/>
      <c r="AE1168" s="71">
        <f t="shared" si="3485"/>
        <v>750</v>
      </c>
      <c r="AF1168" s="71"/>
      <c r="AG1168" s="71"/>
      <c r="AH1168" s="71"/>
      <c r="AI1168" s="71"/>
      <c r="AJ1168" s="71"/>
      <c r="AK1168" s="55">
        <v>0</v>
      </c>
      <c r="AL1168" s="55"/>
      <c r="AM1168" s="55"/>
      <c r="AN1168" s="55"/>
      <c r="AO1168" s="55"/>
      <c r="AP1168" s="55"/>
      <c r="AQ1168" s="53">
        <f t="shared" si="3489"/>
        <v>0</v>
      </c>
      <c r="AR1168" s="53"/>
      <c r="AS1168" s="53"/>
      <c r="AT1168" s="53"/>
      <c r="AU1168" s="53"/>
      <c r="AV1168" s="53"/>
      <c r="AW1168" s="55">
        <f t="shared" si="3486"/>
        <v>0</v>
      </c>
      <c r="AX1168" s="55"/>
      <c r="AY1168" s="55"/>
      <c r="AZ1168" s="55"/>
      <c r="BA1168" s="55"/>
      <c r="BB1168" s="55"/>
      <c r="BC1168" s="55">
        <f t="shared" si="3490"/>
        <v>0</v>
      </c>
      <c r="BD1168" s="55"/>
      <c r="BE1168" s="55"/>
      <c r="BF1168" s="55"/>
      <c r="BG1168" s="55"/>
      <c r="BH1168" s="56"/>
      <c r="BI1168" s="3">
        <f t="shared" si="3482"/>
        <v>6750</v>
      </c>
    </row>
    <row r="1169" spans="1:61" s="19" customFormat="1" ht="36.75" customHeight="1" x14ac:dyDescent="0.25">
      <c r="A1169" s="41">
        <f t="shared" si="3480"/>
        <v>12</v>
      </c>
      <c r="B1169" s="42"/>
      <c r="C1169" s="42"/>
      <c r="D1169" s="43"/>
      <c r="E1169" s="64" t="str">
        <f t="shared" si="3481"/>
        <v>地坪貼止滑石英磚30cm*30cm，本色水泥勾縫(連工帶料)</v>
      </c>
      <c r="F1169" s="21"/>
      <c r="G1169" s="21"/>
      <c r="H1169" s="21"/>
      <c r="I1169" s="21"/>
      <c r="J1169" s="21"/>
      <c r="K1169" s="21"/>
      <c r="L1169" s="21"/>
      <c r="M1169" s="21"/>
      <c r="N1169" s="21"/>
      <c r="O1169" s="21"/>
      <c r="P1169" s="21"/>
      <c r="Q1169" s="21"/>
      <c r="R1169" s="21"/>
      <c r="S1169" s="21"/>
      <c r="T1169" s="22"/>
      <c r="U1169" s="47" t="str">
        <f t="shared" si="3483"/>
        <v>M2</v>
      </c>
      <c r="V1169" s="48"/>
      <c r="W1169" s="48"/>
      <c r="X1169" s="49"/>
      <c r="Y1169" s="50">
        <f t="shared" si="3484"/>
        <v>48</v>
      </c>
      <c r="Z1169" s="51"/>
      <c r="AA1169" s="51"/>
      <c r="AB1169" s="51"/>
      <c r="AC1169" s="51"/>
      <c r="AD1169" s="52"/>
      <c r="AE1169" s="53">
        <f t="shared" si="3485"/>
        <v>1300</v>
      </c>
      <c r="AF1169" s="53"/>
      <c r="AG1169" s="53"/>
      <c r="AH1169" s="53"/>
      <c r="AI1169" s="53"/>
      <c r="AJ1169" s="53"/>
      <c r="AK1169" s="55">
        <v>0</v>
      </c>
      <c r="AL1169" s="55"/>
      <c r="AM1169" s="55"/>
      <c r="AN1169" s="55"/>
      <c r="AO1169" s="55"/>
      <c r="AP1169" s="55"/>
      <c r="AQ1169" s="53">
        <f t="shared" si="3489"/>
        <v>0</v>
      </c>
      <c r="AR1169" s="53"/>
      <c r="AS1169" s="53"/>
      <c r="AT1169" s="53"/>
      <c r="AU1169" s="53"/>
      <c r="AV1169" s="53"/>
      <c r="AW1169" s="55">
        <f t="shared" si="3486"/>
        <v>0</v>
      </c>
      <c r="AX1169" s="55"/>
      <c r="AY1169" s="55"/>
      <c r="AZ1169" s="55"/>
      <c r="BA1169" s="55"/>
      <c r="BB1169" s="55"/>
      <c r="BC1169" s="55">
        <f t="shared" si="3490"/>
        <v>0</v>
      </c>
      <c r="BD1169" s="55"/>
      <c r="BE1169" s="55"/>
      <c r="BF1169" s="55"/>
      <c r="BG1169" s="55"/>
      <c r="BH1169" s="56"/>
      <c r="BI1169" s="18">
        <f t="shared" si="3482"/>
        <v>62400</v>
      </c>
    </row>
    <row r="1170" spans="1:61" s="19" customFormat="1" ht="35.25" customHeight="1" x14ac:dyDescent="0.25">
      <c r="A1170" s="68">
        <f t="shared" si="3480"/>
        <v>13</v>
      </c>
      <c r="B1170" s="69"/>
      <c r="C1170" s="69"/>
      <c r="D1170" s="70"/>
      <c r="E1170" s="64" t="str">
        <f t="shared" si="3481"/>
        <v>地坪貼60cm*60cm止滑石英磚，本色水泥勾縫(連工帶料)</v>
      </c>
      <c r="F1170" s="21"/>
      <c r="G1170" s="21"/>
      <c r="H1170" s="21"/>
      <c r="I1170" s="21"/>
      <c r="J1170" s="21"/>
      <c r="K1170" s="21"/>
      <c r="L1170" s="21"/>
      <c r="M1170" s="21"/>
      <c r="N1170" s="21"/>
      <c r="O1170" s="21"/>
      <c r="P1170" s="21"/>
      <c r="Q1170" s="21"/>
      <c r="R1170" s="21"/>
      <c r="S1170" s="21"/>
      <c r="T1170" s="22"/>
      <c r="U1170" s="47" t="str">
        <f t="shared" si="3483"/>
        <v>M2</v>
      </c>
      <c r="V1170" s="48"/>
      <c r="W1170" s="48"/>
      <c r="X1170" s="49"/>
      <c r="Y1170" s="65">
        <f t="shared" si="3484"/>
        <v>2</v>
      </c>
      <c r="Z1170" s="66"/>
      <c r="AA1170" s="66"/>
      <c r="AB1170" s="66"/>
      <c r="AC1170" s="66"/>
      <c r="AD1170" s="67"/>
      <c r="AE1170" s="60">
        <f t="shared" si="3485"/>
        <v>1700</v>
      </c>
      <c r="AF1170" s="61"/>
      <c r="AG1170" s="61"/>
      <c r="AH1170" s="61"/>
      <c r="AI1170" s="61"/>
      <c r="AJ1170" s="62"/>
      <c r="AK1170" s="55">
        <v>0</v>
      </c>
      <c r="AL1170" s="55"/>
      <c r="AM1170" s="55"/>
      <c r="AN1170" s="55"/>
      <c r="AO1170" s="55"/>
      <c r="AP1170" s="55"/>
      <c r="AQ1170" s="53">
        <f>AK1170*AE1170</f>
        <v>0</v>
      </c>
      <c r="AR1170" s="53"/>
      <c r="AS1170" s="53"/>
      <c r="AT1170" s="53"/>
      <c r="AU1170" s="53"/>
      <c r="AV1170" s="53"/>
      <c r="AW1170" s="55">
        <f t="shared" si="3486"/>
        <v>0</v>
      </c>
      <c r="AX1170" s="55"/>
      <c r="AY1170" s="55"/>
      <c r="AZ1170" s="55"/>
      <c r="BA1170" s="55"/>
      <c r="BB1170" s="55"/>
      <c r="BC1170" s="55">
        <f>AE1170*AW1170</f>
        <v>0</v>
      </c>
      <c r="BD1170" s="55"/>
      <c r="BE1170" s="55"/>
      <c r="BF1170" s="55"/>
      <c r="BG1170" s="55"/>
      <c r="BH1170" s="56"/>
      <c r="BI1170" s="18">
        <f t="shared" si="3482"/>
        <v>3400</v>
      </c>
    </row>
    <row r="1171" spans="1:61" s="19" customFormat="1" ht="36.75" customHeight="1" x14ac:dyDescent="0.25">
      <c r="A1171" s="68">
        <f t="shared" si="3480"/>
        <v>14</v>
      </c>
      <c r="B1171" s="69"/>
      <c r="C1171" s="69"/>
      <c r="D1171" s="70"/>
      <c r="E1171" s="64" t="str">
        <f t="shared" si="3481"/>
        <v>牆面貼數位噴印石英磚30*60cm，白色水泥抹縫(連工帶料)</v>
      </c>
      <c r="F1171" s="21"/>
      <c r="G1171" s="21"/>
      <c r="H1171" s="21"/>
      <c r="I1171" s="21"/>
      <c r="J1171" s="21"/>
      <c r="K1171" s="21"/>
      <c r="L1171" s="21"/>
      <c r="M1171" s="21"/>
      <c r="N1171" s="21"/>
      <c r="O1171" s="21"/>
      <c r="P1171" s="21"/>
      <c r="Q1171" s="21"/>
      <c r="R1171" s="21"/>
      <c r="S1171" s="21"/>
      <c r="T1171" s="22"/>
      <c r="U1171" s="47" t="str">
        <f t="shared" si="3483"/>
        <v>M2</v>
      </c>
      <c r="V1171" s="48"/>
      <c r="W1171" s="48"/>
      <c r="X1171" s="49"/>
      <c r="Y1171" s="65">
        <f t="shared" si="3484"/>
        <v>85</v>
      </c>
      <c r="Z1171" s="66"/>
      <c r="AA1171" s="66"/>
      <c r="AB1171" s="66"/>
      <c r="AC1171" s="66"/>
      <c r="AD1171" s="67"/>
      <c r="AE1171" s="60">
        <f t="shared" si="3485"/>
        <v>1700</v>
      </c>
      <c r="AF1171" s="61"/>
      <c r="AG1171" s="61"/>
      <c r="AH1171" s="61"/>
      <c r="AI1171" s="61"/>
      <c r="AJ1171" s="62"/>
      <c r="AK1171" s="55">
        <v>0</v>
      </c>
      <c r="AL1171" s="55"/>
      <c r="AM1171" s="55"/>
      <c r="AN1171" s="55"/>
      <c r="AO1171" s="55"/>
      <c r="AP1171" s="55"/>
      <c r="AQ1171" s="53">
        <f t="shared" ref="AQ1171:AQ1177" si="3491">AK1171*AE1171</f>
        <v>0</v>
      </c>
      <c r="AR1171" s="53"/>
      <c r="AS1171" s="53"/>
      <c r="AT1171" s="53"/>
      <c r="AU1171" s="53"/>
      <c r="AV1171" s="53"/>
      <c r="AW1171" s="55">
        <f t="shared" si="3486"/>
        <v>0</v>
      </c>
      <c r="AX1171" s="55"/>
      <c r="AY1171" s="55"/>
      <c r="AZ1171" s="55"/>
      <c r="BA1171" s="55"/>
      <c r="BB1171" s="55"/>
      <c r="BC1171" s="55">
        <f t="shared" ref="BC1171:BC1177" si="3492">AE1171*AW1171</f>
        <v>0</v>
      </c>
      <c r="BD1171" s="55"/>
      <c r="BE1171" s="55"/>
      <c r="BF1171" s="55"/>
      <c r="BG1171" s="55"/>
      <c r="BH1171" s="56"/>
      <c r="BI1171" s="18">
        <f t="shared" si="3482"/>
        <v>144500</v>
      </c>
    </row>
    <row r="1172" spans="1:61" ht="34.5" customHeight="1" x14ac:dyDescent="0.25">
      <c r="A1172" s="41">
        <f t="shared" si="3480"/>
        <v>15</v>
      </c>
      <c r="B1172" s="42"/>
      <c r="C1172" s="42"/>
      <c r="D1172" s="43"/>
      <c r="E1172" s="64" t="str">
        <f t="shared" si="3481"/>
        <v>牆面貼地鐵磚10cm*20cm，白色水泥勾縫(連工帶料)</v>
      </c>
      <c r="F1172" s="21"/>
      <c r="G1172" s="21"/>
      <c r="H1172" s="21"/>
      <c r="I1172" s="21"/>
      <c r="J1172" s="21"/>
      <c r="K1172" s="21"/>
      <c r="L1172" s="21"/>
      <c r="M1172" s="21"/>
      <c r="N1172" s="21"/>
      <c r="O1172" s="21"/>
      <c r="P1172" s="21"/>
      <c r="Q1172" s="21"/>
      <c r="R1172" s="21"/>
      <c r="S1172" s="21"/>
      <c r="T1172" s="22"/>
      <c r="U1172" s="47" t="str">
        <f t="shared" si="3483"/>
        <v>M2</v>
      </c>
      <c r="V1172" s="48"/>
      <c r="W1172" s="48"/>
      <c r="X1172" s="49"/>
      <c r="Y1172" s="65">
        <f t="shared" si="3484"/>
        <v>13</v>
      </c>
      <c r="Z1172" s="66"/>
      <c r="AA1172" s="66"/>
      <c r="AB1172" s="66"/>
      <c r="AC1172" s="66"/>
      <c r="AD1172" s="67"/>
      <c r="AE1172" s="60">
        <f t="shared" si="3485"/>
        <v>1500</v>
      </c>
      <c r="AF1172" s="61"/>
      <c r="AG1172" s="61"/>
      <c r="AH1172" s="61"/>
      <c r="AI1172" s="61"/>
      <c r="AJ1172" s="62"/>
      <c r="AK1172" s="55">
        <v>0</v>
      </c>
      <c r="AL1172" s="55"/>
      <c r="AM1172" s="55"/>
      <c r="AN1172" s="55"/>
      <c r="AO1172" s="55"/>
      <c r="AP1172" s="55"/>
      <c r="AQ1172" s="53">
        <f t="shared" si="3491"/>
        <v>0</v>
      </c>
      <c r="AR1172" s="53"/>
      <c r="AS1172" s="53"/>
      <c r="AT1172" s="53"/>
      <c r="AU1172" s="53"/>
      <c r="AV1172" s="53"/>
      <c r="AW1172" s="55">
        <f t="shared" si="3486"/>
        <v>0</v>
      </c>
      <c r="AX1172" s="55"/>
      <c r="AY1172" s="55"/>
      <c r="AZ1172" s="55"/>
      <c r="BA1172" s="55"/>
      <c r="BB1172" s="55"/>
      <c r="BC1172" s="55">
        <f t="shared" si="3492"/>
        <v>0</v>
      </c>
      <c r="BD1172" s="55"/>
      <c r="BE1172" s="55"/>
      <c r="BF1172" s="55"/>
      <c r="BG1172" s="55"/>
      <c r="BH1172" s="56"/>
      <c r="BI1172" s="16">
        <f t="shared" si="3482"/>
        <v>19500</v>
      </c>
    </row>
    <row r="1173" spans="1:61" ht="21.6" customHeight="1" x14ac:dyDescent="0.25">
      <c r="A1173" s="41">
        <f t="shared" si="3480"/>
        <v>16</v>
      </c>
      <c r="B1173" s="42"/>
      <c r="C1173" s="42"/>
      <c r="D1173" s="43"/>
      <c r="E1173" s="64" t="str">
        <f t="shared" si="3481"/>
        <v>安裝鋁合金陽角收邊條</v>
      </c>
      <c r="F1173" s="21"/>
      <c r="G1173" s="21"/>
      <c r="H1173" s="21"/>
      <c r="I1173" s="21"/>
      <c r="J1173" s="21"/>
      <c r="K1173" s="21"/>
      <c r="L1173" s="21"/>
      <c r="M1173" s="21"/>
      <c r="N1173" s="21"/>
      <c r="O1173" s="21"/>
      <c r="P1173" s="21"/>
      <c r="Q1173" s="21"/>
      <c r="R1173" s="21"/>
      <c r="S1173" s="21"/>
      <c r="T1173" s="22"/>
      <c r="U1173" s="47" t="str">
        <f t="shared" si="3483"/>
        <v>M</v>
      </c>
      <c r="V1173" s="48"/>
      <c r="W1173" s="48"/>
      <c r="X1173" s="49"/>
      <c r="Y1173" s="65">
        <f t="shared" si="3484"/>
        <v>30</v>
      </c>
      <c r="Z1173" s="66"/>
      <c r="AA1173" s="66"/>
      <c r="AB1173" s="66"/>
      <c r="AC1173" s="66"/>
      <c r="AD1173" s="67"/>
      <c r="AE1173" s="60">
        <f t="shared" si="3485"/>
        <v>550</v>
      </c>
      <c r="AF1173" s="61"/>
      <c r="AG1173" s="61"/>
      <c r="AH1173" s="61"/>
      <c r="AI1173" s="61"/>
      <c r="AJ1173" s="62"/>
      <c r="AK1173" s="55">
        <v>0</v>
      </c>
      <c r="AL1173" s="55"/>
      <c r="AM1173" s="55"/>
      <c r="AN1173" s="55"/>
      <c r="AO1173" s="55"/>
      <c r="AP1173" s="55"/>
      <c r="AQ1173" s="53">
        <f t="shared" si="3491"/>
        <v>0</v>
      </c>
      <c r="AR1173" s="53"/>
      <c r="AS1173" s="53"/>
      <c r="AT1173" s="53"/>
      <c r="AU1173" s="53"/>
      <c r="AV1173" s="53"/>
      <c r="AW1173" s="55">
        <f t="shared" si="3486"/>
        <v>0</v>
      </c>
      <c r="AX1173" s="55"/>
      <c r="AY1173" s="55"/>
      <c r="AZ1173" s="55"/>
      <c r="BA1173" s="55"/>
      <c r="BB1173" s="55"/>
      <c r="BC1173" s="55">
        <f t="shared" si="3492"/>
        <v>0</v>
      </c>
      <c r="BD1173" s="55"/>
      <c r="BE1173" s="55"/>
      <c r="BF1173" s="55"/>
      <c r="BG1173" s="55"/>
      <c r="BH1173" s="56"/>
      <c r="BI1173" s="16">
        <f t="shared" si="3482"/>
        <v>16500</v>
      </c>
    </row>
    <row r="1174" spans="1:61" ht="33" customHeight="1" x14ac:dyDescent="0.25">
      <c r="A1174" s="41">
        <f t="shared" si="3480"/>
        <v>17</v>
      </c>
      <c r="B1174" s="42"/>
      <c r="C1174" s="42"/>
      <c r="D1174" s="43"/>
      <c r="E1174" s="64" t="str">
        <f t="shared" si="3481"/>
        <v>施做抿石子(1~2分霓虹石，抿石子專用泥)</v>
      </c>
      <c r="F1174" s="21"/>
      <c r="G1174" s="21"/>
      <c r="H1174" s="21"/>
      <c r="I1174" s="21"/>
      <c r="J1174" s="21"/>
      <c r="K1174" s="21"/>
      <c r="L1174" s="21"/>
      <c r="M1174" s="21"/>
      <c r="N1174" s="21"/>
      <c r="O1174" s="21"/>
      <c r="P1174" s="21"/>
      <c r="Q1174" s="21"/>
      <c r="R1174" s="21"/>
      <c r="S1174" s="21"/>
      <c r="T1174" s="22"/>
      <c r="U1174" s="47" t="str">
        <f t="shared" si="3483"/>
        <v>M2</v>
      </c>
      <c r="V1174" s="48"/>
      <c r="W1174" s="48"/>
      <c r="X1174" s="49"/>
      <c r="Y1174" s="65">
        <f t="shared" si="3484"/>
        <v>9</v>
      </c>
      <c r="Z1174" s="66"/>
      <c r="AA1174" s="66"/>
      <c r="AB1174" s="66"/>
      <c r="AC1174" s="66"/>
      <c r="AD1174" s="67"/>
      <c r="AE1174" s="60">
        <f t="shared" si="3485"/>
        <v>1200</v>
      </c>
      <c r="AF1174" s="61"/>
      <c r="AG1174" s="61"/>
      <c r="AH1174" s="61"/>
      <c r="AI1174" s="61"/>
      <c r="AJ1174" s="62"/>
      <c r="AK1174" s="55">
        <v>0</v>
      </c>
      <c r="AL1174" s="55"/>
      <c r="AM1174" s="55"/>
      <c r="AN1174" s="55"/>
      <c r="AO1174" s="55"/>
      <c r="AP1174" s="55"/>
      <c r="AQ1174" s="53">
        <f t="shared" si="3491"/>
        <v>0</v>
      </c>
      <c r="AR1174" s="53"/>
      <c r="AS1174" s="53"/>
      <c r="AT1174" s="53"/>
      <c r="AU1174" s="53"/>
      <c r="AV1174" s="53"/>
      <c r="AW1174" s="55">
        <f t="shared" si="3486"/>
        <v>0</v>
      </c>
      <c r="AX1174" s="55"/>
      <c r="AY1174" s="55"/>
      <c r="AZ1174" s="55"/>
      <c r="BA1174" s="55"/>
      <c r="BB1174" s="55"/>
      <c r="BC1174" s="55">
        <f t="shared" si="3492"/>
        <v>0</v>
      </c>
      <c r="BD1174" s="55"/>
      <c r="BE1174" s="55"/>
      <c r="BF1174" s="55"/>
      <c r="BG1174" s="55"/>
      <c r="BH1174" s="56"/>
      <c r="BI1174" s="16">
        <f t="shared" si="3482"/>
        <v>10800</v>
      </c>
    </row>
    <row r="1175" spans="1:61" ht="51" customHeight="1" x14ac:dyDescent="0.25">
      <c r="A1175" s="41">
        <f t="shared" si="3480"/>
        <v>18</v>
      </c>
      <c r="B1175" s="42"/>
      <c r="C1175" s="42"/>
      <c r="D1175" s="43"/>
      <c r="E1175" s="64" t="str">
        <f t="shared" si="3481"/>
        <v>牆壁面貼圖案排版釉面馬賽克(方型馬賽克寬1.8cm，12色以上排版，含排版費，白色抺縫，連工帶料)</v>
      </c>
      <c r="F1175" s="21"/>
      <c r="G1175" s="21"/>
      <c r="H1175" s="21"/>
      <c r="I1175" s="21"/>
      <c r="J1175" s="21"/>
      <c r="K1175" s="21"/>
      <c r="L1175" s="21"/>
      <c r="M1175" s="21"/>
      <c r="N1175" s="21"/>
      <c r="O1175" s="21"/>
      <c r="P1175" s="21"/>
      <c r="Q1175" s="21"/>
      <c r="R1175" s="21"/>
      <c r="S1175" s="21"/>
      <c r="T1175" s="22"/>
      <c r="U1175" s="47" t="str">
        <f t="shared" si="3483"/>
        <v>才</v>
      </c>
      <c r="V1175" s="48"/>
      <c r="W1175" s="48"/>
      <c r="X1175" s="49"/>
      <c r="Y1175" s="65">
        <f t="shared" si="3484"/>
        <v>58</v>
      </c>
      <c r="Z1175" s="66"/>
      <c r="AA1175" s="66"/>
      <c r="AB1175" s="66"/>
      <c r="AC1175" s="66"/>
      <c r="AD1175" s="67"/>
      <c r="AE1175" s="60">
        <f t="shared" si="3485"/>
        <v>750</v>
      </c>
      <c r="AF1175" s="61"/>
      <c r="AG1175" s="61"/>
      <c r="AH1175" s="61"/>
      <c r="AI1175" s="61"/>
      <c r="AJ1175" s="62"/>
      <c r="AK1175" s="55">
        <v>0</v>
      </c>
      <c r="AL1175" s="55"/>
      <c r="AM1175" s="55"/>
      <c r="AN1175" s="55"/>
      <c r="AO1175" s="55"/>
      <c r="AP1175" s="55"/>
      <c r="AQ1175" s="53">
        <f t="shared" si="3491"/>
        <v>0</v>
      </c>
      <c r="AR1175" s="53"/>
      <c r="AS1175" s="53"/>
      <c r="AT1175" s="53"/>
      <c r="AU1175" s="53"/>
      <c r="AV1175" s="53"/>
      <c r="AW1175" s="55">
        <f t="shared" si="3486"/>
        <v>0</v>
      </c>
      <c r="AX1175" s="55"/>
      <c r="AY1175" s="55"/>
      <c r="AZ1175" s="55"/>
      <c r="BA1175" s="55"/>
      <c r="BB1175" s="55"/>
      <c r="BC1175" s="55">
        <f t="shared" si="3492"/>
        <v>0</v>
      </c>
      <c r="BD1175" s="55"/>
      <c r="BE1175" s="55"/>
      <c r="BF1175" s="55"/>
      <c r="BG1175" s="55"/>
      <c r="BH1175" s="56"/>
      <c r="BI1175" s="16">
        <f t="shared" si="3482"/>
        <v>43500</v>
      </c>
    </row>
    <row r="1176" spans="1:61" ht="36.75" customHeight="1" x14ac:dyDescent="0.25">
      <c r="A1176" s="41">
        <f t="shared" si="3480"/>
        <v>19</v>
      </c>
      <c r="B1176" s="42"/>
      <c r="C1176" s="42"/>
      <c r="D1176" s="43"/>
      <c r="E1176" s="64" t="str">
        <f t="shared" si="3481"/>
        <v>牆面與平頂塗刷水泥漆(含清潔，批土整平，一底漆二度面漆)</v>
      </c>
      <c r="F1176" s="21"/>
      <c r="G1176" s="21"/>
      <c r="H1176" s="21"/>
      <c r="I1176" s="21"/>
      <c r="J1176" s="21"/>
      <c r="K1176" s="21"/>
      <c r="L1176" s="21"/>
      <c r="M1176" s="21"/>
      <c r="N1176" s="21"/>
      <c r="O1176" s="21"/>
      <c r="P1176" s="21"/>
      <c r="Q1176" s="21"/>
      <c r="R1176" s="21"/>
      <c r="S1176" s="21"/>
      <c r="T1176" s="22"/>
      <c r="U1176" s="47" t="str">
        <f t="shared" si="3483"/>
        <v>M2</v>
      </c>
      <c r="V1176" s="48"/>
      <c r="W1176" s="48"/>
      <c r="X1176" s="49"/>
      <c r="Y1176" s="65">
        <f t="shared" si="3484"/>
        <v>82</v>
      </c>
      <c r="Z1176" s="66"/>
      <c r="AA1176" s="66"/>
      <c r="AB1176" s="66"/>
      <c r="AC1176" s="66"/>
      <c r="AD1176" s="67"/>
      <c r="AE1176" s="60">
        <f t="shared" si="3485"/>
        <v>200</v>
      </c>
      <c r="AF1176" s="61"/>
      <c r="AG1176" s="61"/>
      <c r="AH1176" s="61"/>
      <c r="AI1176" s="61"/>
      <c r="AJ1176" s="62"/>
      <c r="AK1176" s="55">
        <v>0</v>
      </c>
      <c r="AL1176" s="55"/>
      <c r="AM1176" s="55"/>
      <c r="AN1176" s="55"/>
      <c r="AO1176" s="55"/>
      <c r="AP1176" s="55"/>
      <c r="AQ1176" s="53">
        <f t="shared" si="3491"/>
        <v>0</v>
      </c>
      <c r="AR1176" s="53"/>
      <c r="AS1176" s="53"/>
      <c r="AT1176" s="53"/>
      <c r="AU1176" s="53"/>
      <c r="AV1176" s="53"/>
      <c r="AW1176" s="55">
        <f t="shared" si="3486"/>
        <v>0</v>
      </c>
      <c r="AX1176" s="55"/>
      <c r="AY1176" s="55"/>
      <c r="AZ1176" s="55"/>
      <c r="BA1176" s="55"/>
      <c r="BB1176" s="55"/>
      <c r="BC1176" s="55">
        <f t="shared" si="3492"/>
        <v>0</v>
      </c>
      <c r="BD1176" s="55"/>
      <c r="BE1176" s="55"/>
      <c r="BF1176" s="55"/>
      <c r="BG1176" s="55"/>
      <c r="BH1176" s="56"/>
      <c r="BI1176" s="16">
        <f t="shared" si="3482"/>
        <v>16400</v>
      </c>
    </row>
    <row r="1177" spans="1:61" ht="35.450000000000003" customHeight="1" x14ac:dyDescent="0.25">
      <c r="A1177" s="41">
        <f t="shared" si="3480"/>
        <v>20</v>
      </c>
      <c r="B1177" s="42"/>
      <c r="C1177" s="42"/>
      <c r="D1177" s="43"/>
      <c r="E1177" s="64" t="str">
        <f t="shared" si="3481"/>
        <v>安裝13mm熱固性樹脂板隔間含門片(頂面H=200cm以上)</v>
      </c>
      <c r="F1177" s="21"/>
      <c r="G1177" s="21"/>
      <c r="H1177" s="21"/>
      <c r="I1177" s="21"/>
      <c r="J1177" s="21"/>
      <c r="K1177" s="21"/>
      <c r="L1177" s="21"/>
      <c r="M1177" s="21"/>
      <c r="N1177" s="21"/>
      <c r="O1177" s="21"/>
      <c r="P1177" s="21"/>
      <c r="Q1177" s="21"/>
      <c r="R1177" s="21"/>
      <c r="S1177" s="21"/>
      <c r="T1177" s="22"/>
      <c r="U1177" s="47" t="str">
        <f t="shared" si="3483"/>
        <v>M2</v>
      </c>
      <c r="V1177" s="48"/>
      <c r="W1177" s="48"/>
      <c r="X1177" s="49"/>
      <c r="Y1177" s="65">
        <f t="shared" si="3484"/>
        <v>38</v>
      </c>
      <c r="Z1177" s="66"/>
      <c r="AA1177" s="66"/>
      <c r="AB1177" s="66"/>
      <c r="AC1177" s="66"/>
      <c r="AD1177" s="67"/>
      <c r="AE1177" s="60">
        <f t="shared" si="3485"/>
        <v>3500</v>
      </c>
      <c r="AF1177" s="61"/>
      <c r="AG1177" s="61"/>
      <c r="AH1177" s="61"/>
      <c r="AI1177" s="61"/>
      <c r="AJ1177" s="62"/>
      <c r="AK1177" s="55">
        <v>0</v>
      </c>
      <c r="AL1177" s="55"/>
      <c r="AM1177" s="55"/>
      <c r="AN1177" s="55"/>
      <c r="AO1177" s="55"/>
      <c r="AP1177" s="55"/>
      <c r="AQ1177" s="53">
        <f t="shared" si="3491"/>
        <v>0</v>
      </c>
      <c r="AR1177" s="53"/>
      <c r="AS1177" s="53"/>
      <c r="AT1177" s="53"/>
      <c r="AU1177" s="53"/>
      <c r="AV1177" s="53"/>
      <c r="AW1177" s="55">
        <f t="shared" si="3486"/>
        <v>0</v>
      </c>
      <c r="AX1177" s="55"/>
      <c r="AY1177" s="55"/>
      <c r="AZ1177" s="55"/>
      <c r="BA1177" s="55"/>
      <c r="BB1177" s="55"/>
      <c r="BC1177" s="55">
        <f t="shared" si="3492"/>
        <v>0</v>
      </c>
      <c r="BD1177" s="55"/>
      <c r="BE1177" s="55"/>
      <c r="BF1177" s="55"/>
      <c r="BG1177" s="55"/>
      <c r="BH1177" s="56"/>
      <c r="BI1177" s="16">
        <f t="shared" si="3482"/>
        <v>133000</v>
      </c>
    </row>
    <row r="1178" spans="1:61" s="19" customFormat="1" ht="21.95" customHeight="1" x14ac:dyDescent="0.25">
      <c r="A1178" s="68">
        <f t="shared" si="3480"/>
        <v>21</v>
      </c>
      <c r="B1178" s="69"/>
      <c r="C1178" s="69"/>
      <c r="D1178" s="70"/>
      <c r="E1178" s="64" t="str">
        <f t="shared" si="3481"/>
        <v>廁間安裝不鏽鋼掛鈎與置物板</v>
      </c>
      <c r="F1178" s="21"/>
      <c r="G1178" s="21"/>
      <c r="H1178" s="21"/>
      <c r="I1178" s="21"/>
      <c r="J1178" s="21"/>
      <c r="K1178" s="21"/>
      <c r="L1178" s="21"/>
      <c r="M1178" s="21"/>
      <c r="N1178" s="21"/>
      <c r="O1178" s="21"/>
      <c r="P1178" s="21"/>
      <c r="Q1178" s="21"/>
      <c r="R1178" s="21"/>
      <c r="S1178" s="21"/>
      <c r="T1178" s="22"/>
      <c r="U1178" s="47" t="str">
        <f t="shared" si="3483"/>
        <v>間</v>
      </c>
      <c r="V1178" s="48"/>
      <c r="W1178" s="48"/>
      <c r="X1178" s="49"/>
      <c r="Y1178" s="65">
        <f t="shared" si="3484"/>
        <v>6</v>
      </c>
      <c r="Z1178" s="66"/>
      <c r="AA1178" s="66"/>
      <c r="AB1178" s="66"/>
      <c r="AC1178" s="66"/>
      <c r="AD1178" s="67"/>
      <c r="AE1178" s="60">
        <f t="shared" si="3485"/>
        <v>1200</v>
      </c>
      <c r="AF1178" s="61"/>
      <c r="AG1178" s="61"/>
      <c r="AH1178" s="61"/>
      <c r="AI1178" s="61"/>
      <c r="AJ1178" s="62"/>
      <c r="AK1178" s="55">
        <v>0</v>
      </c>
      <c r="AL1178" s="55"/>
      <c r="AM1178" s="55"/>
      <c r="AN1178" s="55"/>
      <c r="AO1178" s="55"/>
      <c r="AP1178" s="55"/>
      <c r="AQ1178" s="53">
        <f>AK1178*AE1178</f>
        <v>0</v>
      </c>
      <c r="AR1178" s="53"/>
      <c r="AS1178" s="53"/>
      <c r="AT1178" s="53"/>
      <c r="AU1178" s="53"/>
      <c r="AV1178" s="53"/>
      <c r="AW1178" s="55">
        <f t="shared" si="3486"/>
        <v>0</v>
      </c>
      <c r="AX1178" s="55"/>
      <c r="AY1178" s="55"/>
      <c r="AZ1178" s="55"/>
      <c r="BA1178" s="55"/>
      <c r="BB1178" s="55"/>
      <c r="BC1178" s="55">
        <f>AE1178*AW1178</f>
        <v>0</v>
      </c>
      <c r="BD1178" s="55"/>
      <c r="BE1178" s="55"/>
      <c r="BF1178" s="55"/>
      <c r="BG1178" s="55"/>
      <c r="BH1178" s="56"/>
      <c r="BI1178" s="18">
        <f t="shared" si="3482"/>
        <v>7200</v>
      </c>
    </row>
    <row r="1179" spans="1:61" s="19" customFormat="1" ht="21.95" customHeight="1" x14ac:dyDescent="0.25">
      <c r="A1179" s="68">
        <f t="shared" si="3480"/>
        <v>22</v>
      </c>
      <c r="B1179" s="69"/>
      <c r="C1179" s="69"/>
      <c r="D1179" s="70"/>
      <c r="E1179" s="64" t="str">
        <f t="shared" si="3481"/>
        <v>新設砌磚洗手台</v>
      </c>
      <c r="F1179" s="21"/>
      <c r="G1179" s="21"/>
      <c r="H1179" s="21"/>
      <c r="I1179" s="21"/>
      <c r="J1179" s="21"/>
      <c r="K1179" s="21"/>
      <c r="L1179" s="21"/>
      <c r="M1179" s="21"/>
      <c r="N1179" s="21"/>
      <c r="O1179" s="21"/>
      <c r="P1179" s="21"/>
      <c r="Q1179" s="21"/>
      <c r="R1179" s="21"/>
      <c r="S1179" s="21"/>
      <c r="T1179" s="22"/>
      <c r="U1179" s="47" t="str">
        <f t="shared" si="3483"/>
        <v>式</v>
      </c>
      <c r="V1179" s="48"/>
      <c r="W1179" s="48"/>
      <c r="X1179" s="49"/>
      <c r="Y1179" s="65">
        <f t="shared" si="3484"/>
        <v>1</v>
      </c>
      <c r="Z1179" s="66"/>
      <c r="AA1179" s="66"/>
      <c r="AB1179" s="66"/>
      <c r="AC1179" s="66"/>
      <c r="AD1179" s="67"/>
      <c r="AE1179" s="60">
        <f t="shared" si="3485"/>
        <v>54000</v>
      </c>
      <c r="AF1179" s="61"/>
      <c r="AG1179" s="61"/>
      <c r="AH1179" s="61"/>
      <c r="AI1179" s="61"/>
      <c r="AJ1179" s="62"/>
      <c r="AK1179" s="55">
        <v>0</v>
      </c>
      <c r="AL1179" s="55"/>
      <c r="AM1179" s="55"/>
      <c r="AN1179" s="55"/>
      <c r="AO1179" s="55"/>
      <c r="AP1179" s="55"/>
      <c r="AQ1179" s="53">
        <f t="shared" ref="AQ1179:AQ1193" si="3493">AK1179*AE1179</f>
        <v>0</v>
      </c>
      <c r="AR1179" s="53"/>
      <c r="AS1179" s="53"/>
      <c r="AT1179" s="53"/>
      <c r="AU1179" s="53"/>
      <c r="AV1179" s="53"/>
      <c r="AW1179" s="55">
        <f t="shared" si="3486"/>
        <v>0</v>
      </c>
      <c r="AX1179" s="55"/>
      <c r="AY1179" s="55"/>
      <c r="AZ1179" s="55"/>
      <c r="BA1179" s="55"/>
      <c r="BB1179" s="55"/>
      <c r="BC1179" s="55">
        <f t="shared" ref="BC1179:BC1193" si="3494">AE1179*AW1179</f>
        <v>0</v>
      </c>
      <c r="BD1179" s="55"/>
      <c r="BE1179" s="55"/>
      <c r="BF1179" s="55"/>
      <c r="BG1179" s="55"/>
      <c r="BH1179" s="56"/>
      <c r="BI1179" s="18">
        <f t="shared" si="3482"/>
        <v>54000</v>
      </c>
    </row>
    <row r="1180" spans="1:61" ht="22.5" customHeight="1" x14ac:dyDescent="0.25">
      <c r="A1180" s="41">
        <f t="shared" si="3480"/>
        <v>23</v>
      </c>
      <c r="B1180" s="42"/>
      <c r="C1180" s="42"/>
      <c r="D1180" s="43"/>
      <c r="E1180" s="64" t="str">
        <f t="shared" si="3481"/>
        <v>貼深色石材檯面(t=2cm，倒圓角)</v>
      </c>
      <c r="F1180" s="21"/>
      <c r="G1180" s="21"/>
      <c r="H1180" s="21"/>
      <c r="I1180" s="21"/>
      <c r="J1180" s="21"/>
      <c r="K1180" s="21"/>
      <c r="L1180" s="21"/>
      <c r="M1180" s="21"/>
      <c r="N1180" s="21"/>
      <c r="O1180" s="21"/>
      <c r="P1180" s="21"/>
      <c r="Q1180" s="21"/>
      <c r="R1180" s="21"/>
      <c r="S1180" s="21"/>
      <c r="T1180" s="22"/>
      <c r="U1180" s="47" t="str">
        <f t="shared" si="3483"/>
        <v>才</v>
      </c>
      <c r="V1180" s="48"/>
      <c r="W1180" s="48"/>
      <c r="X1180" s="49"/>
      <c r="Y1180" s="65">
        <f t="shared" si="3484"/>
        <v>4</v>
      </c>
      <c r="Z1180" s="66"/>
      <c r="AA1180" s="66"/>
      <c r="AB1180" s="66"/>
      <c r="AC1180" s="66"/>
      <c r="AD1180" s="67"/>
      <c r="AE1180" s="60">
        <f t="shared" si="3485"/>
        <v>750</v>
      </c>
      <c r="AF1180" s="61"/>
      <c r="AG1180" s="61"/>
      <c r="AH1180" s="61"/>
      <c r="AI1180" s="61"/>
      <c r="AJ1180" s="62"/>
      <c r="AK1180" s="55">
        <v>0</v>
      </c>
      <c r="AL1180" s="55"/>
      <c r="AM1180" s="55"/>
      <c r="AN1180" s="55"/>
      <c r="AO1180" s="55"/>
      <c r="AP1180" s="55"/>
      <c r="AQ1180" s="53">
        <f t="shared" si="3493"/>
        <v>0</v>
      </c>
      <c r="AR1180" s="53"/>
      <c r="AS1180" s="53"/>
      <c r="AT1180" s="53"/>
      <c r="AU1180" s="53"/>
      <c r="AV1180" s="53"/>
      <c r="AW1180" s="55">
        <f t="shared" si="3486"/>
        <v>0</v>
      </c>
      <c r="AX1180" s="55"/>
      <c r="AY1180" s="55"/>
      <c r="AZ1180" s="55"/>
      <c r="BA1180" s="55"/>
      <c r="BB1180" s="55"/>
      <c r="BC1180" s="55">
        <f t="shared" si="3494"/>
        <v>0</v>
      </c>
      <c r="BD1180" s="55"/>
      <c r="BE1180" s="55"/>
      <c r="BF1180" s="55"/>
      <c r="BG1180" s="55"/>
      <c r="BH1180" s="56"/>
      <c r="BI1180" s="16">
        <f t="shared" si="3482"/>
        <v>3000</v>
      </c>
    </row>
    <row r="1181" spans="1:61" ht="53.25" customHeight="1" x14ac:dyDescent="0.25">
      <c r="A1181" s="41">
        <f t="shared" si="3480"/>
        <v>24</v>
      </c>
      <c r="B1181" s="42"/>
      <c r="C1181" s="42"/>
      <c r="D1181" s="43"/>
      <c r="E1181" s="64" t="str">
        <f t="shared" si="3481"/>
        <v>安裝輕鋼架、金屬烤漆透空網與耐燃一級貼皮天花板(含必要之側封板與窗簾盒批土刷漆)</v>
      </c>
      <c r="F1181" s="21"/>
      <c r="G1181" s="21"/>
      <c r="H1181" s="21"/>
      <c r="I1181" s="21"/>
      <c r="J1181" s="21"/>
      <c r="K1181" s="21"/>
      <c r="L1181" s="21"/>
      <c r="M1181" s="21"/>
      <c r="N1181" s="21"/>
      <c r="O1181" s="21"/>
      <c r="P1181" s="21"/>
      <c r="Q1181" s="21"/>
      <c r="R1181" s="21"/>
      <c r="S1181" s="21"/>
      <c r="T1181" s="22"/>
      <c r="U1181" s="47" t="str">
        <f t="shared" si="3483"/>
        <v>式</v>
      </c>
      <c r="V1181" s="48"/>
      <c r="W1181" s="48"/>
      <c r="X1181" s="49"/>
      <c r="Y1181" s="65">
        <f t="shared" si="3484"/>
        <v>1</v>
      </c>
      <c r="Z1181" s="66"/>
      <c r="AA1181" s="66"/>
      <c r="AB1181" s="66"/>
      <c r="AC1181" s="66"/>
      <c r="AD1181" s="67"/>
      <c r="AE1181" s="60">
        <f t="shared" si="3485"/>
        <v>53000</v>
      </c>
      <c r="AF1181" s="61"/>
      <c r="AG1181" s="61"/>
      <c r="AH1181" s="61"/>
      <c r="AI1181" s="61"/>
      <c r="AJ1181" s="62"/>
      <c r="AK1181" s="55">
        <v>0</v>
      </c>
      <c r="AL1181" s="55"/>
      <c r="AM1181" s="55"/>
      <c r="AN1181" s="55"/>
      <c r="AO1181" s="55"/>
      <c r="AP1181" s="55"/>
      <c r="AQ1181" s="53">
        <f t="shared" si="3493"/>
        <v>0</v>
      </c>
      <c r="AR1181" s="53"/>
      <c r="AS1181" s="53"/>
      <c r="AT1181" s="53"/>
      <c r="AU1181" s="53"/>
      <c r="AV1181" s="53"/>
      <c r="AW1181" s="55">
        <f t="shared" si="3486"/>
        <v>0</v>
      </c>
      <c r="AX1181" s="55"/>
      <c r="AY1181" s="55"/>
      <c r="AZ1181" s="55"/>
      <c r="BA1181" s="55"/>
      <c r="BB1181" s="55"/>
      <c r="BC1181" s="55">
        <f t="shared" si="3494"/>
        <v>0</v>
      </c>
      <c r="BD1181" s="55"/>
      <c r="BE1181" s="55"/>
      <c r="BF1181" s="55"/>
      <c r="BG1181" s="55"/>
      <c r="BH1181" s="56"/>
      <c r="BI1181" s="16">
        <f t="shared" si="3482"/>
        <v>53000</v>
      </c>
    </row>
    <row r="1182" spans="1:61" ht="21.6" customHeight="1" x14ac:dyDescent="0.25">
      <c r="A1182" s="41">
        <f t="shared" si="3480"/>
        <v>25</v>
      </c>
      <c r="B1182" s="42"/>
      <c r="C1182" s="42"/>
      <c r="D1182" s="43"/>
      <c r="E1182" s="64" t="str">
        <f t="shared" si="3481"/>
        <v>廁所安裝衛生設備(連工帶料)</v>
      </c>
      <c r="F1182" s="21"/>
      <c r="G1182" s="21"/>
      <c r="H1182" s="21"/>
      <c r="I1182" s="21"/>
      <c r="J1182" s="21"/>
      <c r="K1182" s="21"/>
      <c r="L1182" s="21"/>
      <c r="M1182" s="21"/>
      <c r="N1182" s="21"/>
      <c r="O1182" s="21"/>
      <c r="P1182" s="21"/>
      <c r="Q1182" s="21"/>
      <c r="R1182" s="21"/>
      <c r="S1182" s="21"/>
      <c r="T1182" s="22"/>
      <c r="U1182" s="47" t="str">
        <f t="shared" si="3483"/>
        <v>式</v>
      </c>
      <c r="V1182" s="48"/>
      <c r="W1182" s="48"/>
      <c r="X1182" s="49"/>
      <c r="Y1182" s="65">
        <f t="shared" si="3484"/>
        <v>1</v>
      </c>
      <c r="Z1182" s="66"/>
      <c r="AA1182" s="66"/>
      <c r="AB1182" s="66"/>
      <c r="AC1182" s="66"/>
      <c r="AD1182" s="67"/>
      <c r="AE1182" s="60">
        <f t="shared" si="3485"/>
        <v>90400</v>
      </c>
      <c r="AF1182" s="61"/>
      <c r="AG1182" s="61"/>
      <c r="AH1182" s="61"/>
      <c r="AI1182" s="61"/>
      <c r="AJ1182" s="62"/>
      <c r="AK1182" s="55">
        <v>0</v>
      </c>
      <c r="AL1182" s="55"/>
      <c r="AM1182" s="55"/>
      <c r="AN1182" s="55"/>
      <c r="AO1182" s="55"/>
      <c r="AP1182" s="55"/>
      <c r="AQ1182" s="53">
        <f t="shared" si="3493"/>
        <v>0</v>
      </c>
      <c r="AR1182" s="53"/>
      <c r="AS1182" s="53"/>
      <c r="AT1182" s="53"/>
      <c r="AU1182" s="53"/>
      <c r="AV1182" s="53"/>
      <c r="AW1182" s="55">
        <f t="shared" si="3486"/>
        <v>0.3</v>
      </c>
      <c r="AX1182" s="55"/>
      <c r="AY1182" s="55"/>
      <c r="AZ1182" s="55"/>
      <c r="BA1182" s="55"/>
      <c r="BB1182" s="55"/>
      <c r="BC1182" s="55">
        <f t="shared" si="3494"/>
        <v>27120</v>
      </c>
      <c r="BD1182" s="55"/>
      <c r="BE1182" s="55"/>
      <c r="BF1182" s="55"/>
      <c r="BG1182" s="55"/>
      <c r="BH1182" s="56"/>
      <c r="BI1182" s="16">
        <f t="shared" si="3482"/>
        <v>90400</v>
      </c>
    </row>
    <row r="1183" spans="1:61" ht="21.6" customHeight="1" x14ac:dyDescent="0.25">
      <c r="A1183" s="41">
        <f t="shared" si="3480"/>
        <v>26</v>
      </c>
      <c r="B1183" s="42"/>
      <c r="C1183" s="42"/>
      <c r="D1183" s="43"/>
      <c r="E1183" s="64" t="str">
        <f t="shared" si="3481"/>
        <v>安裝開關、插座與燈具(連工帶料)</v>
      </c>
      <c r="F1183" s="21"/>
      <c r="G1183" s="21"/>
      <c r="H1183" s="21"/>
      <c r="I1183" s="21"/>
      <c r="J1183" s="21"/>
      <c r="K1183" s="21"/>
      <c r="L1183" s="21"/>
      <c r="M1183" s="21"/>
      <c r="N1183" s="21"/>
      <c r="O1183" s="21"/>
      <c r="P1183" s="21"/>
      <c r="Q1183" s="21"/>
      <c r="R1183" s="21"/>
      <c r="S1183" s="21"/>
      <c r="T1183" s="22"/>
      <c r="U1183" s="47" t="str">
        <f t="shared" si="3483"/>
        <v>式</v>
      </c>
      <c r="V1183" s="48"/>
      <c r="W1183" s="48"/>
      <c r="X1183" s="49"/>
      <c r="Y1183" s="65">
        <f t="shared" si="3484"/>
        <v>1</v>
      </c>
      <c r="Z1183" s="66"/>
      <c r="AA1183" s="66"/>
      <c r="AB1183" s="66"/>
      <c r="AC1183" s="66"/>
      <c r="AD1183" s="67"/>
      <c r="AE1183" s="60">
        <f t="shared" si="3485"/>
        <v>28500</v>
      </c>
      <c r="AF1183" s="61"/>
      <c r="AG1183" s="61"/>
      <c r="AH1183" s="61"/>
      <c r="AI1183" s="61"/>
      <c r="AJ1183" s="62"/>
      <c r="AK1183" s="55">
        <v>0</v>
      </c>
      <c r="AL1183" s="55"/>
      <c r="AM1183" s="55"/>
      <c r="AN1183" s="55"/>
      <c r="AO1183" s="55"/>
      <c r="AP1183" s="55"/>
      <c r="AQ1183" s="53">
        <f t="shared" si="3493"/>
        <v>0</v>
      </c>
      <c r="AR1183" s="53"/>
      <c r="AS1183" s="53"/>
      <c r="AT1183" s="53"/>
      <c r="AU1183" s="53"/>
      <c r="AV1183" s="53"/>
      <c r="AW1183" s="55">
        <f t="shared" si="3486"/>
        <v>0</v>
      </c>
      <c r="AX1183" s="55"/>
      <c r="AY1183" s="55"/>
      <c r="AZ1183" s="55"/>
      <c r="BA1183" s="55"/>
      <c r="BB1183" s="55"/>
      <c r="BC1183" s="55">
        <f t="shared" si="3494"/>
        <v>0</v>
      </c>
      <c r="BD1183" s="55"/>
      <c r="BE1183" s="55"/>
      <c r="BF1183" s="55"/>
      <c r="BG1183" s="55"/>
      <c r="BH1183" s="56"/>
      <c r="BI1183" s="16">
        <f t="shared" si="3482"/>
        <v>28500</v>
      </c>
    </row>
    <row r="1184" spans="1:61" ht="21.6" customHeight="1" x14ac:dyDescent="0.25">
      <c r="A1184" s="41">
        <f t="shared" si="3480"/>
        <v>27</v>
      </c>
      <c r="B1184" s="42"/>
      <c r="C1184" s="42"/>
      <c r="D1184" s="43"/>
      <c r="E1184" s="64" t="str">
        <f t="shared" si="3481"/>
        <v>給排水系統配管與安裝(連工帶料)</v>
      </c>
      <c r="F1184" s="21"/>
      <c r="G1184" s="21"/>
      <c r="H1184" s="21"/>
      <c r="I1184" s="21"/>
      <c r="J1184" s="21"/>
      <c r="K1184" s="21"/>
      <c r="L1184" s="21"/>
      <c r="M1184" s="21"/>
      <c r="N1184" s="21"/>
      <c r="O1184" s="21"/>
      <c r="P1184" s="21"/>
      <c r="Q1184" s="21"/>
      <c r="R1184" s="21"/>
      <c r="S1184" s="21"/>
      <c r="T1184" s="22"/>
      <c r="U1184" s="47" t="str">
        <f t="shared" si="3483"/>
        <v>式</v>
      </c>
      <c r="V1184" s="48"/>
      <c r="W1184" s="48"/>
      <c r="X1184" s="49"/>
      <c r="Y1184" s="65">
        <f t="shared" si="3484"/>
        <v>1</v>
      </c>
      <c r="Z1184" s="66"/>
      <c r="AA1184" s="66"/>
      <c r="AB1184" s="66"/>
      <c r="AC1184" s="66"/>
      <c r="AD1184" s="67"/>
      <c r="AE1184" s="60">
        <f t="shared" si="3485"/>
        <v>80500</v>
      </c>
      <c r="AF1184" s="61"/>
      <c r="AG1184" s="61"/>
      <c r="AH1184" s="61"/>
      <c r="AI1184" s="61"/>
      <c r="AJ1184" s="62"/>
      <c r="AK1184" s="55">
        <v>0</v>
      </c>
      <c r="AL1184" s="55"/>
      <c r="AM1184" s="55"/>
      <c r="AN1184" s="55"/>
      <c r="AO1184" s="55"/>
      <c r="AP1184" s="55"/>
      <c r="AQ1184" s="53">
        <f t="shared" si="3493"/>
        <v>0</v>
      </c>
      <c r="AR1184" s="53"/>
      <c r="AS1184" s="53"/>
      <c r="AT1184" s="53"/>
      <c r="AU1184" s="53"/>
      <c r="AV1184" s="53"/>
      <c r="AW1184" s="55">
        <f t="shared" si="3486"/>
        <v>0</v>
      </c>
      <c r="AX1184" s="55"/>
      <c r="AY1184" s="55"/>
      <c r="AZ1184" s="55"/>
      <c r="BA1184" s="55"/>
      <c r="BB1184" s="55"/>
      <c r="BC1184" s="55">
        <f t="shared" si="3494"/>
        <v>0</v>
      </c>
      <c r="BD1184" s="55"/>
      <c r="BE1184" s="55"/>
      <c r="BF1184" s="55"/>
      <c r="BG1184" s="55"/>
      <c r="BH1184" s="56"/>
      <c r="BI1184" s="16">
        <f t="shared" si="3482"/>
        <v>80500</v>
      </c>
    </row>
    <row r="1185" spans="1:61" ht="66.75" customHeight="1" x14ac:dyDescent="0.25">
      <c r="A1185" s="41">
        <f t="shared" si="3480"/>
        <v>28</v>
      </c>
      <c r="B1185" s="42"/>
      <c r="C1185" s="42"/>
      <c r="D1185" s="43"/>
      <c r="E1185" s="44" t="str">
        <f t="shared" si="3481"/>
        <v>施做緊急求救按鈕(含閃光與蜂嗚警報器、線材、五金配件, 各層樓每間廁所皆有求救鈕，連工帶料，責任施工)</v>
      </c>
      <c r="F1185" s="45"/>
      <c r="G1185" s="45"/>
      <c r="H1185" s="45"/>
      <c r="I1185" s="45"/>
      <c r="J1185" s="45"/>
      <c r="K1185" s="45"/>
      <c r="L1185" s="45"/>
      <c r="M1185" s="45"/>
      <c r="N1185" s="45"/>
      <c r="O1185" s="45"/>
      <c r="P1185" s="45"/>
      <c r="Q1185" s="45"/>
      <c r="R1185" s="45"/>
      <c r="S1185" s="45"/>
      <c r="T1185" s="46"/>
      <c r="U1185" s="47" t="str">
        <f t="shared" si="3483"/>
        <v>式</v>
      </c>
      <c r="V1185" s="48"/>
      <c r="W1185" s="48"/>
      <c r="X1185" s="49"/>
      <c r="Y1185" s="50">
        <f t="shared" si="3484"/>
        <v>1</v>
      </c>
      <c r="Z1185" s="51"/>
      <c r="AA1185" s="51"/>
      <c r="AB1185" s="51"/>
      <c r="AC1185" s="51"/>
      <c r="AD1185" s="52"/>
      <c r="AE1185" s="60">
        <f t="shared" si="3485"/>
        <v>12500</v>
      </c>
      <c r="AF1185" s="61"/>
      <c r="AG1185" s="61"/>
      <c r="AH1185" s="61"/>
      <c r="AI1185" s="61"/>
      <c r="AJ1185" s="62"/>
      <c r="AK1185" s="50">
        <v>0</v>
      </c>
      <c r="AL1185" s="51"/>
      <c r="AM1185" s="51"/>
      <c r="AN1185" s="51"/>
      <c r="AO1185" s="51"/>
      <c r="AP1185" s="52"/>
      <c r="AQ1185" s="60">
        <f t="shared" si="3493"/>
        <v>0</v>
      </c>
      <c r="AR1185" s="61"/>
      <c r="AS1185" s="61"/>
      <c r="AT1185" s="61"/>
      <c r="AU1185" s="61"/>
      <c r="AV1185" s="62"/>
      <c r="AW1185" s="50">
        <f t="shared" si="3486"/>
        <v>0</v>
      </c>
      <c r="AX1185" s="51"/>
      <c r="AY1185" s="51"/>
      <c r="AZ1185" s="51"/>
      <c r="BA1185" s="51"/>
      <c r="BB1185" s="52"/>
      <c r="BC1185" s="50">
        <f t="shared" si="3494"/>
        <v>0</v>
      </c>
      <c r="BD1185" s="51"/>
      <c r="BE1185" s="51"/>
      <c r="BF1185" s="51"/>
      <c r="BG1185" s="51"/>
      <c r="BH1185" s="63"/>
      <c r="BI1185" s="3">
        <f t="shared" si="3482"/>
        <v>12500</v>
      </c>
    </row>
    <row r="1186" spans="1:61" ht="34.5" customHeight="1" x14ac:dyDescent="0.25">
      <c r="A1186" s="41">
        <f t="shared" si="3480"/>
        <v>29</v>
      </c>
      <c r="B1186" s="42"/>
      <c r="C1186" s="42"/>
      <c r="D1186" s="43"/>
      <c r="E1186" s="64" t="str">
        <f t="shared" si="3481"/>
        <v>施做拖布盆(砌磚粉刷貼磁磚，H=30cm)</v>
      </c>
      <c r="F1186" s="21"/>
      <c r="G1186" s="21"/>
      <c r="H1186" s="21"/>
      <c r="I1186" s="21"/>
      <c r="J1186" s="21"/>
      <c r="K1186" s="21"/>
      <c r="L1186" s="21"/>
      <c r="M1186" s="21"/>
      <c r="N1186" s="21"/>
      <c r="O1186" s="21"/>
      <c r="P1186" s="21"/>
      <c r="Q1186" s="21"/>
      <c r="R1186" s="21"/>
      <c r="S1186" s="21"/>
      <c r="T1186" s="22"/>
      <c r="U1186" s="47" t="str">
        <f t="shared" si="3483"/>
        <v>式</v>
      </c>
      <c r="V1186" s="48"/>
      <c r="W1186" s="48"/>
      <c r="X1186" s="49"/>
      <c r="Y1186" s="65">
        <f t="shared" si="3484"/>
        <v>1</v>
      </c>
      <c r="Z1186" s="66"/>
      <c r="AA1186" s="66"/>
      <c r="AB1186" s="66"/>
      <c r="AC1186" s="66"/>
      <c r="AD1186" s="67"/>
      <c r="AE1186" s="60">
        <f t="shared" si="3485"/>
        <v>6000</v>
      </c>
      <c r="AF1186" s="61"/>
      <c r="AG1186" s="61"/>
      <c r="AH1186" s="61"/>
      <c r="AI1186" s="61"/>
      <c r="AJ1186" s="62"/>
      <c r="AK1186" s="55">
        <v>0</v>
      </c>
      <c r="AL1186" s="55"/>
      <c r="AM1186" s="55"/>
      <c r="AN1186" s="55"/>
      <c r="AO1186" s="55"/>
      <c r="AP1186" s="55"/>
      <c r="AQ1186" s="53">
        <f t="shared" si="3493"/>
        <v>0</v>
      </c>
      <c r="AR1186" s="53"/>
      <c r="AS1186" s="53"/>
      <c r="AT1186" s="53"/>
      <c r="AU1186" s="53"/>
      <c r="AV1186" s="53"/>
      <c r="AW1186" s="55">
        <f t="shared" si="3486"/>
        <v>0</v>
      </c>
      <c r="AX1186" s="55"/>
      <c r="AY1186" s="55"/>
      <c r="AZ1186" s="55"/>
      <c r="BA1186" s="55"/>
      <c r="BB1186" s="55"/>
      <c r="BC1186" s="55">
        <f t="shared" si="3494"/>
        <v>0</v>
      </c>
      <c r="BD1186" s="55"/>
      <c r="BE1186" s="55"/>
      <c r="BF1186" s="55"/>
      <c r="BG1186" s="55"/>
      <c r="BH1186" s="56"/>
      <c r="BI1186" s="16">
        <f t="shared" si="3482"/>
        <v>6000</v>
      </c>
    </row>
    <row r="1187" spans="1:61" ht="34.5" customHeight="1" x14ac:dyDescent="0.25">
      <c r="A1187" s="41">
        <f t="shared" si="3480"/>
        <v>30</v>
      </c>
      <c r="B1187" s="42"/>
      <c r="C1187" s="42"/>
      <c r="D1187" s="43"/>
      <c r="E1187" s="44" t="str">
        <f t="shared" si="3481"/>
        <v>安裝廁所指標系統、拖把夾(連工帶料，責任施工)</v>
      </c>
      <c r="F1187" s="45"/>
      <c r="G1187" s="45"/>
      <c r="H1187" s="45"/>
      <c r="I1187" s="45"/>
      <c r="J1187" s="45"/>
      <c r="K1187" s="45"/>
      <c r="L1187" s="45"/>
      <c r="M1187" s="45"/>
      <c r="N1187" s="45"/>
      <c r="O1187" s="45"/>
      <c r="P1187" s="45"/>
      <c r="Q1187" s="45"/>
      <c r="R1187" s="45"/>
      <c r="S1187" s="45"/>
      <c r="T1187" s="46"/>
      <c r="U1187" s="47" t="str">
        <f t="shared" si="3483"/>
        <v>式</v>
      </c>
      <c r="V1187" s="48"/>
      <c r="W1187" s="48"/>
      <c r="X1187" s="49"/>
      <c r="Y1187" s="50">
        <f t="shared" si="3484"/>
        <v>1</v>
      </c>
      <c r="Z1187" s="51"/>
      <c r="AA1187" s="51"/>
      <c r="AB1187" s="51"/>
      <c r="AC1187" s="51"/>
      <c r="AD1187" s="52"/>
      <c r="AE1187" s="60">
        <f t="shared" si="3485"/>
        <v>16500</v>
      </c>
      <c r="AF1187" s="61"/>
      <c r="AG1187" s="61"/>
      <c r="AH1187" s="61"/>
      <c r="AI1187" s="61"/>
      <c r="AJ1187" s="62"/>
      <c r="AK1187" s="50">
        <v>0</v>
      </c>
      <c r="AL1187" s="51"/>
      <c r="AM1187" s="51"/>
      <c r="AN1187" s="51"/>
      <c r="AO1187" s="51"/>
      <c r="AP1187" s="52"/>
      <c r="AQ1187" s="60">
        <f t="shared" si="3493"/>
        <v>0</v>
      </c>
      <c r="AR1187" s="61"/>
      <c r="AS1187" s="61"/>
      <c r="AT1187" s="61"/>
      <c r="AU1187" s="61"/>
      <c r="AV1187" s="62"/>
      <c r="AW1187" s="50">
        <f t="shared" si="3486"/>
        <v>0</v>
      </c>
      <c r="AX1187" s="51"/>
      <c r="AY1187" s="51"/>
      <c r="AZ1187" s="51"/>
      <c r="BA1187" s="51"/>
      <c r="BB1187" s="52"/>
      <c r="BC1187" s="50">
        <f t="shared" si="3494"/>
        <v>0</v>
      </c>
      <c r="BD1187" s="51"/>
      <c r="BE1187" s="51"/>
      <c r="BF1187" s="51"/>
      <c r="BG1187" s="51"/>
      <c r="BH1187" s="63"/>
      <c r="BI1187" s="3">
        <f t="shared" si="3482"/>
        <v>16500</v>
      </c>
    </row>
    <row r="1188" spans="1:61" ht="21.6" customHeight="1" x14ac:dyDescent="0.25">
      <c r="A1188" s="41">
        <f t="shared" si="3480"/>
        <v>31</v>
      </c>
      <c r="B1188" s="42"/>
      <c r="C1188" s="42"/>
      <c r="D1188" s="43"/>
      <c r="E1188" s="64" t="str">
        <f t="shared" si="3481"/>
        <v>門窗與雜項工程</v>
      </c>
      <c r="F1188" s="21"/>
      <c r="G1188" s="21"/>
      <c r="H1188" s="21"/>
      <c r="I1188" s="21"/>
      <c r="J1188" s="21"/>
      <c r="K1188" s="21"/>
      <c r="L1188" s="21"/>
      <c r="M1188" s="21"/>
      <c r="N1188" s="21"/>
      <c r="O1188" s="21"/>
      <c r="P1188" s="21"/>
      <c r="Q1188" s="21"/>
      <c r="R1188" s="21"/>
      <c r="S1188" s="21"/>
      <c r="T1188" s="22"/>
      <c r="U1188" s="47" t="str">
        <f t="shared" si="3483"/>
        <v>式</v>
      </c>
      <c r="V1188" s="48"/>
      <c r="W1188" s="48"/>
      <c r="X1188" s="49"/>
      <c r="Y1188" s="65">
        <f t="shared" si="3484"/>
        <v>1</v>
      </c>
      <c r="Z1188" s="66"/>
      <c r="AA1188" s="66"/>
      <c r="AB1188" s="66"/>
      <c r="AC1188" s="66"/>
      <c r="AD1188" s="67"/>
      <c r="AE1188" s="60">
        <f t="shared" si="3485"/>
        <v>63400</v>
      </c>
      <c r="AF1188" s="61"/>
      <c r="AG1188" s="61"/>
      <c r="AH1188" s="61"/>
      <c r="AI1188" s="61"/>
      <c r="AJ1188" s="62"/>
      <c r="AK1188" s="55">
        <v>0</v>
      </c>
      <c r="AL1188" s="55"/>
      <c r="AM1188" s="55"/>
      <c r="AN1188" s="55"/>
      <c r="AO1188" s="55"/>
      <c r="AP1188" s="55"/>
      <c r="AQ1188" s="53">
        <f t="shared" si="3493"/>
        <v>0</v>
      </c>
      <c r="AR1188" s="53"/>
      <c r="AS1188" s="53"/>
      <c r="AT1188" s="53"/>
      <c r="AU1188" s="53"/>
      <c r="AV1188" s="53"/>
      <c r="AW1188" s="55">
        <f t="shared" si="3486"/>
        <v>0.3</v>
      </c>
      <c r="AX1188" s="55"/>
      <c r="AY1188" s="55"/>
      <c r="AZ1188" s="55"/>
      <c r="BA1188" s="55"/>
      <c r="BB1188" s="55"/>
      <c r="BC1188" s="55">
        <f t="shared" si="3494"/>
        <v>19020</v>
      </c>
      <c r="BD1188" s="55"/>
      <c r="BE1188" s="55"/>
      <c r="BF1188" s="55"/>
      <c r="BG1188" s="55"/>
      <c r="BH1188" s="56"/>
      <c r="BI1188" s="16">
        <f t="shared" si="3482"/>
        <v>63400</v>
      </c>
    </row>
    <row r="1189" spans="1:61" ht="22.15" customHeight="1" x14ac:dyDescent="0.25">
      <c r="A1189" s="41" t="str">
        <f t="shared" si="3480"/>
        <v>貳</v>
      </c>
      <c r="B1189" s="42"/>
      <c r="C1189" s="42"/>
      <c r="D1189" s="43"/>
      <c r="E1189" s="44" t="str">
        <f t="shared" si="3481"/>
        <v>職業安全衛生管理費(壹*1%)</v>
      </c>
      <c r="F1189" s="45"/>
      <c r="G1189" s="45"/>
      <c r="H1189" s="45"/>
      <c r="I1189" s="45"/>
      <c r="J1189" s="45"/>
      <c r="K1189" s="45"/>
      <c r="L1189" s="45"/>
      <c r="M1189" s="45"/>
      <c r="N1189" s="45"/>
      <c r="O1189" s="45"/>
      <c r="P1189" s="45"/>
      <c r="Q1189" s="45"/>
      <c r="R1189" s="45"/>
      <c r="S1189" s="45"/>
      <c r="T1189" s="46"/>
      <c r="U1189" s="47" t="str">
        <f t="shared" si="3483"/>
        <v>式</v>
      </c>
      <c r="V1189" s="48"/>
      <c r="W1189" s="48"/>
      <c r="X1189" s="49"/>
      <c r="Y1189" s="50">
        <f t="shared" si="3484"/>
        <v>1</v>
      </c>
      <c r="Z1189" s="51"/>
      <c r="AA1189" s="51"/>
      <c r="AB1189" s="51"/>
      <c r="AC1189" s="51"/>
      <c r="AD1189" s="52"/>
      <c r="AE1189" s="53">
        <f t="shared" si="3485"/>
        <v>14220</v>
      </c>
      <c r="AF1189" s="53"/>
      <c r="AG1189" s="53"/>
      <c r="AH1189" s="53"/>
      <c r="AI1189" s="53"/>
      <c r="AJ1189" s="53"/>
      <c r="AK1189" s="54">
        <v>8.9999999999999993E-3</v>
      </c>
      <c r="AL1189" s="54"/>
      <c r="AM1189" s="54"/>
      <c r="AN1189" s="54"/>
      <c r="AO1189" s="54"/>
      <c r="AP1189" s="54"/>
      <c r="AQ1189" s="53">
        <f t="shared" si="3493"/>
        <v>127.97999999999999</v>
      </c>
      <c r="AR1189" s="53"/>
      <c r="AS1189" s="53"/>
      <c r="AT1189" s="53"/>
      <c r="AU1189" s="53"/>
      <c r="AV1189" s="53"/>
      <c r="AW1189" s="54">
        <f>AW1141+AK1189</f>
        <v>0.22500000000000006</v>
      </c>
      <c r="AX1189" s="54"/>
      <c r="AY1189" s="54"/>
      <c r="AZ1189" s="54"/>
      <c r="BA1189" s="54"/>
      <c r="BB1189" s="54"/>
      <c r="BC1189" s="55">
        <f t="shared" si="3494"/>
        <v>3199.5000000000009</v>
      </c>
      <c r="BD1189" s="55"/>
      <c r="BE1189" s="55"/>
      <c r="BF1189" s="55"/>
      <c r="BG1189" s="55"/>
      <c r="BH1189" s="56"/>
      <c r="BI1189" s="3">
        <f t="shared" si="3482"/>
        <v>14220</v>
      </c>
    </row>
    <row r="1190" spans="1:61" ht="22.15" customHeight="1" x14ac:dyDescent="0.25">
      <c r="A1190" s="41" t="str">
        <f t="shared" si="3480"/>
        <v>參</v>
      </c>
      <c r="B1190" s="42"/>
      <c r="C1190" s="42"/>
      <c r="D1190" s="43"/>
      <c r="E1190" s="44" t="str">
        <f t="shared" si="3481"/>
        <v>公共工程品質管制作業費(壹*1%)</v>
      </c>
      <c r="F1190" s="45"/>
      <c r="G1190" s="45"/>
      <c r="H1190" s="45"/>
      <c r="I1190" s="45"/>
      <c r="J1190" s="45"/>
      <c r="K1190" s="45"/>
      <c r="L1190" s="45"/>
      <c r="M1190" s="45"/>
      <c r="N1190" s="45"/>
      <c r="O1190" s="45"/>
      <c r="P1190" s="45"/>
      <c r="Q1190" s="45"/>
      <c r="R1190" s="45"/>
      <c r="S1190" s="45"/>
      <c r="T1190" s="46"/>
      <c r="U1190" s="47" t="str">
        <f t="shared" si="3483"/>
        <v>式</v>
      </c>
      <c r="V1190" s="48"/>
      <c r="W1190" s="48"/>
      <c r="X1190" s="49"/>
      <c r="Y1190" s="50">
        <f t="shared" si="3484"/>
        <v>1</v>
      </c>
      <c r="Z1190" s="51"/>
      <c r="AA1190" s="51"/>
      <c r="AB1190" s="51"/>
      <c r="AC1190" s="51"/>
      <c r="AD1190" s="52"/>
      <c r="AE1190" s="53">
        <f t="shared" si="3485"/>
        <v>14220</v>
      </c>
      <c r="AF1190" s="53"/>
      <c r="AG1190" s="53"/>
      <c r="AH1190" s="53"/>
      <c r="AI1190" s="53"/>
      <c r="AJ1190" s="53"/>
      <c r="AK1190" s="54">
        <v>8.9999999999999993E-3</v>
      </c>
      <c r="AL1190" s="54"/>
      <c r="AM1190" s="54"/>
      <c r="AN1190" s="54"/>
      <c r="AO1190" s="54"/>
      <c r="AP1190" s="54"/>
      <c r="AQ1190" s="53">
        <f t="shared" si="3493"/>
        <v>127.97999999999999</v>
      </c>
      <c r="AR1190" s="53"/>
      <c r="AS1190" s="53"/>
      <c r="AT1190" s="53"/>
      <c r="AU1190" s="53"/>
      <c r="AV1190" s="53"/>
      <c r="AW1190" s="54">
        <f t="shared" ref="AW1190:AW1193" si="3495">AW1142+AK1190</f>
        <v>0.22500000000000006</v>
      </c>
      <c r="AX1190" s="54"/>
      <c r="AY1190" s="54"/>
      <c r="AZ1190" s="54"/>
      <c r="BA1190" s="54"/>
      <c r="BB1190" s="54"/>
      <c r="BC1190" s="55">
        <f t="shared" si="3494"/>
        <v>3199.5000000000009</v>
      </c>
      <c r="BD1190" s="55"/>
      <c r="BE1190" s="55"/>
      <c r="BF1190" s="55"/>
      <c r="BG1190" s="55"/>
      <c r="BH1190" s="56"/>
      <c r="BI1190" s="3">
        <f t="shared" si="3482"/>
        <v>14220</v>
      </c>
    </row>
    <row r="1191" spans="1:61" ht="22.15" customHeight="1" x14ac:dyDescent="0.25">
      <c r="A1191" s="41" t="str">
        <f t="shared" si="3480"/>
        <v>肆</v>
      </c>
      <c r="B1191" s="42"/>
      <c r="C1191" s="42"/>
      <c r="D1191" s="43"/>
      <c r="E1191" s="44" t="str">
        <f t="shared" si="3481"/>
        <v>包商利潤及管理費(約壹*7%)</v>
      </c>
      <c r="F1191" s="45"/>
      <c r="G1191" s="45"/>
      <c r="H1191" s="45"/>
      <c r="I1191" s="45"/>
      <c r="J1191" s="45"/>
      <c r="K1191" s="45"/>
      <c r="L1191" s="45"/>
      <c r="M1191" s="45"/>
      <c r="N1191" s="45"/>
      <c r="O1191" s="45"/>
      <c r="P1191" s="45"/>
      <c r="Q1191" s="45"/>
      <c r="R1191" s="45"/>
      <c r="S1191" s="45"/>
      <c r="T1191" s="46"/>
      <c r="U1191" s="47" t="str">
        <f t="shared" si="3483"/>
        <v>式</v>
      </c>
      <c r="V1191" s="48"/>
      <c r="W1191" s="48"/>
      <c r="X1191" s="49"/>
      <c r="Y1191" s="50">
        <f t="shared" si="3484"/>
        <v>1</v>
      </c>
      <c r="Z1191" s="51"/>
      <c r="AA1191" s="51"/>
      <c r="AB1191" s="51"/>
      <c r="AC1191" s="51"/>
      <c r="AD1191" s="52"/>
      <c r="AE1191" s="53">
        <f t="shared" si="3485"/>
        <v>99540</v>
      </c>
      <c r="AF1191" s="53"/>
      <c r="AG1191" s="53"/>
      <c r="AH1191" s="53"/>
      <c r="AI1191" s="53"/>
      <c r="AJ1191" s="53"/>
      <c r="AK1191" s="54">
        <v>8.9999999999999993E-3</v>
      </c>
      <c r="AL1191" s="54"/>
      <c r="AM1191" s="54"/>
      <c r="AN1191" s="54"/>
      <c r="AO1191" s="54"/>
      <c r="AP1191" s="54"/>
      <c r="AQ1191" s="53">
        <f t="shared" si="3493"/>
        <v>895.8599999999999</v>
      </c>
      <c r="AR1191" s="53"/>
      <c r="AS1191" s="53"/>
      <c r="AT1191" s="53"/>
      <c r="AU1191" s="53"/>
      <c r="AV1191" s="53"/>
      <c r="AW1191" s="54">
        <f t="shared" si="3495"/>
        <v>0.22500000000000006</v>
      </c>
      <c r="AX1191" s="54"/>
      <c r="AY1191" s="54"/>
      <c r="AZ1191" s="54"/>
      <c r="BA1191" s="54"/>
      <c r="BB1191" s="54"/>
      <c r="BC1191" s="55">
        <f t="shared" si="3494"/>
        <v>22396.500000000007</v>
      </c>
      <c r="BD1191" s="55"/>
      <c r="BE1191" s="55"/>
      <c r="BF1191" s="55"/>
      <c r="BG1191" s="55"/>
      <c r="BH1191" s="56"/>
      <c r="BI1191" s="3">
        <f t="shared" si="3482"/>
        <v>99540</v>
      </c>
    </row>
    <row r="1192" spans="1:61" ht="22.15" customHeight="1" x14ac:dyDescent="0.25">
      <c r="A1192" s="41" t="str">
        <f t="shared" si="3480"/>
        <v>伍</v>
      </c>
      <c r="B1192" s="42"/>
      <c r="C1192" s="42"/>
      <c r="D1192" s="43"/>
      <c r="E1192" s="44" t="str">
        <f t="shared" si="3481"/>
        <v>營造綜合保險費</v>
      </c>
      <c r="F1192" s="45"/>
      <c r="G1192" s="45"/>
      <c r="H1192" s="45"/>
      <c r="I1192" s="45"/>
      <c r="J1192" s="45"/>
      <c r="K1192" s="45"/>
      <c r="L1192" s="45"/>
      <c r="M1192" s="45"/>
      <c r="N1192" s="45"/>
      <c r="O1192" s="45"/>
      <c r="P1192" s="45"/>
      <c r="Q1192" s="45"/>
      <c r="R1192" s="45"/>
      <c r="S1192" s="45"/>
      <c r="T1192" s="46"/>
      <c r="U1192" s="47" t="str">
        <f t="shared" si="3483"/>
        <v>式</v>
      </c>
      <c r="V1192" s="48"/>
      <c r="W1192" s="48"/>
      <c r="X1192" s="49"/>
      <c r="Y1192" s="50">
        <f t="shared" si="3484"/>
        <v>1</v>
      </c>
      <c r="Z1192" s="51"/>
      <c r="AA1192" s="51"/>
      <c r="AB1192" s="51"/>
      <c r="AC1192" s="51"/>
      <c r="AD1192" s="52"/>
      <c r="AE1192" s="53">
        <f t="shared" si="3485"/>
        <v>4650</v>
      </c>
      <c r="AF1192" s="53"/>
      <c r="AG1192" s="53"/>
      <c r="AH1192" s="53"/>
      <c r="AI1192" s="53"/>
      <c r="AJ1192" s="53"/>
      <c r="AK1192" s="55">
        <v>0</v>
      </c>
      <c r="AL1192" s="55"/>
      <c r="AM1192" s="55"/>
      <c r="AN1192" s="55"/>
      <c r="AO1192" s="55"/>
      <c r="AP1192" s="55"/>
      <c r="AQ1192" s="53">
        <f t="shared" si="3493"/>
        <v>0</v>
      </c>
      <c r="AR1192" s="53"/>
      <c r="AS1192" s="53"/>
      <c r="AT1192" s="53"/>
      <c r="AU1192" s="53"/>
      <c r="AV1192" s="53"/>
      <c r="AW1192" s="55">
        <f t="shared" si="3495"/>
        <v>1</v>
      </c>
      <c r="AX1192" s="55"/>
      <c r="AY1192" s="55"/>
      <c r="AZ1192" s="55"/>
      <c r="BA1192" s="55"/>
      <c r="BB1192" s="55"/>
      <c r="BC1192" s="55">
        <f t="shared" si="3494"/>
        <v>4650</v>
      </c>
      <c r="BD1192" s="55"/>
      <c r="BE1192" s="55"/>
      <c r="BF1192" s="55"/>
      <c r="BG1192" s="55"/>
      <c r="BH1192" s="56"/>
      <c r="BI1192" s="3">
        <f t="shared" si="3482"/>
        <v>4650</v>
      </c>
    </row>
    <row r="1193" spans="1:61" ht="22.15" customHeight="1" x14ac:dyDescent="0.25">
      <c r="A1193" s="41" t="str">
        <f t="shared" si="3480"/>
        <v>陸</v>
      </c>
      <c r="B1193" s="42"/>
      <c r="C1193" s="42"/>
      <c r="D1193" s="43"/>
      <c r="E1193" s="44" t="str">
        <f t="shared" si="3481"/>
        <v>營業稅((壹~伍)*5%)</v>
      </c>
      <c r="F1193" s="45"/>
      <c r="G1193" s="45"/>
      <c r="H1193" s="45"/>
      <c r="I1193" s="45"/>
      <c r="J1193" s="45"/>
      <c r="K1193" s="45"/>
      <c r="L1193" s="45"/>
      <c r="M1193" s="45"/>
      <c r="N1193" s="45"/>
      <c r="O1193" s="45"/>
      <c r="P1193" s="45"/>
      <c r="Q1193" s="45"/>
      <c r="R1193" s="45"/>
      <c r="S1193" s="45"/>
      <c r="T1193" s="46"/>
      <c r="U1193" s="47" t="str">
        <f t="shared" si="3483"/>
        <v>式</v>
      </c>
      <c r="V1193" s="48"/>
      <c r="W1193" s="48"/>
      <c r="X1193" s="49"/>
      <c r="Y1193" s="50">
        <f t="shared" si="3484"/>
        <v>1</v>
      </c>
      <c r="Z1193" s="51"/>
      <c r="AA1193" s="51"/>
      <c r="AB1193" s="51"/>
      <c r="AC1193" s="51"/>
      <c r="AD1193" s="52"/>
      <c r="AE1193" s="53">
        <f t="shared" si="3485"/>
        <v>77731</v>
      </c>
      <c r="AF1193" s="53"/>
      <c r="AG1193" s="53"/>
      <c r="AH1193" s="53"/>
      <c r="AI1193" s="53"/>
      <c r="AJ1193" s="53"/>
      <c r="AK1193" s="54">
        <v>8.9999999999999993E-3</v>
      </c>
      <c r="AL1193" s="54"/>
      <c r="AM1193" s="54"/>
      <c r="AN1193" s="54"/>
      <c r="AO1193" s="54"/>
      <c r="AP1193" s="54"/>
      <c r="AQ1193" s="53">
        <f t="shared" si="3493"/>
        <v>699.57899999999995</v>
      </c>
      <c r="AR1193" s="53"/>
      <c r="AS1193" s="53"/>
      <c r="AT1193" s="53"/>
      <c r="AU1193" s="53"/>
      <c r="AV1193" s="53"/>
      <c r="AW1193" s="54">
        <f t="shared" si="3495"/>
        <v>0.22500000000000006</v>
      </c>
      <c r="AX1193" s="54"/>
      <c r="AY1193" s="54"/>
      <c r="AZ1193" s="54"/>
      <c r="BA1193" s="54"/>
      <c r="BB1193" s="54"/>
      <c r="BC1193" s="55">
        <f t="shared" si="3494"/>
        <v>17489.475000000006</v>
      </c>
      <c r="BD1193" s="55"/>
      <c r="BE1193" s="55"/>
      <c r="BF1193" s="55"/>
      <c r="BG1193" s="55"/>
      <c r="BH1193" s="56"/>
      <c r="BI1193" s="3">
        <v>77731</v>
      </c>
    </row>
    <row r="1194" spans="1:61" ht="21.95" customHeight="1" x14ac:dyDescent="0.25">
      <c r="A1194" s="30"/>
      <c r="B1194" s="31"/>
      <c r="C1194" s="31"/>
      <c r="D1194" s="32"/>
      <c r="E1194" s="57" t="s">
        <v>76</v>
      </c>
      <c r="F1194" s="58"/>
      <c r="G1194" s="58"/>
      <c r="H1194" s="58"/>
      <c r="I1194" s="58"/>
      <c r="J1194" s="58"/>
      <c r="K1194" s="58"/>
      <c r="L1194" s="58"/>
      <c r="M1194" s="58"/>
      <c r="N1194" s="58"/>
      <c r="O1194" s="58"/>
      <c r="P1194" s="58"/>
      <c r="Q1194" s="58"/>
      <c r="R1194" s="58"/>
      <c r="S1194" s="58"/>
      <c r="T1194" s="59"/>
      <c r="U1194" s="47"/>
      <c r="V1194" s="48"/>
      <c r="W1194" s="48"/>
      <c r="X1194" s="49"/>
      <c r="Y1194" s="50"/>
      <c r="Z1194" s="51"/>
      <c r="AA1194" s="51"/>
      <c r="AB1194" s="51"/>
      <c r="AC1194" s="51"/>
      <c r="AD1194" s="52"/>
      <c r="AE1194" s="60"/>
      <c r="AF1194" s="61"/>
      <c r="AG1194" s="61"/>
      <c r="AH1194" s="61"/>
      <c r="AI1194" s="61"/>
      <c r="AJ1194" s="62"/>
      <c r="AK1194" s="50"/>
      <c r="AL1194" s="51"/>
      <c r="AM1194" s="51"/>
      <c r="AN1194" s="51"/>
      <c r="AO1194" s="51"/>
      <c r="AP1194" s="52"/>
      <c r="AQ1194" s="60">
        <f>SUM(AQ1158:AQ1193)</f>
        <v>1851.3989999999999</v>
      </c>
      <c r="AR1194" s="61"/>
      <c r="AS1194" s="61"/>
      <c r="AT1194" s="61"/>
      <c r="AU1194" s="61"/>
      <c r="AV1194" s="62"/>
      <c r="AW1194" s="50"/>
      <c r="AX1194" s="51"/>
      <c r="AY1194" s="51"/>
      <c r="AZ1194" s="51"/>
      <c r="BA1194" s="51"/>
      <c r="BB1194" s="52"/>
      <c r="BC1194" s="50">
        <f>SUM(BC1158:BC1193)</f>
        <v>556518.97499999998</v>
      </c>
      <c r="BD1194" s="51"/>
      <c r="BE1194" s="51"/>
      <c r="BF1194" s="51"/>
      <c r="BG1194" s="51"/>
      <c r="BH1194" s="63"/>
      <c r="BI1194" s="17">
        <f>SUM(BI1157:BI1193)</f>
        <v>1632355</v>
      </c>
    </row>
    <row r="1195" spans="1:61" ht="21.95" customHeight="1" x14ac:dyDescent="0.25">
      <c r="A1195" s="20"/>
      <c r="B1195" s="21"/>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c r="AI1195" s="21"/>
      <c r="AJ1195" s="22"/>
      <c r="AK1195" s="23"/>
      <c r="AL1195" s="24"/>
      <c r="AM1195" s="24"/>
      <c r="AN1195" s="24"/>
      <c r="AO1195" s="24"/>
      <c r="AP1195" s="25"/>
      <c r="AQ1195" s="26"/>
      <c r="AR1195" s="27"/>
      <c r="AS1195" s="27"/>
      <c r="AT1195" s="27"/>
      <c r="AU1195" s="27"/>
      <c r="AV1195" s="28"/>
      <c r="AW1195" s="23"/>
      <c r="AX1195" s="24"/>
      <c r="AY1195" s="24"/>
      <c r="AZ1195" s="24"/>
      <c r="BA1195" s="24"/>
      <c r="BB1195" s="25"/>
      <c r="BC1195" s="23"/>
      <c r="BD1195" s="24"/>
      <c r="BE1195" s="24"/>
      <c r="BF1195" s="24"/>
      <c r="BG1195" s="24"/>
      <c r="BH1195" s="29"/>
      <c r="BI1195" s="15">
        <f>Y1195*AE1195</f>
        <v>0</v>
      </c>
    </row>
    <row r="1196" spans="1:61" ht="21.95" customHeight="1" x14ac:dyDescent="0.25">
      <c r="A1196" s="20" t="s">
        <v>11</v>
      </c>
      <c r="B1196" s="21"/>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c r="AI1196" s="21"/>
      <c r="AJ1196" s="22"/>
      <c r="AK1196" s="23"/>
      <c r="AL1196" s="24"/>
      <c r="AM1196" s="24"/>
      <c r="AN1196" s="24"/>
      <c r="AO1196" s="24"/>
      <c r="AP1196" s="25"/>
      <c r="AQ1196" s="26">
        <f>BC1194/BI1194</f>
        <v>0.34093011324129863</v>
      </c>
      <c r="AR1196" s="27"/>
      <c r="AS1196" s="27"/>
      <c r="AT1196" s="27"/>
      <c r="AU1196" s="27"/>
      <c r="AV1196" s="28"/>
      <c r="AW1196" s="23"/>
      <c r="AX1196" s="24"/>
      <c r="AY1196" s="24"/>
      <c r="AZ1196" s="24"/>
      <c r="BA1196" s="24"/>
      <c r="BB1196" s="25"/>
      <c r="BC1196" s="23"/>
      <c r="BD1196" s="24"/>
      <c r="BE1196" s="24"/>
      <c r="BF1196" s="24"/>
      <c r="BG1196" s="24"/>
      <c r="BH1196" s="29"/>
      <c r="BI1196" s="15">
        <f>AQ1196</f>
        <v>0.34093011324129863</v>
      </c>
    </row>
    <row r="1197" spans="1:61" ht="18.75" customHeight="1" x14ac:dyDescent="0.25">
      <c r="A1197" s="30" t="s">
        <v>15</v>
      </c>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c r="AA1197" s="31"/>
      <c r="AB1197" s="31"/>
      <c r="AC1197" s="31"/>
      <c r="AD1197" s="32"/>
      <c r="AE1197" s="33" t="s">
        <v>14</v>
      </c>
      <c r="AF1197" s="31"/>
      <c r="AG1197" s="31"/>
      <c r="AH1197" s="31"/>
      <c r="AI1197" s="31"/>
      <c r="AJ1197" s="31"/>
      <c r="AK1197" s="31"/>
      <c r="AL1197" s="31"/>
      <c r="AM1197" s="31"/>
      <c r="AN1197" s="31"/>
      <c r="AO1197" s="31"/>
      <c r="AP1197" s="31"/>
      <c r="AQ1197" s="31"/>
      <c r="AR1197" s="31"/>
      <c r="AS1197" s="31"/>
      <c r="AT1197" s="31"/>
      <c r="AU1197" s="31"/>
      <c r="AV1197" s="31"/>
      <c r="AW1197" s="31"/>
      <c r="AX1197" s="31"/>
      <c r="AY1197" s="31"/>
      <c r="AZ1197" s="31"/>
      <c r="BA1197" s="31"/>
      <c r="BB1197" s="31"/>
      <c r="BC1197" s="31"/>
      <c r="BD1197" s="31"/>
      <c r="BE1197" s="31"/>
      <c r="BF1197" s="31"/>
      <c r="BG1197" s="31"/>
      <c r="BH1197" s="34"/>
    </row>
    <row r="1198" spans="1:61" x14ac:dyDescent="0.25">
      <c r="A1198" s="35"/>
      <c r="B1198" s="36"/>
      <c r="C1198" s="36"/>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c r="Z1198" s="36"/>
      <c r="AA1198" s="36"/>
      <c r="AB1198" s="36"/>
      <c r="AC1198" s="36"/>
      <c r="AD1198" s="36"/>
      <c r="AE1198" s="36"/>
      <c r="AF1198" s="36"/>
      <c r="AG1198" s="36"/>
      <c r="AH1198" s="36"/>
      <c r="AI1198" s="36"/>
      <c r="AJ1198" s="36"/>
      <c r="AK1198" s="36"/>
      <c r="AL1198" s="36"/>
      <c r="AM1198" s="36"/>
      <c r="AN1198" s="36"/>
      <c r="AO1198" s="36"/>
      <c r="AP1198" s="36"/>
      <c r="AQ1198" s="36"/>
      <c r="AR1198" s="36"/>
      <c r="AS1198" s="36"/>
      <c r="AT1198" s="36"/>
      <c r="AU1198" s="36"/>
      <c r="AV1198" s="36"/>
      <c r="AW1198" s="36"/>
      <c r="AX1198" s="36"/>
      <c r="AY1198" s="36"/>
      <c r="AZ1198" s="36"/>
      <c r="BA1198" s="36"/>
      <c r="BB1198" s="36"/>
      <c r="BC1198" s="36"/>
      <c r="BD1198" s="36"/>
      <c r="BE1198" s="36"/>
      <c r="BF1198" s="36"/>
      <c r="BG1198" s="36"/>
      <c r="BH1198" s="39"/>
    </row>
    <row r="1199" spans="1:61" x14ac:dyDescent="0.25">
      <c r="A1199" s="35"/>
      <c r="B1199" s="36"/>
      <c r="C1199" s="36"/>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c r="Z1199" s="36"/>
      <c r="AA1199" s="36"/>
      <c r="AB1199" s="36"/>
      <c r="AC1199" s="36"/>
      <c r="AD1199" s="36"/>
      <c r="AE1199" s="36"/>
      <c r="AF1199" s="36"/>
      <c r="AG1199" s="36"/>
      <c r="AH1199" s="36"/>
      <c r="AI1199" s="36"/>
      <c r="AJ1199" s="36"/>
      <c r="AK1199" s="36"/>
      <c r="AL1199" s="36"/>
      <c r="AM1199" s="36"/>
      <c r="AN1199" s="36"/>
      <c r="AO1199" s="36"/>
      <c r="AP1199" s="36"/>
      <c r="AQ1199" s="36"/>
      <c r="AR1199" s="36"/>
      <c r="AS1199" s="36"/>
      <c r="AT1199" s="36"/>
      <c r="AU1199" s="36"/>
      <c r="AV1199" s="36"/>
      <c r="AW1199" s="36"/>
      <c r="AX1199" s="36"/>
      <c r="AY1199" s="36"/>
      <c r="AZ1199" s="36"/>
      <c r="BA1199" s="36"/>
      <c r="BB1199" s="36"/>
      <c r="BC1199" s="36"/>
      <c r="BD1199" s="36"/>
      <c r="BE1199" s="36"/>
      <c r="BF1199" s="36"/>
      <c r="BG1199" s="36"/>
      <c r="BH1199" s="39"/>
    </row>
    <row r="1200" spans="1:61" ht="17.25" thickBot="1" x14ac:dyDescent="0.3">
      <c r="A1200" s="37"/>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38"/>
      <c r="AY1200" s="38"/>
      <c r="AZ1200" s="38"/>
      <c r="BA1200" s="38"/>
      <c r="BB1200" s="38"/>
      <c r="BC1200" s="38"/>
      <c r="BD1200" s="38"/>
      <c r="BE1200" s="38"/>
      <c r="BF1200" s="38"/>
      <c r="BG1200" s="38"/>
      <c r="BH1200" s="40"/>
    </row>
    <row r="1201" spans="1:69" ht="27.75" x14ac:dyDescent="0.25">
      <c r="A1201" s="73" t="s">
        <v>78</v>
      </c>
      <c r="B1201" s="73"/>
      <c r="C1201" s="73"/>
      <c r="D1201" s="73"/>
      <c r="E1201" s="73"/>
      <c r="F1201" s="73"/>
      <c r="G1201" s="73"/>
      <c r="H1201" s="73"/>
      <c r="I1201" s="73"/>
      <c r="J1201" s="73"/>
      <c r="K1201" s="73"/>
      <c r="L1201" s="73"/>
      <c r="M1201" s="73"/>
      <c r="N1201" s="73"/>
      <c r="O1201" s="73"/>
      <c r="P1201" s="73"/>
      <c r="Q1201" s="73"/>
      <c r="R1201" s="73"/>
      <c r="S1201" s="73"/>
      <c r="T1201" s="73"/>
      <c r="U1201" s="73"/>
      <c r="V1201" s="73"/>
      <c r="W1201" s="73"/>
      <c r="X1201" s="73"/>
      <c r="Y1201" s="73"/>
      <c r="Z1201" s="73"/>
      <c r="AA1201" s="73"/>
      <c r="AB1201" s="73"/>
      <c r="AC1201" s="73"/>
      <c r="AD1201" s="73"/>
      <c r="AE1201" s="73"/>
      <c r="AF1201" s="73"/>
      <c r="AG1201" s="73"/>
      <c r="AH1201" s="73"/>
      <c r="AI1201" s="73"/>
      <c r="AJ1201" s="73"/>
      <c r="AK1201" s="73"/>
      <c r="AL1201" s="73"/>
      <c r="AM1201" s="73"/>
      <c r="AN1201" s="73"/>
      <c r="AO1201" s="73"/>
      <c r="AP1201" s="73"/>
      <c r="AQ1201" s="73"/>
      <c r="AR1201" s="73"/>
      <c r="AS1201" s="73"/>
      <c r="AT1201" s="73"/>
      <c r="AU1201" s="73"/>
      <c r="AV1201" s="73"/>
      <c r="AW1201" s="73"/>
      <c r="AX1201" s="73"/>
      <c r="AY1201" s="73"/>
      <c r="AZ1201" s="73"/>
      <c r="BA1201" s="73"/>
      <c r="BB1201" s="73"/>
      <c r="BC1201" s="73"/>
      <c r="BD1201" s="73"/>
      <c r="BE1201" s="73"/>
      <c r="BF1201" s="73"/>
      <c r="BG1201" s="73"/>
      <c r="BH1201" s="73"/>
    </row>
    <row r="1202" spans="1:69" ht="27.75" x14ac:dyDescent="0.25">
      <c r="A1202" s="74" t="s">
        <v>12</v>
      </c>
      <c r="B1202" s="74"/>
      <c r="C1202" s="74"/>
      <c r="D1202" s="74"/>
      <c r="E1202" s="74"/>
      <c r="F1202" s="74"/>
      <c r="G1202" s="74"/>
      <c r="H1202" s="74"/>
      <c r="I1202" s="74"/>
      <c r="J1202" s="75" t="s">
        <v>81</v>
      </c>
      <c r="K1202" s="76"/>
      <c r="L1202" s="76"/>
      <c r="M1202" s="76"/>
      <c r="N1202" s="76"/>
      <c r="O1202" s="76"/>
      <c r="P1202" s="76"/>
      <c r="Q1202" s="76"/>
      <c r="R1202" s="76"/>
      <c r="S1202" s="76"/>
      <c r="T1202" s="76"/>
      <c r="U1202" s="76"/>
      <c r="V1202" s="76"/>
      <c r="W1202" s="76"/>
      <c r="X1202" s="76"/>
      <c r="Y1202" s="76"/>
      <c r="Z1202" s="76"/>
      <c r="AA1202" s="76"/>
      <c r="AB1202" s="76"/>
      <c r="AC1202" s="76"/>
      <c r="AD1202" s="76"/>
      <c r="AE1202" s="76"/>
      <c r="AF1202" s="76"/>
      <c r="AG1202" s="76"/>
      <c r="AH1202" s="76"/>
      <c r="AI1202" s="76"/>
      <c r="AJ1202" s="76"/>
      <c r="AK1202" s="76"/>
      <c r="AL1202" s="76"/>
      <c r="AM1202" s="76"/>
      <c r="AN1202" s="76"/>
      <c r="AO1202" s="76"/>
      <c r="AP1202" s="76"/>
      <c r="AQ1202" s="76"/>
      <c r="AR1202" s="76"/>
      <c r="AS1202" s="76"/>
      <c r="AT1202" s="76"/>
      <c r="AU1202" s="76"/>
      <c r="AV1202" s="76"/>
      <c r="AW1202" s="76"/>
      <c r="AX1202" s="76"/>
      <c r="AY1202" s="76"/>
      <c r="AZ1202" s="76"/>
      <c r="BA1202" s="76"/>
      <c r="BB1202" s="76"/>
      <c r="BC1202" s="76"/>
      <c r="BD1202" s="76"/>
      <c r="BE1202" s="76"/>
      <c r="BF1202" s="76"/>
      <c r="BG1202" s="76"/>
      <c r="BH1202" s="76"/>
      <c r="BI1202" s="76"/>
      <c r="BJ1202" s="76"/>
      <c r="BK1202" s="76"/>
      <c r="BL1202" s="76"/>
      <c r="BM1202" s="76"/>
      <c r="BN1202" s="76"/>
      <c r="BO1202" s="76"/>
      <c r="BP1202" s="76"/>
      <c r="BQ1202" s="76"/>
    </row>
    <row r="1203" spans="1:69" ht="17.25" thickBot="1" x14ac:dyDescent="0.3">
      <c r="A1203" s="77" t="s">
        <v>10</v>
      </c>
      <c r="B1203" s="77"/>
      <c r="C1203" s="77"/>
      <c r="D1203" s="77"/>
      <c r="E1203" s="77"/>
      <c r="F1203" s="77"/>
      <c r="G1203" s="77"/>
      <c r="H1203" s="77"/>
      <c r="I1203" s="78" t="s">
        <v>82</v>
      </c>
      <c r="J1203" s="78"/>
      <c r="K1203" s="78"/>
      <c r="L1203" s="78"/>
      <c r="M1203" s="78"/>
      <c r="N1203" s="78"/>
      <c r="O1203" s="78"/>
      <c r="P1203" s="78"/>
      <c r="Q1203" s="78"/>
      <c r="R1203" s="78"/>
      <c r="S1203" s="78"/>
      <c r="T1203" s="78"/>
      <c r="U1203" s="78"/>
      <c r="V1203" s="78"/>
      <c r="W1203" s="78"/>
      <c r="X1203" s="78"/>
      <c r="Y1203" s="78"/>
      <c r="Z1203" s="78"/>
      <c r="AA1203" s="78"/>
      <c r="AB1203" s="78"/>
      <c r="AC1203" s="78"/>
      <c r="AD1203" s="78"/>
      <c r="AE1203" s="78"/>
      <c r="AF1203" s="78"/>
      <c r="AG1203" s="78"/>
      <c r="AH1203" s="78"/>
      <c r="AI1203" s="78"/>
      <c r="AJ1203" s="78"/>
      <c r="AK1203" s="78"/>
      <c r="AL1203" s="78"/>
      <c r="AM1203" s="78"/>
      <c r="AN1203" s="78"/>
      <c r="AO1203" s="79" t="s">
        <v>9</v>
      </c>
      <c r="AP1203" s="79"/>
      <c r="AQ1203" s="79"/>
      <c r="AR1203" s="79"/>
      <c r="AS1203" s="79"/>
      <c r="AT1203" s="79"/>
      <c r="AU1203" s="79"/>
      <c r="AV1203" s="79"/>
      <c r="AW1203" s="80">
        <f>AW1155+1</f>
        <v>46180</v>
      </c>
      <c r="AX1203" s="80"/>
      <c r="AY1203" s="80"/>
      <c r="AZ1203" s="80"/>
      <c r="BA1203" s="80"/>
      <c r="BB1203" s="80"/>
      <c r="BC1203" s="80"/>
      <c r="BD1203" s="80"/>
      <c r="BE1203" s="80"/>
      <c r="BF1203" s="80"/>
      <c r="BG1203" s="80"/>
      <c r="BH1203" s="80"/>
    </row>
    <row r="1204" spans="1:69" ht="36" customHeight="1" x14ac:dyDescent="0.25">
      <c r="A1204" s="81" t="s">
        <v>0</v>
      </c>
      <c r="B1204" s="82"/>
      <c r="C1204" s="82"/>
      <c r="D1204" s="82"/>
      <c r="E1204" s="82" t="s">
        <v>6</v>
      </c>
      <c r="F1204" s="82"/>
      <c r="G1204" s="82"/>
      <c r="H1204" s="82"/>
      <c r="I1204" s="82"/>
      <c r="J1204" s="82"/>
      <c r="K1204" s="82"/>
      <c r="L1204" s="82"/>
      <c r="M1204" s="82"/>
      <c r="N1204" s="82"/>
      <c r="O1204" s="82"/>
      <c r="P1204" s="82"/>
      <c r="Q1204" s="82"/>
      <c r="R1204" s="82"/>
      <c r="S1204" s="82"/>
      <c r="T1204" s="82"/>
      <c r="U1204" s="82" t="s">
        <v>7</v>
      </c>
      <c r="V1204" s="82"/>
      <c r="W1204" s="82"/>
      <c r="X1204" s="82"/>
      <c r="Y1204" s="83" t="s">
        <v>1</v>
      </c>
      <c r="Z1204" s="83"/>
      <c r="AA1204" s="83"/>
      <c r="AB1204" s="83"/>
      <c r="AC1204" s="83"/>
      <c r="AD1204" s="83"/>
      <c r="AE1204" s="82" t="s">
        <v>8</v>
      </c>
      <c r="AF1204" s="82"/>
      <c r="AG1204" s="82"/>
      <c r="AH1204" s="82"/>
      <c r="AI1204" s="82"/>
      <c r="AJ1204" s="82"/>
      <c r="AK1204" s="83" t="s">
        <v>2</v>
      </c>
      <c r="AL1204" s="83"/>
      <c r="AM1204" s="83"/>
      <c r="AN1204" s="83"/>
      <c r="AO1204" s="83"/>
      <c r="AP1204" s="83"/>
      <c r="AQ1204" s="84" t="s">
        <v>3</v>
      </c>
      <c r="AR1204" s="84"/>
      <c r="AS1204" s="84"/>
      <c r="AT1204" s="84"/>
      <c r="AU1204" s="84"/>
      <c r="AV1204" s="84"/>
      <c r="AW1204" s="83" t="s">
        <v>4</v>
      </c>
      <c r="AX1204" s="83"/>
      <c r="AY1204" s="83"/>
      <c r="AZ1204" s="83"/>
      <c r="BA1204" s="83"/>
      <c r="BB1204" s="83"/>
      <c r="BC1204" s="84" t="s">
        <v>5</v>
      </c>
      <c r="BD1204" s="84"/>
      <c r="BE1204" s="84"/>
      <c r="BF1204" s="84"/>
      <c r="BG1204" s="84"/>
      <c r="BH1204" s="85"/>
      <c r="BI1204" s="1"/>
    </row>
    <row r="1205" spans="1:69" ht="21.95" customHeight="1" x14ac:dyDescent="0.25">
      <c r="A1205" s="41" t="str">
        <f t="shared" ref="A1205:A1241" si="3496">A1157</f>
        <v>壹</v>
      </c>
      <c r="B1205" s="42"/>
      <c r="C1205" s="42"/>
      <c r="D1205" s="43"/>
      <c r="E1205" s="64" t="str">
        <f t="shared" ref="E1205:E1241" si="3497">E1157</f>
        <v>直接工程費</v>
      </c>
      <c r="F1205" s="21"/>
      <c r="G1205" s="21"/>
      <c r="H1205" s="21"/>
      <c r="I1205" s="21"/>
      <c r="J1205" s="21"/>
      <c r="K1205" s="21"/>
      <c r="L1205" s="21"/>
      <c r="M1205" s="21"/>
      <c r="N1205" s="21"/>
      <c r="O1205" s="21"/>
      <c r="P1205" s="21"/>
      <c r="Q1205" s="21"/>
      <c r="R1205" s="21"/>
      <c r="S1205" s="21"/>
      <c r="T1205" s="22"/>
      <c r="U1205" s="47"/>
      <c r="V1205" s="48"/>
      <c r="W1205" s="48"/>
      <c r="X1205" s="49"/>
      <c r="Y1205" s="71"/>
      <c r="Z1205" s="71"/>
      <c r="AA1205" s="71"/>
      <c r="AB1205" s="71"/>
      <c r="AC1205" s="71"/>
      <c r="AD1205" s="71"/>
      <c r="AE1205" s="71"/>
      <c r="AF1205" s="71"/>
      <c r="AG1205" s="71"/>
      <c r="AH1205" s="71"/>
      <c r="AI1205" s="71"/>
      <c r="AJ1205" s="71"/>
      <c r="AK1205" s="71"/>
      <c r="AL1205" s="71"/>
      <c r="AM1205" s="71"/>
      <c r="AN1205" s="71"/>
      <c r="AO1205" s="71"/>
      <c r="AP1205" s="71"/>
      <c r="AQ1205" s="71"/>
      <c r="AR1205" s="71"/>
      <c r="AS1205" s="71"/>
      <c r="AT1205" s="71"/>
      <c r="AU1205" s="71"/>
      <c r="AV1205" s="71"/>
      <c r="AW1205" s="71"/>
      <c r="AX1205" s="71"/>
      <c r="AY1205" s="71"/>
      <c r="AZ1205" s="71"/>
      <c r="BA1205" s="71"/>
      <c r="BB1205" s="71"/>
      <c r="BC1205" s="71"/>
      <c r="BD1205" s="71"/>
      <c r="BE1205" s="71"/>
      <c r="BF1205" s="71"/>
      <c r="BG1205" s="71"/>
      <c r="BH1205" s="72"/>
      <c r="BI1205" s="3">
        <f t="shared" ref="BI1205:BI1240" si="3498">Y1205*AE1205</f>
        <v>0</v>
      </c>
    </row>
    <row r="1206" spans="1:69" s="19" customFormat="1" ht="34.15" customHeight="1" x14ac:dyDescent="0.25">
      <c r="A1206" s="41">
        <f t="shared" si="3496"/>
        <v>1</v>
      </c>
      <c r="B1206" s="42"/>
      <c r="C1206" s="42"/>
      <c r="D1206" s="43"/>
      <c r="E1206" s="64" t="str">
        <f t="shared" si="3497"/>
        <v>乙種施工圍籬、警示帶、安全警示燈等安全措施(租用)</v>
      </c>
      <c r="F1206" s="21"/>
      <c r="G1206" s="21"/>
      <c r="H1206" s="21"/>
      <c r="I1206" s="21"/>
      <c r="J1206" s="21"/>
      <c r="K1206" s="21"/>
      <c r="L1206" s="21"/>
      <c r="M1206" s="21"/>
      <c r="N1206" s="21"/>
      <c r="O1206" s="21"/>
      <c r="P1206" s="21"/>
      <c r="Q1206" s="21"/>
      <c r="R1206" s="21"/>
      <c r="S1206" s="21"/>
      <c r="T1206" s="22"/>
      <c r="U1206" s="47" t="str">
        <f t="shared" ref="U1206:U1241" si="3499">U1158</f>
        <v>式</v>
      </c>
      <c r="V1206" s="48"/>
      <c r="W1206" s="48"/>
      <c r="X1206" s="49"/>
      <c r="Y1206" s="50">
        <f t="shared" ref="Y1206:Y1241" si="3500">Y1158</f>
        <v>1</v>
      </c>
      <c r="Z1206" s="51"/>
      <c r="AA1206" s="51"/>
      <c r="AB1206" s="51"/>
      <c r="AC1206" s="51"/>
      <c r="AD1206" s="52"/>
      <c r="AE1206" s="53">
        <f t="shared" ref="AE1206:AE1241" si="3501">AE1158</f>
        <v>2200</v>
      </c>
      <c r="AF1206" s="53"/>
      <c r="AG1206" s="53"/>
      <c r="AH1206" s="53"/>
      <c r="AI1206" s="53"/>
      <c r="AJ1206" s="53"/>
      <c r="AK1206" s="55">
        <v>0</v>
      </c>
      <c r="AL1206" s="55"/>
      <c r="AM1206" s="55"/>
      <c r="AN1206" s="55"/>
      <c r="AO1206" s="55"/>
      <c r="AP1206" s="55"/>
      <c r="AQ1206" s="53">
        <f>AK1206*AE1206</f>
        <v>0</v>
      </c>
      <c r="AR1206" s="53"/>
      <c r="AS1206" s="53"/>
      <c r="AT1206" s="53"/>
      <c r="AU1206" s="53"/>
      <c r="AV1206" s="53"/>
      <c r="AW1206" s="55">
        <f t="shared" ref="AW1206:AW1236" si="3502">AW1158+AK1206</f>
        <v>1</v>
      </c>
      <c r="AX1206" s="55"/>
      <c r="AY1206" s="55"/>
      <c r="AZ1206" s="55"/>
      <c r="BA1206" s="55"/>
      <c r="BB1206" s="55"/>
      <c r="BC1206" s="55">
        <f>AE1206*AW1206</f>
        <v>2200</v>
      </c>
      <c r="BD1206" s="55"/>
      <c r="BE1206" s="55"/>
      <c r="BF1206" s="55"/>
      <c r="BG1206" s="55"/>
      <c r="BH1206" s="56"/>
      <c r="BI1206" s="18">
        <f t="shared" si="3498"/>
        <v>2200</v>
      </c>
    </row>
    <row r="1207" spans="1:69" ht="21.6" customHeight="1" x14ac:dyDescent="0.25">
      <c r="A1207" s="41">
        <f t="shared" si="3496"/>
        <v>2</v>
      </c>
      <c r="B1207" s="42"/>
      <c r="C1207" s="42"/>
      <c r="D1207" s="43"/>
      <c r="E1207" s="64" t="str">
        <f t="shared" si="3497"/>
        <v>工程告示牌與職安衛告示牌(租用)</v>
      </c>
      <c r="F1207" s="21"/>
      <c r="G1207" s="21"/>
      <c r="H1207" s="21"/>
      <c r="I1207" s="21"/>
      <c r="J1207" s="21"/>
      <c r="K1207" s="21"/>
      <c r="L1207" s="21"/>
      <c r="M1207" s="21"/>
      <c r="N1207" s="21"/>
      <c r="O1207" s="21"/>
      <c r="P1207" s="21"/>
      <c r="Q1207" s="21"/>
      <c r="R1207" s="21"/>
      <c r="S1207" s="21"/>
      <c r="T1207" s="22"/>
      <c r="U1207" s="47" t="str">
        <f t="shared" si="3499"/>
        <v>式</v>
      </c>
      <c r="V1207" s="48"/>
      <c r="W1207" s="48"/>
      <c r="X1207" s="49"/>
      <c r="Y1207" s="65">
        <f t="shared" si="3500"/>
        <v>1</v>
      </c>
      <c r="Z1207" s="66"/>
      <c r="AA1207" s="66"/>
      <c r="AB1207" s="66"/>
      <c r="AC1207" s="66"/>
      <c r="AD1207" s="67"/>
      <c r="AE1207" s="60">
        <f t="shared" si="3501"/>
        <v>6000</v>
      </c>
      <c r="AF1207" s="61"/>
      <c r="AG1207" s="61"/>
      <c r="AH1207" s="61"/>
      <c r="AI1207" s="61"/>
      <c r="AJ1207" s="62"/>
      <c r="AK1207" s="55">
        <v>0</v>
      </c>
      <c r="AL1207" s="55"/>
      <c r="AM1207" s="55"/>
      <c r="AN1207" s="55"/>
      <c r="AO1207" s="55"/>
      <c r="AP1207" s="55"/>
      <c r="AQ1207" s="53">
        <f>AK1207*AE1207</f>
        <v>0</v>
      </c>
      <c r="AR1207" s="53"/>
      <c r="AS1207" s="53"/>
      <c r="AT1207" s="53"/>
      <c r="AU1207" s="53"/>
      <c r="AV1207" s="53"/>
      <c r="AW1207" s="55">
        <f t="shared" si="3502"/>
        <v>1</v>
      </c>
      <c r="AX1207" s="55"/>
      <c r="AY1207" s="55"/>
      <c r="AZ1207" s="55"/>
      <c r="BA1207" s="55"/>
      <c r="BB1207" s="55"/>
      <c r="BC1207" s="55">
        <f>AE1207*AW1207</f>
        <v>6000</v>
      </c>
      <c r="BD1207" s="55"/>
      <c r="BE1207" s="55"/>
      <c r="BF1207" s="55"/>
      <c r="BG1207" s="55"/>
      <c r="BH1207" s="56"/>
      <c r="BI1207" s="16">
        <f t="shared" si="3498"/>
        <v>6000</v>
      </c>
    </row>
    <row r="1208" spans="1:69" s="19" customFormat="1" ht="34.5" customHeight="1" x14ac:dyDescent="0.25">
      <c r="A1208" s="68">
        <f t="shared" si="3496"/>
        <v>3</v>
      </c>
      <c r="B1208" s="69"/>
      <c r="C1208" s="69"/>
      <c r="D1208" s="70"/>
      <c r="E1208" s="64" t="str">
        <f t="shared" si="3497"/>
        <v>施工動線開闢與損壞復原，既有設備管線遷移與復原；測量與放樣</v>
      </c>
      <c r="F1208" s="21"/>
      <c r="G1208" s="21"/>
      <c r="H1208" s="21"/>
      <c r="I1208" s="21"/>
      <c r="J1208" s="21"/>
      <c r="K1208" s="21"/>
      <c r="L1208" s="21"/>
      <c r="M1208" s="21"/>
      <c r="N1208" s="21"/>
      <c r="O1208" s="21"/>
      <c r="P1208" s="21"/>
      <c r="Q1208" s="21"/>
      <c r="R1208" s="21"/>
      <c r="S1208" s="21"/>
      <c r="T1208" s="22"/>
      <c r="U1208" s="47" t="str">
        <f t="shared" si="3499"/>
        <v>式</v>
      </c>
      <c r="V1208" s="48"/>
      <c r="W1208" s="48"/>
      <c r="X1208" s="49"/>
      <c r="Y1208" s="65">
        <f t="shared" si="3500"/>
        <v>1</v>
      </c>
      <c r="Z1208" s="66"/>
      <c r="AA1208" s="66"/>
      <c r="AB1208" s="66"/>
      <c r="AC1208" s="66"/>
      <c r="AD1208" s="67"/>
      <c r="AE1208" s="60">
        <f t="shared" si="3501"/>
        <v>9000</v>
      </c>
      <c r="AF1208" s="61"/>
      <c r="AG1208" s="61"/>
      <c r="AH1208" s="61"/>
      <c r="AI1208" s="61"/>
      <c r="AJ1208" s="62"/>
      <c r="AK1208" s="55">
        <v>0</v>
      </c>
      <c r="AL1208" s="55"/>
      <c r="AM1208" s="55"/>
      <c r="AN1208" s="55"/>
      <c r="AO1208" s="55"/>
      <c r="AP1208" s="55"/>
      <c r="AQ1208" s="53">
        <f t="shared" ref="AQ1208:AQ1210" si="3503">AK1208*AE1208</f>
        <v>0</v>
      </c>
      <c r="AR1208" s="53"/>
      <c r="AS1208" s="53"/>
      <c r="AT1208" s="53"/>
      <c r="AU1208" s="53"/>
      <c r="AV1208" s="53"/>
      <c r="AW1208" s="55">
        <f t="shared" si="3502"/>
        <v>0.7</v>
      </c>
      <c r="AX1208" s="55"/>
      <c r="AY1208" s="55"/>
      <c r="AZ1208" s="55"/>
      <c r="BA1208" s="55"/>
      <c r="BB1208" s="55"/>
      <c r="BC1208" s="55">
        <f t="shared" ref="BC1208:BC1211" si="3504">AE1208*AW1208</f>
        <v>6300</v>
      </c>
      <c r="BD1208" s="55"/>
      <c r="BE1208" s="55"/>
      <c r="BF1208" s="55"/>
      <c r="BG1208" s="55"/>
      <c r="BH1208" s="56"/>
      <c r="BI1208" s="18">
        <f t="shared" si="3498"/>
        <v>9000</v>
      </c>
    </row>
    <row r="1209" spans="1:69" ht="66" customHeight="1" x14ac:dyDescent="0.25">
      <c r="A1209" s="41">
        <f t="shared" si="3496"/>
        <v>4</v>
      </c>
      <c r="B1209" s="42"/>
      <c r="C1209" s="42"/>
      <c r="D1209" s="43"/>
      <c r="E1209" s="64" t="str">
        <f t="shared" si="3497"/>
        <v>既有牆面、地坪、磁磚、衛生設備、給排水設施、搗擺及天花板等拆除(含切割)及運棄(含合法證明);環境保護與清潔</v>
      </c>
      <c r="F1209" s="21"/>
      <c r="G1209" s="21"/>
      <c r="H1209" s="21"/>
      <c r="I1209" s="21"/>
      <c r="J1209" s="21"/>
      <c r="K1209" s="21"/>
      <c r="L1209" s="21"/>
      <c r="M1209" s="21"/>
      <c r="N1209" s="21"/>
      <c r="O1209" s="21"/>
      <c r="P1209" s="21"/>
      <c r="Q1209" s="21"/>
      <c r="R1209" s="21"/>
      <c r="S1209" s="21"/>
      <c r="T1209" s="22"/>
      <c r="U1209" s="47" t="str">
        <f t="shared" si="3499"/>
        <v>式</v>
      </c>
      <c r="V1209" s="48"/>
      <c r="W1209" s="48"/>
      <c r="X1209" s="49"/>
      <c r="Y1209" s="65">
        <f t="shared" si="3500"/>
        <v>1</v>
      </c>
      <c r="Z1209" s="66"/>
      <c r="AA1209" s="66"/>
      <c r="AB1209" s="66"/>
      <c r="AC1209" s="66"/>
      <c r="AD1209" s="67"/>
      <c r="AE1209" s="60">
        <f t="shared" si="3501"/>
        <v>214844</v>
      </c>
      <c r="AF1209" s="61"/>
      <c r="AG1209" s="61"/>
      <c r="AH1209" s="61"/>
      <c r="AI1209" s="61"/>
      <c r="AJ1209" s="62"/>
      <c r="AK1209" s="55">
        <v>0</v>
      </c>
      <c r="AL1209" s="55"/>
      <c r="AM1209" s="55"/>
      <c r="AN1209" s="55"/>
      <c r="AO1209" s="55"/>
      <c r="AP1209" s="55"/>
      <c r="AQ1209" s="53">
        <f t="shared" si="3503"/>
        <v>0</v>
      </c>
      <c r="AR1209" s="53"/>
      <c r="AS1209" s="53"/>
      <c r="AT1209" s="53"/>
      <c r="AU1209" s="53"/>
      <c r="AV1209" s="53"/>
      <c r="AW1209" s="55">
        <f t="shared" si="3502"/>
        <v>1</v>
      </c>
      <c r="AX1209" s="55"/>
      <c r="AY1209" s="55"/>
      <c r="AZ1209" s="55"/>
      <c r="BA1209" s="55"/>
      <c r="BB1209" s="55"/>
      <c r="BC1209" s="55">
        <f t="shared" si="3504"/>
        <v>214844</v>
      </c>
      <c r="BD1209" s="55"/>
      <c r="BE1209" s="55"/>
      <c r="BF1209" s="55"/>
      <c r="BG1209" s="55"/>
      <c r="BH1209" s="56"/>
      <c r="BI1209" s="16">
        <f t="shared" si="3498"/>
        <v>214844</v>
      </c>
    </row>
    <row r="1210" spans="1:69" ht="34.5" customHeight="1" x14ac:dyDescent="0.25">
      <c r="A1210" s="41">
        <f t="shared" si="3496"/>
        <v>5</v>
      </c>
      <c r="B1210" s="42"/>
      <c r="C1210" s="42"/>
      <c r="D1210" s="43"/>
      <c r="E1210" s="64" t="str">
        <f t="shared" si="3497"/>
        <v>既有污水處理設施抽水肥(含清潔孔開挖與復原)</v>
      </c>
      <c r="F1210" s="21"/>
      <c r="G1210" s="21"/>
      <c r="H1210" s="21"/>
      <c r="I1210" s="21"/>
      <c r="J1210" s="21"/>
      <c r="K1210" s="21"/>
      <c r="L1210" s="21"/>
      <c r="M1210" s="21"/>
      <c r="N1210" s="21"/>
      <c r="O1210" s="21"/>
      <c r="P1210" s="21"/>
      <c r="Q1210" s="21"/>
      <c r="R1210" s="21"/>
      <c r="S1210" s="21"/>
      <c r="T1210" s="22"/>
      <c r="U1210" s="47" t="str">
        <f t="shared" si="3499"/>
        <v>式</v>
      </c>
      <c r="V1210" s="48"/>
      <c r="W1210" s="48"/>
      <c r="X1210" s="49"/>
      <c r="Y1210" s="65">
        <f t="shared" si="3500"/>
        <v>1</v>
      </c>
      <c r="Z1210" s="66"/>
      <c r="AA1210" s="66"/>
      <c r="AB1210" s="66"/>
      <c r="AC1210" s="66"/>
      <c r="AD1210" s="67"/>
      <c r="AE1210" s="60">
        <f t="shared" si="3501"/>
        <v>10000</v>
      </c>
      <c r="AF1210" s="61"/>
      <c r="AG1210" s="61"/>
      <c r="AH1210" s="61"/>
      <c r="AI1210" s="61"/>
      <c r="AJ1210" s="62"/>
      <c r="AK1210" s="55">
        <v>0</v>
      </c>
      <c r="AL1210" s="55"/>
      <c r="AM1210" s="55"/>
      <c r="AN1210" s="55"/>
      <c r="AO1210" s="55"/>
      <c r="AP1210" s="55"/>
      <c r="AQ1210" s="53">
        <f t="shared" si="3503"/>
        <v>0</v>
      </c>
      <c r="AR1210" s="53"/>
      <c r="AS1210" s="53"/>
      <c r="AT1210" s="53"/>
      <c r="AU1210" s="53"/>
      <c r="AV1210" s="53"/>
      <c r="AW1210" s="55">
        <f t="shared" si="3502"/>
        <v>1</v>
      </c>
      <c r="AX1210" s="55"/>
      <c r="AY1210" s="55"/>
      <c r="AZ1210" s="55"/>
      <c r="BA1210" s="55"/>
      <c r="BB1210" s="55"/>
      <c r="BC1210" s="55">
        <f t="shared" si="3504"/>
        <v>10000</v>
      </c>
      <c r="BD1210" s="55"/>
      <c r="BE1210" s="55"/>
      <c r="BF1210" s="55"/>
      <c r="BG1210" s="55"/>
      <c r="BH1210" s="56"/>
      <c r="BI1210" s="16">
        <f t="shared" si="3498"/>
        <v>10000</v>
      </c>
    </row>
    <row r="1211" spans="1:69" ht="21.6" customHeight="1" x14ac:dyDescent="0.25">
      <c r="A1211" s="41">
        <f t="shared" si="3496"/>
        <v>6</v>
      </c>
      <c r="B1211" s="42"/>
      <c r="C1211" s="42"/>
      <c r="D1211" s="43"/>
      <c r="E1211" s="64" t="str">
        <f t="shared" si="3497"/>
        <v>地坪與蹲便台階增築</v>
      </c>
      <c r="F1211" s="21"/>
      <c r="G1211" s="21"/>
      <c r="H1211" s="21"/>
      <c r="I1211" s="21"/>
      <c r="J1211" s="21"/>
      <c r="K1211" s="21"/>
      <c r="L1211" s="21"/>
      <c r="M1211" s="21"/>
      <c r="N1211" s="21"/>
      <c r="O1211" s="21"/>
      <c r="P1211" s="21"/>
      <c r="Q1211" s="21"/>
      <c r="R1211" s="21"/>
      <c r="S1211" s="21"/>
      <c r="T1211" s="22"/>
      <c r="U1211" s="47" t="str">
        <f t="shared" si="3499"/>
        <v>式</v>
      </c>
      <c r="V1211" s="48"/>
      <c r="W1211" s="48"/>
      <c r="X1211" s="49"/>
      <c r="Y1211" s="65">
        <f t="shared" si="3500"/>
        <v>1</v>
      </c>
      <c r="Z1211" s="66"/>
      <c r="AA1211" s="66"/>
      <c r="AB1211" s="66"/>
      <c r="AC1211" s="66"/>
      <c r="AD1211" s="67"/>
      <c r="AE1211" s="60">
        <f t="shared" si="3501"/>
        <v>35000</v>
      </c>
      <c r="AF1211" s="61"/>
      <c r="AG1211" s="61"/>
      <c r="AH1211" s="61"/>
      <c r="AI1211" s="61"/>
      <c r="AJ1211" s="62"/>
      <c r="AK1211" s="55">
        <v>0</v>
      </c>
      <c r="AL1211" s="55"/>
      <c r="AM1211" s="55"/>
      <c r="AN1211" s="55"/>
      <c r="AO1211" s="55"/>
      <c r="AP1211" s="55"/>
      <c r="AQ1211" s="53">
        <v>0</v>
      </c>
      <c r="AR1211" s="53"/>
      <c r="AS1211" s="53"/>
      <c r="AT1211" s="53"/>
      <c r="AU1211" s="53"/>
      <c r="AV1211" s="53"/>
      <c r="AW1211" s="55">
        <f t="shared" si="3502"/>
        <v>1</v>
      </c>
      <c r="AX1211" s="55"/>
      <c r="AY1211" s="55"/>
      <c r="AZ1211" s="55"/>
      <c r="BA1211" s="55"/>
      <c r="BB1211" s="55"/>
      <c r="BC1211" s="55">
        <f t="shared" si="3504"/>
        <v>35000</v>
      </c>
      <c r="BD1211" s="55"/>
      <c r="BE1211" s="55"/>
      <c r="BF1211" s="55"/>
      <c r="BG1211" s="55"/>
      <c r="BH1211" s="56"/>
      <c r="BI1211" s="16">
        <f t="shared" si="3498"/>
        <v>35000</v>
      </c>
    </row>
    <row r="1212" spans="1:69" ht="21.6" customHeight="1" x14ac:dyDescent="0.25">
      <c r="A1212" s="41">
        <f t="shared" si="3496"/>
        <v>7</v>
      </c>
      <c r="B1212" s="42"/>
      <c r="C1212" s="42"/>
      <c r="D1212" s="43"/>
      <c r="E1212" s="64" t="str">
        <f t="shared" si="3497"/>
        <v>砌1/2B磚牆</v>
      </c>
      <c r="F1212" s="21"/>
      <c r="G1212" s="21"/>
      <c r="H1212" s="21"/>
      <c r="I1212" s="21"/>
      <c r="J1212" s="21"/>
      <c r="K1212" s="21"/>
      <c r="L1212" s="21"/>
      <c r="M1212" s="21"/>
      <c r="N1212" s="21"/>
      <c r="O1212" s="21"/>
      <c r="P1212" s="21"/>
      <c r="Q1212" s="21"/>
      <c r="R1212" s="21"/>
      <c r="S1212" s="21"/>
      <c r="T1212" s="22"/>
      <c r="U1212" s="47" t="str">
        <f t="shared" si="3499"/>
        <v>M2</v>
      </c>
      <c r="V1212" s="48"/>
      <c r="W1212" s="48"/>
      <c r="X1212" s="49"/>
      <c r="Y1212" s="65">
        <f t="shared" si="3500"/>
        <v>13</v>
      </c>
      <c r="Z1212" s="66"/>
      <c r="AA1212" s="66"/>
      <c r="AB1212" s="66"/>
      <c r="AC1212" s="66"/>
      <c r="AD1212" s="67"/>
      <c r="AE1212" s="60">
        <f t="shared" si="3501"/>
        <v>1500</v>
      </c>
      <c r="AF1212" s="61"/>
      <c r="AG1212" s="61"/>
      <c r="AH1212" s="61"/>
      <c r="AI1212" s="61"/>
      <c r="AJ1212" s="62"/>
      <c r="AK1212" s="55">
        <v>0</v>
      </c>
      <c r="AL1212" s="55"/>
      <c r="AM1212" s="55"/>
      <c r="AN1212" s="55"/>
      <c r="AO1212" s="55"/>
      <c r="AP1212" s="55"/>
      <c r="AQ1212" s="53">
        <f>AK1212*AE1212</f>
        <v>0</v>
      </c>
      <c r="AR1212" s="53"/>
      <c r="AS1212" s="53"/>
      <c r="AT1212" s="53"/>
      <c r="AU1212" s="53"/>
      <c r="AV1212" s="53"/>
      <c r="AW1212" s="55">
        <f t="shared" si="3502"/>
        <v>13</v>
      </c>
      <c r="AX1212" s="55"/>
      <c r="AY1212" s="55"/>
      <c r="AZ1212" s="55"/>
      <c r="BA1212" s="55"/>
      <c r="BB1212" s="55"/>
      <c r="BC1212" s="55">
        <f>AE1212*AW1212</f>
        <v>19500</v>
      </c>
      <c r="BD1212" s="55"/>
      <c r="BE1212" s="55"/>
      <c r="BF1212" s="55"/>
      <c r="BG1212" s="55"/>
      <c r="BH1212" s="56"/>
      <c r="BI1212" s="16">
        <f t="shared" si="3498"/>
        <v>19500</v>
      </c>
    </row>
    <row r="1213" spans="1:69" ht="54.75" customHeight="1" x14ac:dyDescent="0.25">
      <c r="A1213" s="41">
        <f t="shared" si="3496"/>
        <v>8</v>
      </c>
      <c r="B1213" s="42"/>
      <c r="C1213" s="42"/>
      <c r="D1213" s="43"/>
      <c r="E1213" s="64" t="str">
        <f t="shared" si="3497"/>
        <v>施工範圍內樓板穿管處與既有無用穿管及孔洞需以水泥砂漿封閉並刷防水層；樓板防水層試水</v>
      </c>
      <c r="F1213" s="21"/>
      <c r="G1213" s="21"/>
      <c r="H1213" s="21"/>
      <c r="I1213" s="21"/>
      <c r="J1213" s="21"/>
      <c r="K1213" s="21"/>
      <c r="L1213" s="21"/>
      <c r="M1213" s="21"/>
      <c r="N1213" s="21"/>
      <c r="O1213" s="21"/>
      <c r="P1213" s="21"/>
      <c r="Q1213" s="21"/>
      <c r="R1213" s="21"/>
      <c r="S1213" s="21"/>
      <c r="T1213" s="22"/>
      <c r="U1213" s="47" t="str">
        <f t="shared" si="3499"/>
        <v>式</v>
      </c>
      <c r="V1213" s="48"/>
      <c r="W1213" s="48"/>
      <c r="X1213" s="49"/>
      <c r="Y1213" s="65">
        <f t="shared" si="3500"/>
        <v>1</v>
      </c>
      <c r="Z1213" s="66"/>
      <c r="AA1213" s="66"/>
      <c r="AB1213" s="66"/>
      <c r="AC1213" s="66"/>
      <c r="AD1213" s="67"/>
      <c r="AE1213" s="60">
        <f t="shared" si="3501"/>
        <v>9000</v>
      </c>
      <c r="AF1213" s="61"/>
      <c r="AG1213" s="61"/>
      <c r="AH1213" s="61"/>
      <c r="AI1213" s="61"/>
      <c r="AJ1213" s="62"/>
      <c r="AK1213" s="55">
        <v>0</v>
      </c>
      <c r="AL1213" s="55"/>
      <c r="AM1213" s="55"/>
      <c r="AN1213" s="55"/>
      <c r="AO1213" s="55"/>
      <c r="AP1213" s="55"/>
      <c r="AQ1213" s="53">
        <f t="shared" ref="AQ1213:AQ1217" si="3505">AK1213*AE1213</f>
        <v>0</v>
      </c>
      <c r="AR1213" s="53"/>
      <c r="AS1213" s="53"/>
      <c r="AT1213" s="53"/>
      <c r="AU1213" s="53"/>
      <c r="AV1213" s="53"/>
      <c r="AW1213" s="55">
        <f t="shared" si="3502"/>
        <v>0</v>
      </c>
      <c r="AX1213" s="55"/>
      <c r="AY1213" s="55"/>
      <c r="AZ1213" s="55"/>
      <c r="BA1213" s="55"/>
      <c r="BB1213" s="55"/>
      <c r="BC1213" s="55">
        <f t="shared" ref="BC1213:BC1217" si="3506">AE1213*AW1213</f>
        <v>0</v>
      </c>
      <c r="BD1213" s="55"/>
      <c r="BE1213" s="55"/>
      <c r="BF1213" s="55"/>
      <c r="BG1213" s="55"/>
      <c r="BH1213" s="56"/>
      <c r="BI1213" s="16">
        <f t="shared" si="3498"/>
        <v>9000</v>
      </c>
    </row>
    <row r="1214" spans="1:69" ht="20.45" customHeight="1" x14ac:dyDescent="0.25">
      <c r="A1214" s="41">
        <f t="shared" si="3496"/>
        <v>9</v>
      </c>
      <c r="B1214" s="42"/>
      <c r="C1214" s="42"/>
      <c r="D1214" s="43"/>
      <c r="E1214" s="64" t="str">
        <f t="shared" si="3497"/>
        <v>地坪、牆面1:3水泥砂漿粉刷</v>
      </c>
      <c r="F1214" s="21"/>
      <c r="G1214" s="21"/>
      <c r="H1214" s="21"/>
      <c r="I1214" s="21"/>
      <c r="J1214" s="21"/>
      <c r="K1214" s="21"/>
      <c r="L1214" s="21"/>
      <c r="M1214" s="21"/>
      <c r="N1214" s="21"/>
      <c r="O1214" s="21"/>
      <c r="P1214" s="21"/>
      <c r="Q1214" s="21"/>
      <c r="R1214" s="21"/>
      <c r="S1214" s="21"/>
      <c r="T1214" s="22"/>
      <c r="U1214" s="47" t="str">
        <f t="shared" si="3499"/>
        <v>M2</v>
      </c>
      <c r="V1214" s="48"/>
      <c r="W1214" s="48"/>
      <c r="X1214" s="49"/>
      <c r="Y1214" s="65">
        <f t="shared" si="3500"/>
        <v>207</v>
      </c>
      <c r="Z1214" s="66"/>
      <c r="AA1214" s="66"/>
      <c r="AB1214" s="66"/>
      <c r="AC1214" s="66"/>
      <c r="AD1214" s="67"/>
      <c r="AE1214" s="60">
        <f t="shared" si="3501"/>
        <v>800</v>
      </c>
      <c r="AF1214" s="61"/>
      <c r="AG1214" s="61"/>
      <c r="AH1214" s="61"/>
      <c r="AI1214" s="61"/>
      <c r="AJ1214" s="62"/>
      <c r="AK1214" s="55">
        <v>0</v>
      </c>
      <c r="AL1214" s="55"/>
      <c r="AM1214" s="55"/>
      <c r="AN1214" s="55"/>
      <c r="AO1214" s="55"/>
      <c r="AP1214" s="55"/>
      <c r="AQ1214" s="53">
        <f t="shared" si="3505"/>
        <v>0</v>
      </c>
      <c r="AR1214" s="53"/>
      <c r="AS1214" s="53"/>
      <c r="AT1214" s="53"/>
      <c r="AU1214" s="53"/>
      <c r="AV1214" s="53"/>
      <c r="AW1214" s="55">
        <f t="shared" si="3502"/>
        <v>207</v>
      </c>
      <c r="AX1214" s="55"/>
      <c r="AY1214" s="55"/>
      <c r="AZ1214" s="55"/>
      <c r="BA1214" s="55"/>
      <c r="BB1214" s="55"/>
      <c r="BC1214" s="55">
        <f t="shared" si="3506"/>
        <v>165600</v>
      </c>
      <c r="BD1214" s="55"/>
      <c r="BE1214" s="55"/>
      <c r="BF1214" s="55"/>
      <c r="BG1214" s="55"/>
      <c r="BH1214" s="56"/>
      <c r="BI1214" s="16">
        <f t="shared" si="3498"/>
        <v>165600</v>
      </c>
    </row>
    <row r="1215" spans="1:69" ht="19.5" customHeight="1" x14ac:dyDescent="0.25">
      <c r="A1215" s="41">
        <f t="shared" si="3496"/>
        <v>10</v>
      </c>
      <c r="B1215" s="42"/>
      <c r="C1215" s="42"/>
      <c r="D1215" s="43"/>
      <c r="E1215" s="44" t="str">
        <f t="shared" si="3497"/>
        <v>地坪及牆面(H=1.5m)塗刷防水層</v>
      </c>
      <c r="F1215" s="45"/>
      <c r="G1215" s="45"/>
      <c r="H1215" s="45"/>
      <c r="I1215" s="45"/>
      <c r="J1215" s="45"/>
      <c r="K1215" s="45"/>
      <c r="L1215" s="45"/>
      <c r="M1215" s="45"/>
      <c r="N1215" s="45"/>
      <c r="O1215" s="45"/>
      <c r="P1215" s="45"/>
      <c r="Q1215" s="45"/>
      <c r="R1215" s="45"/>
      <c r="S1215" s="45"/>
      <c r="T1215" s="46"/>
      <c r="U1215" s="47" t="str">
        <f t="shared" si="3499"/>
        <v>M2</v>
      </c>
      <c r="V1215" s="48"/>
      <c r="W1215" s="48"/>
      <c r="X1215" s="49"/>
      <c r="Y1215" s="50">
        <f t="shared" si="3500"/>
        <v>113</v>
      </c>
      <c r="Z1215" s="51"/>
      <c r="AA1215" s="51"/>
      <c r="AB1215" s="51"/>
      <c r="AC1215" s="51"/>
      <c r="AD1215" s="52"/>
      <c r="AE1215" s="60">
        <f t="shared" si="3501"/>
        <v>700</v>
      </c>
      <c r="AF1215" s="61"/>
      <c r="AG1215" s="61"/>
      <c r="AH1215" s="61"/>
      <c r="AI1215" s="61"/>
      <c r="AJ1215" s="62"/>
      <c r="AK1215" s="50">
        <v>0</v>
      </c>
      <c r="AL1215" s="51"/>
      <c r="AM1215" s="51"/>
      <c r="AN1215" s="51"/>
      <c r="AO1215" s="51"/>
      <c r="AP1215" s="52"/>
      <c r="AQ1215" s="60">
        <f t="shared" si="3505"/>
        <v>0</v>
      </c>
      <c r="AR1215" s="61"/>
      <c r="AS1215" s="61"/>
      <c r="AT1215" s="61"/>
      <c r="AU1215" s="61"/>
      <c r="AV1215" s="62"/>
      <c r="AW1215" s="50">
        <f t="shared" si="3502"/>
        <v>0</v>
      </c>
      <c r="AX1215" s="51"/>
      <c r="AY1215" s="51"/>
      <c r="AZ1215" s="51"/>
      <c r="BA1215" s="51"/>
      <c r="BB1215" s="52"/>
      <c r="BC1215" s="50">
        <f t="shared" si="3506"/>
        <v>0</v>
      </c>
      <c r="BD1215" s="51"/>
      <c r="BE1215" s="51"/>
      <c r="BF1215" s="51"/>
      <c r="BG1215" s="51"/>
      <c r="BH1215" s="63"/>
      <c r="BI1215" s="3">
        <f t="shared" si="3498"/>
        <v>79100</v>
      </c>
    </row>
    <row r="1216" spans="1:69" ht="36" customHeight="1" x14ac:dyDescent="0.25">
      <c r="A1216" s="41">
        <f t="shared" si="3496"/>
        <v>11</v>
      </c>
      <c r="B1216" s="42"/>
      <c r="C1216" s="42"/>
      <c r="D1216" s="43"/>
      <c r="E1216" s="64" t="str">
        <f t="shared" si="3497"/>
        <v>安裝不銹鋼方形地板落水頭(10cm*10cm,連工帶料)</v>
      </c>
      <c r="F1216" s="21"/>
      <c r="G1216" s="21"/>
      <c r="H1216" s="21"/>
      <c r="I1216" s="21"/>
      <c r="J1216" s="21"/>
      <c r="K1216" s="21"/>
      <c r="L1216" s="21"/>
      <c r="M1216" s="21"/>
      <c r="N1216" s="21"/>
      <c r="O1216" s="21"/>
      <c r="P1216" s="21"/>
      <c r="Q1216" s="21"/>
      <c r="R1216" s="21"/>
      <c r="S1216" s="21"/>
      <c r="T1216" s="22"/>
      <c r="U1216" s="47" t="str">
        <f t="shared" si="3499"/>
        <v>組</v>
      </c>
      <c r="V1216" s="48"/>
      <c r="W1216" s="48"/>
      <c r="X1216" s="49"/>
      <c r="Y1216" s="71">
        <f t="shared" si="3500"/>
        <v>9</v>
      </c>
      <c r="Z1216" s="71"/>
      <c r="AA1216" s="71"/>
      <c r="AB1216" s="71"/>
      <c r="AC1216" s="71"/>
      <c r="AD1216" s="71"/>
      <c r="AE1216" s="71">
        <f t="shared" si="3501"/>
        <v>750</v>
      </c>
      <c r="AF1216" s="71"/>
      <c r="AG1216" s="71"/>
      <c r="AH1216" s="71"/>
      <c r="AI1216" s="71"/>
      <c r="AJ1216" s="71"/>
      <c r="AK1216" s="55">
        <v>0</v>
      </c>
      <c r="AL1216" s="55"/>
      <c r="AM1216" s="55"/>
      <c r="AN1216" s="55"/>
      <c r="AO1216" s="55"/>
      <c r="AP1216" s="55"/>
      <c r="AQ1216" s="53">
        <f t="shared" si="3505"/>
        <v>0</v>
      </c>
      <c r="AR1216" s="53"/>
      <c r="AS1216" s="53"/>
      <c r="AT1216" s="53"/>
      <c r="AU1216" s="53"/>
      <c r="AV1216" s="53"/>
      <c r="AW1216" s="55">
        <f t="shared" si="3502"/>
        <v>0</v>
      </c>
      <c r="AX1216" s="55"/>
      <c r="AY1216" s="55"/>
      <c r="AZ1216" s="55"/>
      <c r="BA1216" s="55"/>
      <c r="BB1216" s="55"/>
      <c r="BC1216" s="55">
        <f t="shared" si="3506"/>
        <v>0</v>
      </c>
      <c r="BD1216" s="55"/>
      <c r="BE1216" s="55"/>
      <c r="BF1216" s="55"/>
      <c r="BG1216" s="55"/>
      <c r="BH1216" s="56"/>
      <c r="BI1216" s="3">
        <f t="shared" si="3498"/>
        <v>6750</v>
      </c>
    </row>
    <row r="1217" spans="1:61" s="19" customFormat="1" ht="36.75" customHeight="1" x14ac:dyDescent="0.25">
      <c r="A1217" s="41">
        <f t="shared" si="3496"/>
        <v>12</v>
      </c>
      <c r="B1217" s="42"/>
      <c r="C1217" s="42"/>
      <c r="D1217" s="43"/>
      <c r="E1217" s="64" t="str">
        <f t="shared" si="3497"/>
        <v>地坪貼止滑石英磚30cm*30cm，本色水泥勾縫(連工帶料)</v>
      </c>
      <c r="F1217" s="21"/>
      <c r="G1217" s="21"/>
      <c r="H1217" s="21"/>
      <c r="I1217" s="21"/>
      <c r="J1217" s="21"/>
      <c r="K1217" s="21"/>
      <c r="L1217" s="21"/>
      <c r="M1217" s="21"/>
      <c r="N1217" s="21"/>
      <c r="O1217" s="21"/>
      <c r="P1217" s="21"/>
      <c r="Q1217" s="21"/>
      <c r="R1217" s="21"/>
      <c r="S1217" s="21"/>
      <c r="T1217" s="22"/>
      <c r="U1217" s="47" t="str">
        <f t="shared" si="3499"/>
        <v>M2</v>
      </c>
      <c r="V1217" s="48"/>
      <c r="W1217" s="48"/>
      <c r="X1217" s="49"/>
      <c r="Y1217" s="50">
        <f t="shared" si="3500"/>
        <v>48</v>
      </c>
      <c r="Z1217" s="51"/>
      <c r="AA1217" s="51"/>
      <c r="AB1217" s="51"/>
      <c r="AC1217" s="51"/>
      <c r="AD1217" s="52"/>
      <c r="AE1217" s="53">
        <f t="shared" si="3501"/>
        <v>1300</v>
      </c>
      <c r="AF1217" s="53"/>
      <c r="AG1217" s="53"/>
      <c r="AH1217" s="53"/>
      <c r="AI1217" s="53"/>
      <c r="AJ1217" s="53"/>
      <c r="AK1217" s="55">
        <v>0</v>
      </c>
      <c r="AL1217" s="55"/>
      <c r="AM1217" s="55"/>
      <c r="AN1217" s="55"/>
      <c r="AO1217" s="55"/>
      <c r="AP1217" s="55"/>
      <c r="AQ1217" s="53">
        <f t="shared" si="3505"/>
        <v>0</v>
      </c>
      <c r="AR1217" s="53"/>
      <c r="AS1217" s="53"/>
      <c r="AT1217" s="53"/>
      <c r="AU1217" s="53"/>
      <c r="AV1217" s="53"/>
      <c r="AW1217" s="55">
        <f t="shared" si="3502"/>
        <v>0</v>
      </c>
      <c r="AX1217" s="55"/>
      <c r="AY1217" s="55"/>
      <c r="AZ1217" s="55"/>
      <c r="BA1217" s="55"/>
      <c r="BB1217" s="55"/>
      <c r="BC1217" s="55">
        <f t="shared" si="3506"/>
        <v>0</v>
      </c>
      <c r="BD1217" s="55"/>
      <c r="BE1217" s="55"/>
      <c r="BF1217" s="55"/>
      <c r="BG1217" s="55"/>
      <c r="BH1217" s="56"/>
      <c r="BI1217" s="18">
        <f t="shared" si="3498"/>
        <v>62400</v>
      </c>
    </row>
    <row r="1218" spans="1:61" s="19" customFormat="1" ht="35.25" customHeight="1" x14ac:dyDescent="0.25">
      <c r="A1218" s="68">
        <f t="shared" si="3496"/>
        <v>13</v>
      </c>
      <c r="B1218" s="69"/>
      <c r="C1218" s="69"/>
      <c r="D1218" s="70"/>
      <c r="E1218" s="64" t="str">
        <f t="shared" si="3497"/>
        <v>地坪貼60cm*60cm止滑石英磚，本色水泥勾縫(連工帶料)</v>
      </c>
      <c r="F1218" s="21"/>
      <c r="G1218" s="21"/>
      <c r="H1218" s="21"/>
      <c r="I1218" s="21"/>
      <c r="J1218" s="21"/>
      <c r="K1218" s="21"/>
      <c r="L1218" s="21"/>
      <c r="M1218" s="21"/>
      <c r="N1218" s="21"/>
      <c r="O1218" s="21"/>
      <c r="P1218" s="21"/>
      <c r="Q1218" s="21"/>
      <c r="R1218" s="21"/>
      <c r="S1218" s="21"/>
      <c r="T1218" s="22"/>
      <c r="U1218" s="47" t="str">
        <f t="shared" si="3499"/>
        <v>M2</v>
      </c>
      <c r="V1218" s="48"/>
      <c r="W1218" s="48"/>
      <c r="X1218" s="49"/>
      <c r="Y1218" s="65">
        <f t="shared" si="3500"/>
        <v>2</v>
      </c>
      <c r="Z1218" s="66"/>
      <c r="AA1218" s="66"/>
      <c r="AB1218" s="66"/>
      <c r="AC1218" s="66"/>
      <c r="AD1218" s="67"/>
      <c r="AE1218" s="60">
        <f t="shared" si="3501"/>
        <v>1700</v>
      </c>
      <c r="AF1218" s="61"/>
      <c r="AG1218" s="61"/>
      <c r="AH1218" s="61"/>
      <c r="AI1218" s="61"/>
      <c r="AJ1218" s="62"/>
      <c r="AK1218" s="55">
        <v>0</v>
      </c>
      <c r="AL1218" s="55"/>
      <c r="AM1218" s="55"/>
      <c r="AN1218" s="55"/>
      <c r="AO1218" s="55"/>
      <c r="AP1218" s="55"/>
      <c r="AQ1218" s="53">
        <f>AK1218*AE1218</f>
        <v>0</v>
      </c>
      <c r="AR1218" s="53"/>
      <c r="AS1218" s="53"/>
      <c r="AT1218" s="53"/>
      <c r="AU1218" s="53"/>
      <c r="AV1218" s="53"/>
      <c r="AW1218" s="55">
        <f t="shared" si="3502"/>
        <v>0</v>
      </c>
      <c r="AX1218" s="55"/>
      <c r="AY1218" s="55"/>
      <c r="AZ1218" s="55"/>
      <c r="BA1218" s="55"/>
      <c r="BB1218" s="55"/>
      <c r="BC1218" s="55">
        <f>AE1218*AW1218</f>
        <v>0</v>
      </c>
      <c r="BD1218" s="55"/>
      <c r="BE1218" s="55"/>
      <c r="BF1218" s="55"/>
      <c r="BG1218" s="55"/>
      <c r="BH1218" s="56"/>
      <c r="BI1218" s="18">
        <f t="shared" si="3498"/>
        <v>3400</v>
      </c>
    </row>
    <row r="1219" spans="1:61" s="19" customFormat="1" ht="36.75" customHeight="1" x14ac:dyDescent="0.25">
      <c r="A1219" s="68">
        <f t="shared" si="3496"/>
        <v>14</v>
      </c>
      <c r="B1219" s="69"/>
      <c r="C1219" s="69"/>
      <c r="D1219" s="70"/>
      <c r="E1219" s="64" t="str">
        <f t="shared" si="3497"/>
        <v>牆面貼數位噴印石英磚30*60cm，白色水泥抹縫(連工帶料)</v>
      </c>
      <c r="F1219" s="21"/>
      <c r="G1219" s="21"/>
      <c r="H1219" s="21"/>
      <c r="I1219" s="21"/>
      <c r="J1219" s="21"/>
      <c r="K1219" s="21"/>
      <c r="L1219" s="21"/>
      <c r="M1219" s="21"/>
      <c r="N1219" s="21"/>
      <c r="O1219" s="21"/>
      <c r="P1219" s="21"/>
      <c r="Q1219" s="21"/>
      <c r="R1219" s="21"/>
      <c r="S1219" s="21"/>
      <c r="T1219" s="22"/>
      <c r="U1219" s="47" t="str">
        <f t="shared" si="3499"/>
        <v>M2</v>
      </c>
      <c r="V1219" s="48"/>
      <c r="W1219" s="48"/>
      <c r="X1219" s="49"/>
      <c r="Y1219" s="65">
        <f t="shared" si="3500"/>
        <v>85</v>
      </c>
      <c r="Z1219" s="66"/>
      <c r="AA1219" s="66"/>
      <c r="AB1219" s="66"/>
      <c r="AC1219" s="66"/>
      <c r="AD1219" s="67"/>
      <c r="AE1219" s="60">
        <f t="shared" si="3501"/>
        <v>1700</v>
      </c>
      <c r="AF1219" s="61"/>
      <c r="AG1219" s="61"/>
      <c r="AH1219" s="61"/>
      <c r="AI1219" s="61"/>
      <c r="AJ1219" s="62"/>
      <c r="AK1219" s="55">
        <v>0</v>
      </c>
      <c r="AL1219" s="55"/>
      <c r="AM1219" s="55"/>
      <c r="AN1219" s="55"/>
      <c r="AO1219" s="55"/>
      <c r="AP1219" s="55"/>
      <c r="AQ1219" s="53">
        <f t="shared" ref="AQ1219:AQ1225" si="3507">AK1219*AE1219</f>
        <v>0</v>
      </c>
      <c r="AR1219" s="53"/>
      <c r="AS1219" s="53"/>
      <c r="AT1219" s="53"/>
      <c r="AU1219" s="53"/>
      <c r="AV1219" s="53"/>
      <c r="AW1219" s="55">
        <f t="shared" si="3502"/>
        <v>0</v>
      </c>
      <c r="AX1219" s="55"/>
      <c r="AY1219" s="55"/>
      <c r="AZ1219" s="55"/>
      <c r="BA1219" s="55"/>
      <c r="BB1219" s="55"/>
      <c r="BC1219" s="55">
        <f t="shared" ref="BC1219:BC1225" si="3508">AE1219*AW1219</f>
        <v>0</v>
      </c>
      <c r="BD1219" s="55"/>
      <c r="BE1219" s="55"/>
      <c r="BF1219" s="55"/>
      <c r="BG1219" s="55"/>
      <c r="BH1219" s="56"/>
      <c r="BI1219" s="18">
        <f t="shared" si="3498"/>
        <v>144500</v>
      </c>
    </row>
    <row r="1220" spans="1:61" ht="34.5" customHeight="1" x14ac:dyDescent="0.25">
      <c r="A1220" s="41">
        <f t="shared" si="3496"/>
        <v>15</v>
      </c>
      <c r="B1220" s="42"/>
      <c r="C1220" s="42"/>
      <c r="D1220" s="43"/>
      <c r="E1220" s="64" t="str">
        <f t="shared" si="3497"/>
        <v>牆面貼地鐵磚10cm*20cm，白色水泥勾縫(連工帶料)</v>
      </c>
      <c r="F1220" s="21"/>
      <c r="G1220" s="21"/>
      <c r="H1220" s="21"/>
      <c r="I1220" s="21"/>
      <c r="J1220" s="21"/>
      <c r="K1220" s="21"/>
      <c r="L1220" s="21"/>
      <c r="M1220" s="21"/>
      <c r="N1220" s="21"/>
      <c r="O1220" s="21"/>
      <c r="P1220" s="21"/>
      <c r="Q1220" s="21"/>
      <c r="R1220" s="21"/>
      <c r="S1220" s="21"/>
      <c r="T1220" s="22"/>
      <c r="U1220" s="47" t="str">
        <f t="shared" si="3499"/>
        <v>M2</v>
      </c>
      <c r="V1220" s="48"/>
      <c r="W1220" s="48"/>
      <c r="X1220" s="49"/>
      <c r="Y1220" s="65">
        <f t="shared" si="3500"/>
        <v>13</v>
      </c>
      <c r="Z1220" s="66"/>
      <c r="AA1220" s="66"/>
      <c r="AB1220" s="66"/>
      <c r="AC1220" s="66"/>
      <c r="AD1220" s="67"/>
      <c r="AE1220" s="60">
        <f t="shared" si="3501"/>
        <v>1500</v>
      </c>
      <c r="AF1220" s="61"/>
      <c r="AG1220" s="61"/>
      <c r="AH1220" s="61"/>
      <c r="AI1220" s="61"/>
      <c r="AJ1220" s="62"/>
      <c r="AK1220" s="55">
        <v>0</v>
      </c>
      <c r="AL1220" s="55"/>
      <c r="AM1220" s="55"/>
      <c r="AN1220" s="55"/>
      <c r="AO1220" s="55"/>
      <c r="AP1220" s="55"/>
      <c r="AQ1220" s="53">
        <f t="shared" si="3507"/>
        <v>0</v>
      </c>
      <c r="AR1220" s="53"/>
      <c r="AS1220" s="53"/>
      <c r="AT1220" s="53"/>
      <c r="AU1220" s="53"/>
      <c r="AV1220" s="53"/>
      <c r="AW1220" s="55">
        <f t="shared" si="3502"/>
        <v>0</v>
      </c>
      <c r="AX1220" s="55"/>
      <c r="AY1220" s="55"/>
      <c r="AZ1220" s="55"/>
      <c r="BA1220" s="55"/>
      <c r="BB1220" s="55"/>
      <c r="BC1220" s="55">
        <f t="shared" si="3508"/>
        <v>0</v>
      </c>
      <c r="BD1220" s="55"/>
      <c r="BE1220" s="55"/>
      <c r="BF1220" s="55"/>
      <c r="BG1220" s="55"/>
      <c r="BH1220" s="56"/>
      <c r="BI1220" s="16">
        <f t="shared" si="3498"/>
        <v>19500</v>
      </c>
    </row>
    <row r="1221" spans="1:61" ht="21.6" customHeight="1" x14ac:dyDescent="0.25">
      <c r="A1221" s="41">
        <f t="shared" si="3496"/>
        <v>16</v>
      </c>
      <c r="B1221" s="42"/>
      <c r="C1221" s="42"/>
      <c r="D1221" s="43"/>
      <c r="E1221" s="64" t="str">
        <f t="shared" si="3497"/>
        <v>安裝鋁合金陽角收邊條</v>
      </c>
      <c r="F1221" s="21"/>
      <c r="G1221" s="21"/>
      <c r="H1221" s="21"/>
      <c r="I1221" s="21"/>
      <c r="J1221" s="21"/>
      <c r="K1221" s="21"/>
      <c r="L1221" s="21"/>
      <c r="M1221" s="21"/>
      <c r="N1221" s="21"/>
      <c r="O1221" s="21"/>
      <c r="P1221" s="21"/>
      <c r="Q1221" s="21"/>
      <c r="R1221" s="21"/>
      <c r="S1221" s="21"/>
      <c r="T1221" s="22"/>
      <c r="U1221" s="47" t="str">
        <f t="shared" si="3499"/>
        <v>M</v>
      </c>
      <c r="V1221" s="48"/>
      <c r="W1221" s="48"/>
      <c r="X1221" s="49"/>
      <c r="Y1221" s="65">
        <f t="shared" si="3500"/>
        <v>30</v>
      </c>
      <c r="Z1221" s="66"/>
      <c r="AA1221" s="66"/>
      <c r="AB1221" s="66"/>
      <c r="AC1221" s="66"/>
      <c r="AD1221" s="67"/>
      <c r="AE1221" s="60">
        <f t="shared" si="3501"/>
        <v>550</v>
      </c>
      <c r="AF1221" s="61"/>
      <c r="AG1221" s="61"/>
      <c r="AH1221" s="61"/>
      <c r="AI1221" s="61"/>
      <c r="AJ1221" s="62"/>
      <c r="AK1221" s="55">
        <v>0</v>
      </c>
      <c r="AL1221" s="55"/>
      <c r="AM1221" s="55"/>
      <c r="AN1221" s="55"/>
      <c r="AO1221" s="55"/>
      <c r="AP1221" s="55"/>
      <c r="AQ1221" s="53">
        <f t="shared" si="3507"/>
        <v>0</v>
      </c>
      <c r="AR1221" s="53"/>
      <c r="AS1221" s="53"/>
      <c r="AT1221" s="53"/>
      <c r="AU1221" s="53"/>
      <c r="AV1221" s="53"/>
      <c r="AW1221" s="55">
        <f t="shared" si="3502"/>
        <v>0</v>
      </c>
      <c r="AX1221" s="55"/>
      <c r="AY1221" s="55"/>
      <c r="AZ1221" s="55"/>
      <c r="BA1221" s="55"/>
      <c r="BB1221" s="55"/>
      <c r="BC1221" s="55">
        <f t="shared" si="3508"/>
        <v>0</v>
      </c>
      <c r="BD1221" s="55"/>
      <c r="BE1221" s="55"/>
      <c r="BF1221" s="55"/>
      <c r="BG1221" s="55"/>
      <c r="BH1221" s="56"/>
      <c r="BI1221" s="16">
        <f t="shared" si="3498"/>
        <v>16500</v>
      </c>
    </row>
    <row r="1222" spans="1:61" ht="33" customHeight="1" x14ac:dyDescent="0.25">
      <c r="A1222" s="41">
        <f t="shared" si="3496"/>
        <v>17</v>
      </c>
      <c r="B1222" s="42"/>
      <c r="C1222" s="42"/>
      <c r="D1222" s="43"/>
      <c r="E1222" s="64" t="str">
        <f t="shared" si="3497"/>
        <v>施做抿石子(1~2分霓虹石，抿石子專用泥)</v>
      </c>
      <c r="F1222" s="21"/>
      <c r="G1222" s="21"/>
      <c r="H1222" s="21"/>
      <c r="I1222" s="21"/>
      <c r="J1222" s="21"/>
      <c r="K1222" s="21"/>
      <c r="L1222" s="21"/>
      <c r="M1222" s="21"/>
      <c r="N1222" s="21"/>
      <c r="O1222" s="21"/>
      <c r="P1222" s="21"/>
      <c r="Q1222" s="21"/>
      <c r="R1222" s="21"/>
      <c r="S1222" s="21"/>
      <c r="T1222" s="22"/>
      <c r="U1222" s="47" t="str">
        <f t="shared" si="3499"/>
        <v>M2</v>
      </c>
      <c r="V1222" s="48"/>
      <c r="W1222" s="48"/>
      <c r="X1222" s="49"/>
      <c r="Y1222" s="65">
        <f t="shared" si="3500"/>
        <v>9</v>
      </c>
      <c r="Z1222" s="66"/>
      <c r="AA1222" s="66"/>
      <c r="AB1222" s="66"/>
      <c r="AC1222" s="66"/>
      <c r="AD1222" s="67"/>
      <c r="AE1222" s="60">
        <f t="shared" si="3501"/>
        <v>1200</v>
      </c>
      <c r="AF1222" s="61"/>
      <c r="AG1222" s="61"/>
      <c r="AH1222" s="61"/>
      <c r="AI1222" s="61"/>
      <c r="AJ1222" s="62"/>
      <c r="AK1222" s="55">
        <v>0</v>
      </c>
      <c r="AL1222" s="55"/>
      <c r="AM1222" s="55"/>
      <c r="AN1222" s="55"/>
      <c r="AO1222" s="55"/>
      <c r="AP1222" s="55"/>
      <c r="AQ1222" s="53">
        <f t="shared" si="3507"/>
        <v>0</v>
      </c>
      <c r="AR1222" s="53"/>
      <c r="AS1222" s="53"/>
      <c r="AT1222" s="53"/>
      <c r="AU1222" s="53"/>
      <c r="AV1222" s="53"/>
      <c r="AW1222" s="55">
        <f t="shared" si="3502"/>
        <v>0</v>
      </c>
      <c r="AX1222" s="55"/>
      <c r="AY1222" s="55"/>
      <c r="AZ1222" s="55"/>
      <c r="BA1222" s="55"/>
      <c r="BB1222" s="55"/>
      <c r="BC1222" s="55">
        <f t="shared" si="3508"/>
        <v>0</v>
      </c>
      <c r="BD1222" s="55"/>
      <c r="BE1222" s="55"/>
      <c r="BF1222" s="55"/>
      <c r="BG1222" s="55"/>
      <c r="BH1222" s="56"/>
      <c r="BI1222" s="16">
        <f t="shared" si="3498"/>
        <v>10800</v>
      </c>
    </row>
    <row r="1223" spans="1:61" ht="51" customHeight="1" x14ac:dyDescent="0.25">
      <c r="A1223" s="41">
        <f t="shared" si="3496"/>
        <v>18</v>
      </c>
      <c r="B1223" s="42"/>
      <c r="C1223" s="42"/>
      <c r="D1223" s="43"/>
      <c r="E1223" s="64" t="str">
        <f t="shared" si="3497"/>
        <v>牆壁面貼圖案排版釉面馬賽克(方型馬賽克寬1.8cm，12色以上排版，含排版費，白色抺縫，連工帶料)</v>
      </c>
      <c r="F1223" s="21"/>
      <c r="G1223" s="21"/>
      <c r="H1223" s="21"/>
      <c r="I1223" s="21"/>
      <c r="J1223" s="21"/>
      <c r="K1223" s="21"/>
      <c r="L1223" s="21"/>
      <c r="M1223" s="21"/>
      <c r="N1223" s="21"/>
      <c r="O1223" s="21"/>
      <c r="P1223" s="21"/>
      <c r="Q1223" s="21"/>
      <c r="R1223" s="21"/>
      <c r="S1223" s="21"/>
      <c r="T1223" s="22"/>
      <c r="U1223" s="47" t="str">
        <f t="shared" si="3499"/>
        <v>才</v>
      </c>
      <c r="V1223" s="48"/>
      <c r="W1223" s="48"/>
      <c r="X1223" s="49"/>
      <c r="Y1223" s="65">
        <f t="shared" si="3500"/>
        <v>58</v>
      </c>
      <c r="Z1223" s="66"/>
      <c r="AA1223" s="66"/>
      <c r="AB1223" s="66"/>
      <c r="AC1223" s="66"/>
      <c r="AD1223" s="67"/>
      <c r="AE1223" s="60">
        <f t="shared" si="3501"/>
        <v>750</v>
      </c>
      <c r="AF1223" s="61"/>
      <c r="AG1223" s="61"/>
      <c r="AH1223" s="61"/>
      <c r="AI1223" s="61"/>
      <c r="AJ1223" s="62"/>
      <c r="AK1223" s="55">
        <v>0</v>
      </c>
      <c r="AL1223" s="55"/>
      <c r="AM1223" s="55"/>
      <c r="AN1223" s="55"/>
      <c r="AO1223" s="55"/>
      <c r="AP1223" s="55"/>
      <c r="AQ1223" s="53">
        <f t="shared" si="3507"/>
        <v>0</v>
      </c>
      <c r="AR1223" s="53"/>
      <c r="AS1223" s="53"/>
      <c r="AT1223" s="53"/>
      <c r="AU1223" s="53"/>
      <c r="AV1223" s="53"/>
      <c r="AW1223" s="55">
        <f t="shared" si="3502"/>
        <v>0</v>
      </c>
      <c r="AX1223" s="55"/>
      <c r="AY1223" s="55"/>
      <c r="AZ1223" s="55"/>
      <c r="BA1223" s="55"/>
      <c r="BB1223" s="55"/>
      <c r="BC1223" s="55">
        <f t="shared" si="3508"/>
        <v>0</v>
      </c>
      <c r="BD1223" s="55"/>
      <c r="BE1223" s="55"/>
      <c r="BF1223" s="55"/>
      <c r="BG1223" s="55"/>
      <c r="BH1223" s="56"/>
      <c r="BI1223" s="16">
        <f t="shared" si="3498"/>
        <v>43500</v>
      </c>
    </row>
    <row r="1224" spans="1:61" ht="36.75" customHeight="1" x14ac:dyDescent="0.25">
      <c r="A1224" s="41">
        <f t="shared" si="3496"/>
        <v>19</v>
      </c>
      <c r="B1224" s="42"/>
      <c r="C1224" s="42"/>
      <c r="D1224" s="43"/>
      <c r="E1224" s="64" t="str">
        <f t="shared" si="3497"/>
        <v>牆面與平頂塗刷水泥漆(含清潔，批土整平，一底漆二度面漆)</v>
      </c>
      <c r="F1224" s="21"/>
      <c r="G1224" s="21"/>
      <c r="H1224" s="21"/>
      <c r="I1224" s="21"/>
      <c r="J1224" s="21"/>
      <c r="K1224" s="21"/>
      <c r="L1224" s="21"/>
      <c r="M1224" s="21"/>
      <c r="N1224" s="21"/>
      <c r="O1224" s="21"/>
      <c r="P1224" s="21"/>
      <c r="Q1224" s="21"/>
      <c r="R1224" s="21"/>
      <c r="S1224" s="21"/>
      <c r="T1224" s="22"/>
      <c r="U1224" s="47" t="str">
        <f t="shared" si="3499"/>
        <v>M2</v>
      </c>
      <c r="V1224" s="48"/>
      <c r="W1224" s="48"/>
      <c r="X1224" s="49"/>
      <c r="Y1224" s="65">
        <f t="shared" si="3500"/>
        <v>82</v>
      </c>
      <c r="Z1224" s="66"/>
      <c r="AA1224" s="66"/>
      <c r="AB1224" s="66"/>
      <c r="AC1224" s="66"/>
      <c r="AD1224" s="67"/>
      <c r="AE1224" s="60">
        <f t="shared" si="3501"/>
        <v>200</v>
      </c>
      <c r="AF1224" s="61"/>
      <c r="AG1224" s="61"/>
      <c r="AH1224" s="61"/>
      <c r="AI1224" s="61"/>
      <c r="AJ1224" s="62"/>
      <c r="AK1224" s="55">
        <v>0</v>
      </c>
      <c r="AL1224" s="55"/>
      <c r="AM1224" s="55"/>
      <c r="AN1224" s="55"/>
      <c r="AO1224" s="55"/>
      <c r="AP1224" s="55"/>
      <c r="AQ1224" s="53">
        <f t="shared" si="3507"/>
        <v>0</v>
      </c>
      <c r="AR1224" s="53"/>
      <c r="AS1224" s="53"/>
      <c r="AT1224" s="53"/>
      <c r="AU1224" s="53"/>
      <c r="AV1224" s="53"/>
      <c r="AW1224" s="55">
        <f t="shared" si="3502"/>
        <v>0</v>
      </c>
      <c r="AX1224" s="55"/>
      <c r="AY1224" s="55"/>
      <c r="AZ1224" s="55"/>
      <c r="BA1224" s="55"/>
      <c r="BB1224" s="55"/>
      <c r="BC1224" s="55">
        <f t="shared" si="3508"/>
        <v>0</v>
      </c>
      <c r="BD1224" s="55"/>
      <c r="BE1224" s="55"/>
      <c r="BF1224" s="55"/>
      <c r="BG1224" s="55"/>
      <c r="BH1224" s="56"/>
      <c r="BI1224" s="16">
        <f t="shared" si="3498"/>
        <v>16400</v>
      </c>
    </row>
    <row r="1225" spans="1:61" ht="35.450000000000003" customHeight="1" x14ac:dyDescent="0.25">
      <c r="A1225" s="41">
        <f t="shared" si="3496"/>
        <v>20</v>
      </c>
      <c r="B1225" s="42"/>
      <c r="C1225" s="42"/>
      <c r="D1225" s="43"/>
      <c r="E1225" s="64" t="str">
        <f t="shared" si="3497"/>
        <v>安裝13mm熱固性樹脂板隔間含門片(頂面H=200cm以上)</v>
      </c>
      <c r="F1225" s="21"/>
      <c r="G1225" s="21"/>
      <c r="H1225" s="21"/>
      <c r="I1225" s="21"/>
      <c r="J1225" s="21"/>
      <c r="K1225" s="21"/>
      <c r="L1225" s="21"/>
      <c r="M1225" s="21"/>
      <c r="N1225" s="21"/>
      <c r="O1225" s="21"/>
      <c r="P1225" s="21"/>
      <c r="Q1225" s="21"/>
      <c r="R1225" s="21"/>
      <c r="S1225" s="21"/>
      <c r="T1225" s="22"/>
      <c r="U1225" s="47" t="str">
        <f t="shared" si="3499"/>
        <v>M2</v>
      </c>
      <c r="V1225" s="48"/>
      <c r="W1225" s="48"/>
      <c r="X1225" s="49"/>
      <c r="Y1225" s="65">
        <f t="shared" si="3500"/>
        <v>38</v>
      </c>
      <c r="Z1225" s="66"/>
      <c r="AA1225" s="66"/>
      <c r="AB1225" s="66"/>
      <c r="AC1225" s="66"/>
      <c r="AD1225" s="67"/>
      <c r="AE1225" s="60">
        <f t="shared" si="3501"/>
        <v>3500</v>
      </c>
      <c r="AF1225" s="61"/>
      <c r="AG1225" s="61"/>
      <c r="AH1225" s="61"/>
      <c r="AI1225" s="61"/>
      <c r="AJ1225" s="62"/>
      <c r="AK1225" s="55">
        <v>0</v>
      </c>
      <c r="AL1225" s="55"/>
      <c r="AM1225" s="55"/>
      <c r="AN1225" s="55"/>
      <c r="AO1225" s="55"/>
      <c r="AP1225" s="55"/>
      <c r="AQ1225" s="53">
        <f t="shared" si="3507"/>
        <v>0</v>
      </c>
      <c r="AR1225" s="53"/>
      <c r="AS1225" s="53"/>
      <c r="AT1225" s="53"/>
      <c r="AU1225" s="53"/>
      <c r="AV1225" s="53"/>
      <c r="AW1225" s="55">
        <f t="shared" si="3502"/>
        <v>0</v>
      </c>
      <c r="AX1225" s="55"/>
      <c r="AY1225" s="55"/>
      <c r="AZ1225" s="55"/>
      <c r="BA1225" s="55"/>
      <c r="BB1225" s="55"/>
      <c r="BC1225" s="55">
        <f t="shared" si="3508"/>
        <v>0</v>
      </c>
      <c r="BD1225" s="55"/>
      <c r="BE1225" s="55"/>
      <c r="BF1225" s="55"/>
      <c r="BG1225" s="55"/>
      <c r="BH1225" s="56"/>
      <c r="BI1225" s="16">
        <f t="shared" si="3498"/>
        <v>133000</v>
      </c>
    </row>
    <row r="1226" spans="1:61" s="19" customFormat="1" ht="21.95" customHeight="1" x14ac:dyDescent="0.25">
      <c r="A1226" s="68">
        <f t="shared" si="3496"/>
        <v>21</v>
      </c>
      <c r="B1226" s="69"/>
      <c r="C1226" s="69"/>
      <c r="D1226" s="70"/>
      <c r="E1226" s="64" t="str">
        <f t="shared" si="3497"/>
        <v>廁間安裝不鏽鋼掛鈎與置物板</v>
      </c>
      <c r="F1226" s="21"/>
      <c r="G1226" s="21"/>
      <c r="H1226" s="21"/>
      <c r="I1226" s="21"/>
      <c r="J1226" s="21"/>
      <c r="K1226" s="21"/>
      <c r="L1226" s="21"/>
      <c r="M1226" s="21"/>
      <c r="N1226" s="21"/>
      <c r="O1226" s="21"/>
      <c r="P1226" s="21"/>
      <c r="Q1226" s="21"/>
      <c r="R1226" s="21"/>
      <c r="S1226" s="21"/>
      <c r="T1226" s="22"/>
      <c r="U1226" s="47" t="str">
        <f t="shared" si="3499"/>
        <v>間</v>
      </c>
      <c r="V1226" s="48"/>
      <c r="W1226" s="48"/>
      <c r="X1226" s="49"/>
      <c r="Y1226" s="65">
        <f t="shared" si="3500"/>
        <v>6</v>
      </c>
      <c r="Z1226" s="66"/>
      <c r="AA1226" s="66"/>
      <c r="AB1226" s="66"/>
      <c r="AC1226" s="66"/>
      <c r="AD1226" s="67"/>
      <c r="AE1226" s="60">
        <f t="shared" si="3501"/>
        <v>1200</v>
      </c>
      <c r="AF1226" s="61"/>
      <c r="AG1226" s="61"/>
      <c r="AH1226" s="61"/>
      <c r="AI1226" s="61"/>
      <c r="AJ1226" s="62"/>
      <c r="AK1226" s="55">
        <v>0</v>
      </c>
      <c r="AL1226" s="55"/>
      <c r="AM1226" s="55"/>
      <c r="AN1226" s="55"/>
      <c r="AO1226" s="55"/>
      <c r="AP1226" s="55"/>
      <c r="AQ1226" s="53">
        <f>AK1226*AE1226</f>
        <v>0</v>
      </c>
      <c r="AR1226" s="53"/>
      <c r="AS1226" s="53"/>
      <c r="AT1226" s="53"/>
      <c r="AU1226" s="53"/>
      <c r="AV1226" s="53"/>
      <c r="AW1226" s="55">
        <f t="shared" si="3502"/>
        <v>0</v>
      </c>
      <c r="AX1226" s="55"/>
      <c r="AY1226" s="55"/>
      <c r="AZ1226" s="55"/>
      <c r="BA1226" s="55"/>
      <c r="BB1226" s="55"/>
      <c r="BC1226" s="55">
        <f>AE1226*AW1226</f>
        <v>0</v>
      </c>
      <c r="BD1226" s="55"/>
      <c r="BE1226" s="55"/>
      <c r="BF1226" s="55"/>
      <c r="BG1226" s="55"/>
      <c r="BH1226" s="56"/>
      <c r="BI1226" s="18">
        <f t="shared" si="3498"/>
        <v>7200</v>
      </c>
    </row>
    <row r="1227" spans="1:61" s="19" customFormat="1" ht="21.95" customHeight="1" x14ac:dyDescent="0.25">
      <c r="A1227" s="68">
        <f t="shared" si="3496"/>
        <v>22</v>
      </c>
      <c r="B1227" s="69"/>
      <c r="C1227" s="69"/>
      <c r="D1227" s="70"/>
      <c r="E1227" s="64" t="str">
        <f t="shared" si="3497"/>
        <v>新設砌磚洗手台</v>
      </c>
      <c r="F1227" s="21"/>
      <c r="G1227" s="21"/>
      <c r="H1227" s="21"/>
      <c r="I1227" s="21"/>
      <c r="J1227" s="21"/>
      <c r="K1227" s="21"/>
      <c r="L1227" s="21"/>
      <c r="M1227" s="21"/>
      <c r="N1227" s="21"/>
      <c r="O1227" s="21"/>
      <c r="P1227" s="21"/>
      <c r="Q1227" s="21"/>
      <c r="R1227" s="21"/>
      <c r="S1227" s="21"/>
      <c r="T1227" s="22"/>
      <c r="U1227" s="47" t="str">
        <f t="shared" si="3499"/>
        <v>式</v>
      </c>
      <c r="V1227" s="48"/>
      <c r="W1227" s="48"/>
      <c r="X1227" s="49"/>
      <c r="Y1227" s="65">
        <f t="shared" si="3500"/>
        <v>1</v>
      </c>
      <c r="Z1227" s="66"/>
      <c r="AA1227" s="66"/>
      <c r="AB1227" s="66"/>
      <c r="AC1227" s="66"/>
      <c r="AD1227" s="67"/>
      <c r="AE1227" s="60">
        <f t="shared" si="3501"/>
        <v>54000</v>
      </c>
      <c r="AF1227" s="61"/>
      <c r="AG1227" s="61"/>
      <c r="AH1227" s="61"/>
      <c r="AI1227" s="61"/>
      <c r="AJ1227" s="62"/>
      <c r="AK1227" s="55">
        <v>0</v>
      </c>
      <c r="AL1227" s="55"/>
      <c r="AM1227" s="55"/>
      <c r="AN1227" s="55"/>
      <c r="AO1227" s="55"/>
      <c r="AP1227" s="55"/>
      <c r="AQ1227" s="53">
        <f t="shared" ref="AQ1227:AQ1241" si="3509">AK1227*AE1227</f>
        <v>0</v>
      </c>
      <c r="AR1227" s="53"/>
      <c r="AS1227" s="53"/>
      <c r="AT1227" s="53"/>
      <c r="AU1227" s="53"/>
      <c r="AV1227" s="53"/>
      <c r="AW1227" s="55">
        <f t="shared" si="3502"/>
        <v>0</v>
      </c>
      <c r="AX1227" s="55"/>
      <c r="AY1227" s="55"/>
      <c r="AZ1227" s="55"/>
      <c r="BA1227" s="55"/>
      <c r="BB1227" s="55"/>
      <c r="BC1227" s="55">
        <f t="shared" ref="BC1227:BC1241" si="3510">AE1227*AW1227</f>
        <v>0</v>
      </c>
      <c r="BD1227" s="55"/>
      <c r="BE1227" s="55"/>
      <c r="BF1227" s="55"/>
      <c r="BG1227" s="55"/>
      <c r="BH1227" s="56"/>
      <c r="BI1227" s="18">
        <f t="shared" si="3498"/>
        <v>54000</v>
      </c>
    </row>
    <row r="1228" spans="1:61" ht="22.5" customHeight="1" x14ac:dyDescent="0.25">
      <c r="A1228" s="41">
        <f t="shared" si="3496"/>
        <v>23</v>
      </c>
      <c r="B1228" s="42"/>
      <c r="C1228" s="42"/>
      <c r="D1228" s="43"/>
      <c r="E1228" s="64" t="str">
        <f t="shared" si="3497"/>
        <v>貼深色石材檯面(t=2cm，倒圓角)</v>
      </c>
      <c r="F1228" s="21"/>
      <c r="G1228" s="21"/>
      <c r="H1228" s="21"/>
      <c r="I1228" s="21"/>
      <c r="J1228" s="21"/>
      <c r="K1228" s="21"/>
      <c r="L1228" s="21"/>
      <c r="M1228" s="21"/>
      <c r="N1228" s="21"/>
      <c r="O1228" s="21"/>
      <c r="P1228" s="21"/>
      <c r="Q1228" s="21"/>
      <c r="R1228" s="21"/>
      <c r="S1228" s="21"/>
      <c r="T1228" s="22"/>
      <c r="U1228" s="47" t="str">
        <f t="shared" si="3499"/>
        <v>才</v>
      </c>
      <c r="V1228" s="48"/>
      <c r="W1228" s="48"/>
      <c r="X1228" s="49"/>
      <c r="Y1228" s="65">
        <f t="shared" si="3500"/>
        <v>4</v>
      </c>
      <c r="Z1228" s="66"/>
      <c r="AA1228" s="66"/>
      <c r="AB1228" s="66"/>
      <c r="AC1228" s="66"/>
      <c r="AD1228" s="67"/>
      <c r="AE1228" s="60">
        <f t="shared" si="3501"/>
        <v>750</v>
      </c>
      <c r="AF1228" s="61"/>
      <c r="AG1228" s="61"/>
      <c r="AH1228" s="61"/>
      <c r="AI1228" s="61"/>
      <c r="AJ1228" s="62"/>
      <c r="AK1228" s="55">
        <v>0</v>
      </c>
      <c r="AL1228" s="55"/>
      <c r="AM1228" s="55"/>
      <c r="AN1228" s="55"/>
      <c r="AO1228" s="55"/>
      <c r="AP1228" s="55"/>
      <c r="AQ1228" s="53">
        <f t="shared" si="3509"/>
        <v>0</v>
      </c>
      <c r="AR1228" s="53"/>
      <c r="AS1228" s="53"/>
      <c r="AT1228" s="53"/>
      <c r="AU1228" s="53"/>
      <c r="AV1228" s="53"/>
      <c r="AW1228" s="55">
        <f t="shared" si="3502"/>
        <v>0</v>
      </c>
      <c r="AX1228" s="55"/>
      <c r="AY1228" s="55"/>
      <c r="AZ1228" s="55"/>
      <c r="BA1228" s="55"/>
      <c r="BB1228" s="55"/>
      <c r="BC1228" s="55">
        <f t="shared" si="3510"/>
        <v>0</v>
      </c>
      <c r="BD1228" s="55"/>
      <c r="BE1228" s="55"/>
      <c r="BF1228" s="55"/>
      <c r="BG1228" s="55"/>
      <c r="BH1228" s="56"/>
      <c r="BI1228" s="16">
        <f t="shared" si="3498"/>
        <v>3000</v>
      </c>
    </row>
    <row r="1229" spans="1:61" ht="53.25" customHeight="1" x14ac:dyDescent="0.25">
      <c r="A1229" s="41">
        <f t="shared" si="3496"/>
        <v>24</v>
      </c>
      <c r="B1229" s="42"/>
      <c r="C1229" s="42"/>
      <c r="D1229" s="43"/>
      <c r="E1229" s="64" t="str">
        <f t="shared" si="3497"/>
        <v>安裝輕鋼架、金屬烤漆透空網與耐燃一級貼皮天花板(含必要之側封板與窗簾盒批土刷漆)</v>
      </c>
      <c r="F1229" s="21"/>
      <c r="G1229" s="21"/>
      <c r="H1229" s="21"/>
      <c r="I1229" s="21"/>
      <c r="J1229" s="21"/>
      <c r="K1229" s="21"/>
      <c r="L1229" s="21"/>
      <c r="M1229" s="21"/>
      <c r="N1229" s="21"/>
      <c r="O1229" s="21"/>
      <c r="P1229" s="21"/>
      <c r="Q1229" s="21"/>
      <c r="R1229" s="21"/>
      <c r="S1229" s="21"/>
      <c r="T1229" s="22"/>
      <c r="U1229" s="47" t="str">
        <f t="shared" si="3499"/>
        <v>式</v>
      </c>
      <c r="V1229" s="48"/>
      <c r="W1229" s="48"/>
      <c r="X1229" s="49"/>
      <c r="Y1229" s="65">
        <f t="shared" si="3500"/>
        <v>1</v>
      </c>
      <c r="Z1229" s="66"/>
      <c r="AA1229" s="66"/>
      <c r="AB1229" s="66"/>
      <c r="AC1229" s="66"/>
      <c r="AD1229" s="67"/>
      <c r="AE1229" s="60">
        <f t="shared" si="3501"/>
        <v>53000</v>
      </c>
      <c r="AF1229" s="61"/>
      <c r="AG1229" s="61"/>
      <c r="AH1229" s="61"/>
      <c r="AI1229" s="61"/>
      <c r="AJ1229" s="62"/>
      <c r="AK1229" s="55">
        <v>0</v>
      </c>
      <c r="AL1229" s="55"/>
      <c r="AM1229" s="55"/>
      <c r="AN1229" s="55"/>
      <c r="AO1229" s="55"/>
      <c r="AP1229" s="55"/>
      <c r="AQ1229" s="53">
        <f t="shared" si="3509"/>
        <v>0</v>
      </c>
      <c r="AR1229" s="53"/>
      <c r="AS1229" s="53"/>
      <c r="AT1229" s="53"/>
      <c r="AU1229" s="53"/>
      <c r="AV1229" s="53"/>
      <c r="AW1229" s="55">
        <f t="shared" si="3502"/>
        <v>0</v>
      </c>
      <c r="AX1229" s="55"/>
      <c r="AY1229" s="55"/>
      <c r="AZ1229" s="55"/>
      <c r="BA1229" s="55"/>
      <c r="BB1229" s="55"/>
      <c r="BC1229" s="55">
        <f t="shared" si="3510"/>
        <v>0</v>
      </c>
      <c r="BD1229" s="55"/>
      <c r="BE1229" s="55"/>
      <c r="BF1229" s="55"/>
      <c r="BG1229" s="55"/>
      <c r="BH1229" s="56"/>
      <c r="BI1229" s="16">
        <f t="shared" si="3498"/>
        <v>53000</v>
      </c>
    </row>
    <row r="1230" spans="1:61" ht="21.6" customHeight="1" x14ac:dyDescent="0.25">
      <c r="A1230" s="41">
        <f t="shared" si="3496"/>
        <v>25</v>
      </c>
      <c r="B1230" s="42"/>
      <c r="C1230" s="42"/>
      <c r="D1230" s="43"/>
      <c r="E1230" s="64" t="str">
        <f t="shared" si="3497"/>
        <v>廁所安裝衛生設備(連工帶料)</v>
      </c>
      <c r="F1230" s="21"/>
      <c r="G1230" s="21"/>
      <c r="H1230" s="21"/>
      <c r="I1230" s="21"/>
      <c r="J1230" s="21"/>
      <c r="K1230" s="21"/>
      <c r="L1230" s="21"/>
      <c r="M1230" s="21"/>
      <c r="N1230" s="21"/>
      <c r="O1230" s="21"/>
      <c r="P1230" s="21"/>
      <c r="Q1230" s="21"/>
      <c r="R1230" s="21"/>
      <c r="S1230" s="21"/>
      <c r="T1230" s="22"/>
      <c r="U1230" s="47" t="str">
        <f t="shared" si="3499"/>
        <v>式</v>
      </c>
      <c r="V1230" s="48"/>
      <c r="W1230" s="48"/>
      <c r="X1230" s="49"/>
      <c r="Y1230" s="65">
        <f t="shared" si="3500"/>
        <v>1</v>
      </c>
      <c r="Z1230" s="66"/>
      <c r="AA1230" s="66"/>
      <c r="AB1230" s="66"/>
      <c r="AC1230" s="66"/>
      <c r="AD1230" s="67"/>
      <c r="AE1230" s="60">
        <f t="shared" si="3501"/>
        <v>90400</v>
      </c>
      <c r="AF1230" s="61"/>
      <c r="AG1230" s="61"/>
      <c r="AH1230" s="61"/>
      <c r="AI1230" s="61"/>
      <c r="AJ1230" s="62"/>
      <c r="AK1230" s="55">
        <v>0</v>
      </c>
      <c r="AL1230" s="55"/>
      <c r="AM1230" s="55"/>
      <c r="AN1230" s="55"/>
      <c r="AO1230" s="55"/>
      <c r="AP1230" s="55"/>
      <c r="AQ1230" s="53">
        <f t="shared" si="3509"/>
        <v>0</v>
      </c>
      <c r="AR1230" s="53"/>
      <c r="AS1230" s="53"/>
      <c r="AT1230" s="53"/>
      <c r="AU1230" s="53"/>
      <c r="AV1230" s="53"/>
      <c r="AW1230" s="55">
        <f t="shared" si="3502"/>
        <v>0.3</v>
      </c>
      <c r="AX1230" s="55"/>
      <c r="AY1230" s="55"/>
      <c r="AZ1230" s="55"/>
      <c r="BA1230" s="55"/>
      <c r="BB1230" s="55"/>
      <c r="BC1230" s="55">
        <f t="shared" si="3510"/>
        <v>27120</v>
      </c>
      <c r="BD1230" s="55"/>
      <c r="BE1230" s="55"/>
      <c r="BF1230" s="55"/>
      <c r="BG1230" s="55"/>
      <c r="BH1230" s="56"/>
      <c r="BI1230" s="16">
        <f t="shared" si="3498"/>
        <v>90400</v>
      </c>
    </row>
    <row r="1231" spans="1:61" ht="21.6" customHeight="1" x14ac:dyDescent="0.25">
      <c r="A1231" s="41">
        <f t="shared" si="3496"/>
        <v>26</v>
      </c>
      <c r="B1231" s="42"/>
      <c r="C1231" s="42"/>
      <c r="D1231" s="43"/>
      <c r="E1231" s="64" t="str">
        <f t="shared" si="3497"/>
        <v>安裝開關、插座與燈具(連工帶料)</v>
      </c>
      <c r="F1231" s="21"/>
      <c r="G1231" s="21"/>
      <c r="H1231" s="21"/>
      <c r="I1231" s="21"/>
      <c r="J1231" s="21"/>
      <c r="K1231" s="21"/>
      <c r="L1231" s="21"/>
      <c r="M1231" s="21"/>
      <c r="N1231" s="21"/>
      <c r="O1231" s="21"/>
      <c r="P1231" s="21"/>
      <c r="Q1231" s="21"/>
      <c r="R1231" s="21"/>
      <c r="S1231" s="21"/>
      <c r="T1231" s="22"/>
      <c r="U1231" s="47" t="str">
        <f t="shared" si="3499"/>
        <v>式</v>
      </c>
      <c r="V1231" s="48"/>
      <c r="W1231" s="48"/>
      <c r="X1231" s="49"/>
      <c r="Y1231" s="65">
        <f t="shared" si="3500"/>
        <v>1</v>
      </c>
      <c r="Z1231" s="66"/>
      <c r="AA1231" s="66"/>
      <c r="AB1231" s="66"/>
      <c r="AC1231" s="66"/>
      <c r="AD1231" s="67"/>
      <c r="AE1231" s="60">
        <f t="shared" si="3501"/>
        <v>28500</v>
      </c>
      <c r="AF1231" s="61"/>
      <c r="AG1231" s="61"/>
      <c r="AH1231" s="61"/>
      <c r="AI1231" s="61"/>
      <c r="AJ1231" s="62"/>
      <c r="AK1231" s="55">
        <v>0</v>
      </c>
      <c r="AL1231" s="55"/>
      <c r="AM1231" s="55"/>
      <c r="AN1231" s="55"/>
      <c r="AO1231" s="55"/>
      <c r="AP1231" s="55"/>
      <c r="AQ1231" s="53">
        <f t="shared" si="3509"/>
        <v>0</v>
      </c>
      <c r="AR1231" s="53"/>
      <c r="AS1231" s="53"/>
      <c r="AT1231" s="53"/>
      <c r="AU1231" s="53"/>
      <c r="AV1231" s="53"/>
      <c r="AW1231" s="55">
        <f t="shared" si="3502"/>
        <v>0</v>
      </c>
      <c r="AX1231" s="55"/>
      <c r="AY1231" s="55"/>
      <c r="AZ1231" s="55"/>
      <c r="BA1231" s="55"/>
      <c r="BB1231" s="55"/>
      <c r="BC1231" s="55">
        <f t="shared" si="3510"/>
        <v>0</v>
      </c>
      <c r="BD1231" s="55"/>
      <c r="BE1231" s="55"/>
      <c r="BF1231" s="55"/>
      <c r="BG1231" s="55"/>
      <c r="BH1231" s="56"/>
      <c r="BI1231" s="16">
        <f t="shared" si="3498"/>
        <v>28500</v>
      </c>
    </row>
    <row r="1232" spans="1:61" ht="21.6" customHeight="1" x14ac:dyDescent="0.25">
      <c r="A1232" s="41">
        <f t="shared" si="3496"/>
        <v>27</v>
      </c>
      <c r="B1232" s="42"/>
      <c r="C1232" s="42"/>
      <c r="D1232" s="43"/>
      <c r="E1232" s="64" t="str">
        <f t="shared" si="3497"/>
        <v>給排水系統配管與安裝(連工帶料)</v>
      </c>
      <c r="F1232" s="21"/>
      <c r="G1232" s="21"/>
      <c r="H1232" s="21"/>
      <c r="I1232" s="21"/>
      <c r="J1232" s="21"/>
      <c r="K1232" s="21"/>
      <c r="L1232" s="21"/>
      <c r="M1232" s="21"/>
      <c r="N1232" s="21"/>
      <c r="O1232" s="21"/>
      <c r="P1232" s="21"/>
      <c r="Q1232" s="21"/>
      <c r="R1232" s="21"/>
      <c r="S1232" s="21"/>
      <c r="T1232" s="22"/>
      <c r="U1232" s="47" t="str">
        <f t="shared" si="3499"/>
        <v>式</v>
      </c>
      <c r="V1232" s="48"/>
      <c r="W1232" s="48"/>
      <c r="X1232" s="49"/>
      <c r="Y1232" s="65">
        <f t="shared" si="3500"/>
        <v>1</v>
      </c>
      <c r="Z1232" s="66"/>
      <c r="AA1232" s="66"/>
      <c r="AB1232" s="66"/>
      <c r="AC1232" s="66"/>
      <c r="AD1232" s="67"/>
      <c r="AE1232" s="60">
        <f t="shared" si="3501"/>
        <v>80500</v>
      </c>
      <c r="AF1232" s="61"/>
      <c r="AG1232" s="61"/>
      <c r="AH1232" s="61"/>
      <c r="AI1232" s="61"/>
      <c r="AJ1232" s="62"/>
      <c r="AK1232" s="55">
        <v>0</v>
      </c>
      <c r="AL1232" s="55"/>
      <c r="AM1232" s="55"/>
      <c r="AN1232" s="55"/>
      <c r="AO1232" s="55"/>
      <c r="AP1232" s="55"/>
      <c r="AQ1232" s="53">
        <f t="shared" si="3509"/>
        <v>0</v>
      </c>
      <c r="AR1232" s="53"/>
      <c r="AS1232" s="53"/>
      <c r="AT1232" s="53"/>
      <c r="AU1232" s="53"/>
      <c r="AV1232" s="53"/>
      <c r="AW1232" s="55">
        <f t="shared" si="3502"/>
        <v>0</v>
      </c>
      <c r="AX1232" s="55"/>
      <c r="AY1232" s="55"/>
      <c r="AZ1232" s="55"/>
      <c r="BA1232" s="55"/>
      <c r="BB1232" s="55"/>
      <c r="BC1232" s="55">
        <f t="shared" si="3510"/>
        <v>0</v>
      </c>
      <c r="BD1232" s="55"/>
      <c r="BE1232" s="55"/>
      <c r="BF1232" s="55"/>
      <c r="BG1232" s="55"/>
      <c r="BH1232" s="56"/>
      <c r="BI1232" s="16">
        <f t="shared" si="3498"/>
        <v>80500</v>
      </c>
    </row>
    <row r="1233" spans="1:61" ht="66.75" customHeight="1" x14ac:dyDescent="0.25">
      <c r="A1233" s="41">
        <f t="shared" si="3496"/>
        <v>28</v>
      </c>
      <c r="B1233" s="42"/>
      <c r="C1233" s="42"/>
      <c r="D1233" s="43"/>
      <c r="E1233" s="44" t="str">
        <f t="shared" si="3497"/>
        <v>施做緊急求救按鈕(含閃光與蜂嗚警報器、線材、五金配件, 各層樓每間廁所皆有求救鈕，連工帶料，責任施工)</v>
      </c>
      <c r="F1233" s="45"/>
      <c r="G1233" s="45"/>
      <c r="H1233" s="45"/>
      <c r="I1233" s="45"/>
      <c r="J1233" s="45"/>
      <c r="K1233" s="45"/>
      <c r="L1233" s="45"/>
      <c r="M1233" s="45"/>
      <c r="N1233" s="45"/>
      <c r="O1233" s="45"/>
      <c r="P1233" s="45"/>
      <c r="Q1233" s="45"/>
      <c r="R1233" s="45"/>
      <c r="S1233" s="45"/>
      <c r="T1233" s="46"/>
      <c r="U1233" s="47" t="str">
        <f t="shared" si="3499"/>
        <v>式</v>
      </c>
      <c r="V1233" s="48"/>
      <c r="W1233" s="48"/>
      <c r="X1233" s="49"/>
      <c r="Y1233" s="50">
        <f t="shared" si="3500"/>
        <v>1</v>
      </c>
      <c r="Z1233" s="51"/>
      <c r="AA1233" s="51"/>
      <c r="AB1233" s="51"/>
      <c r="AC1233" s="51"/>
      <c r="AD1233" s="52"/>
      <c r="AE1233" s="60">
        <f t="shared" si="3501"/>
        <v>12500</v>
      </c>
      <c r="AF1233" s="61"/>
      <c r="AG1233" s="61"/>
      <c r="AH1233" s="61"/>
      <c r="AI1233" s="61"/>
      <c r="AJ1233" s="62"/>
      <c r="AK1233" s="50">
        <v>0</v>
      </c>
      <c r="AL1233" s="51"/>
      <c r="AM1233" s="51"/>
      <c r="AN1233" s="51"/>
      <c r="AO1233" s="51"/>
      <c r="AP1233" s="52"/>
      <c r="AQ1233" s="60">
        <f t="shared" si="3509"/>
        <v>0</v>
      </c>
      <c r="AR1233" s="61"/>
      <c r="AS1233" s="61"/>
      <c r="AT1233" s="61"/>
      <c r="AU1233" s="61"/>
      <c r="AV1233" s="62"/>
      <c r="AW1233" s="50">
        <f t="shared" si="3502"/>
        <v>0</v>
      </c>
      <c r="AX1233" s="51"/>
      <c r="AY1233" s="51"/>
      <c r="AZ1233" s="51"/>
      <c r="BA1233" s="51"/>
      <c r="BB1233" s="52"/>
      <c r="BC1233" s="50">
        <f t="shared" si="3510"/>
        <v>0</v>
      </c>
      <c r="BD1233" s="51"/>
      <c r="BE1233" s="51"/>
      <c r="BF1233" s="51"/>
      <c r="BG1233" s="51"/>
      <c r="BH1233" s="63"/>
      <c r="BI1233" s="3">
        <f t="shared" si="3498"/>
        <v>12500</v>
      </c>
    </row>
    <row r="1234" spans="1:61" ht="34.5" customHeight="1" x14ac:dyDescent="0.25">
      <c r="A1234" s="41">
        <f t="shared" si="3496"/>
        <v>29</v>
      </c>
      <c r="B1234" s="42"/>
      <c r="C1234" s="42"/>
      <c r="D1234" s="43"/>
      <c r="E1234" s="64" t="str">
        <f t="shared" si="3497"/>
        <v>施做拖布盆(砌磚粉刷貼磁磚，H=30cm)</v>
      </c>
      <c r="F1234" s="21"/>
      <c r="G1234" s="21"/>
      <c r="H1234" s="21"/>
      <c r="I1234" s="21"/>
      <c r="J1234" s="21"/>
      <c r="K1234" s="21"/>
      <c r="L1234" s="21"/>
      <c r="M1234" s="21"/>
      <c r="N1234" s="21"/>
      <c r="O1234" s="21"/>
      <c r="P1234" s="21"/>
      <c r="Q1234" s="21"/>
      <c r="R1234" s="21"/>
      <c r="S1234" s="21"/>
      <c r="T1234" s="22"/>
      <c r="U1234" s="47" t="str">
        <f t="shared" si="3499"/>
        <v>式</v>
      </c>
      <c r="V1234" s="48"/>
      <c r="W1234" s="48"/>
      <c r="X1234" s="49"/>
      <c r="Y1234" s="65">
        <f t="shared" si="3500"/>
        <v>1</v>
      </c>
      <c r="Z1234" s="66"/>
      <c r="AA1234" s="66"/>
      <c r="AB1234" s="66"/>
      <c r="AC1234" s="66"/>
      <c r="AD1234" s="67"/>
      <c r="AE1234" s="60">
        <f t="shared" si="3501"/>
        <v>6000</v>
      </c>
      <c r="AF1234" s="61"/>
      <c r="AG1234" s="61"/>
      <c r="AH1234" s="61"/>
      <c r="AI1234" s="61"/>
      <c r="AJ1234" s="62"/>
      <c r="AK1234" s="55">
        <v>0</v>
      </c>
      <c r="AL1234" s="55"/>
      <c r="AM1234" s="55"/>
      <c r="AN1234" s="55"/>
      <c r="AO1234" s="55"/>
      <c r="AP1234" s="55"/>
      <c r="AQ1234" s="53">
        <f t="shared" si="3509"/>
        <v>0</v>
      </c>
      <c r="AR1234" s="53"/>
      <c r="AS1234" s="53"/>
      <c r="AT1234" s="53"/>
      <c r="AU1234" s="53"/>
      <c r="AV1234" s="53"/>
      <c r="AW1234" s="55">
        <f t="shared" si="3502"/>
        <v>0</v>
      </c>
      <c r="AX1234" s="55"/>
      <c r="AY1234" s="55"/>
      <c r="AZ1234" s="55"/>
      <c r="BA1234" s="55"/>
      <c r="BB1234" s="55"/>
      <c r="BC1234" s="55">
        <f t="shared" si="3510"/>
        <v>0</v>
      </c>
      <c r="BD1234" s="55"/>
      <c r="BE1234" s="55"/>
      <c r="BF1234" s="55"/>
      <c r="BG1234" s="55"/>
      <c r="BH1234" s="56"/>
      <c r="BI1234" s="16">
        <f t="shared" si="3498"/>
        <v>6000</v>
      </c>
    </row>
    <row r="1235" spans="1:61" ht="34.5" customHeight="1" x14ac:dyDescent="0.25">
      <c r="A1235" s="41">
        <f t="shared" si="3496"/>
        <v>30</v>
      </c>
      <c r="B1235" s="42"/>
      <c r="C1235" s="42"/>
      <c r="D1235" s="43"/>
      <c r="E1235" s="44" t="str">
        <f t="shared" si="3497"/>
        <v>安裝廁所指標系統、拖把夾(連工帶料，責任施工)</v>
      </c>
      <c r="F1235" s="45"/>
      <c r="G1235" s="45"/>
      <c r="H1235" s="45"/>
      <c r="I1235" s="45"/>
      <c r="J1235" s="45"/>
      <c r="K1235" s="45"/>
      <c r="L1235" s="45"/>
      <c r="M1235" s="45"/>
      <c r="N1235" s="45"/>
      <c r="O1235" s="45"/>
      <c r="P1235" s="45"/>
      <c r="Q1235" s="45"/>
      <c r="R1235" s="45"/>
      <c r="S1235" s="45"/>
      <c r="T1235" s="46"/>
      <c r="U1235" s="47" t="str">
        <f t="shared" si="3499"/>
        <v>式</v>
      </c>
      <c r="V1235" s="48"/>
      <c r="W1235" s="48"/>
      <c r="X1235" s="49"/>
      <c r="Y1235" s="50">
        <f t="shared" si="3500"/>
        <v>1</v>
      </c>
      <c r="Z1235" s="51"/>
      <c r="AA1235" s="51"/>
      <c r="AB1235" s="51"/>
      <c r="AC1235" s="51"/>
      <c r="AD1235" s="52"/>
      <c r="AE1235" s="60">
        <f t="shared" si="3501"/>
        <v>16500</v>
      </c>
      <c r="AF1235" s="61"/>
      <c r="AG1235" s="61"/>
      <c r="AH1235" s="61"/>
      <c r="AI1235" s="61"/>
      <c r="AJ1235" s="62"/>
      <c r="AK1235" s="50">
        <v>0</v>
      </c>
      <c r="AL1235" s="51"/>
      <c r="AM1235" s="51"/>
      <c r="AN1235" s="51"/>
      <c r="AO1235" s="51"/>
      <c r="AP1235" s="52"/>
      <c r="AQ1235" s="60">
        <f t="shared" si="3509"/>
        <v>0</v>
      </c>
      <c r="AR1235" s="61"/>
      <c r="AS1235" s="61"/>
      <c r="AT1235" s="61"/>
      <c r="AU1235" s="61"/>
      <c r="AV1235" s="62"/>
      <c r="AW1235" s="50">
        <f t="shared" si="3502"/>
        <v>0</v>
      </c>
      <c r="AX1235" s="51"/>
      <c r="AY1235" s="51"/>
      <c r="AZ1235" s="51"/>
      <c r="BA1235" s="51"/>
      <c r="BB1235" s="52"/>
      <c r="BC1235" s="50">
        <f t="shared" si="3510"/>
        <v>0</v>
      </c>
      <c r="BD1235" s="51"/>
      <c r="BE1235" s="51"/>
      <c r="BF1235" s="51"/>
      <c r="BG1235" s="51"/>
      <c r="BH1235" s="63"/>
      <c r="BI1235" s="3">
        <f t="shared" si="3498"/>
        <v>16500</v>
      </c>
    </row>
    <row r="1236" spans="1:61" ht="21.6" customHeight="1" x14ac:dyDescent="0.25">
      <c r="A1236" s="41">
        <f t="shared" si="3496"/>
        <v>31</v>
      </c>
      <c r="B1236" s="42"/>
      <c r="C1236" s="42"/>
      <c r="D1236" s="43"/>
      <c r="E1236" s="64" t="str">
        <f t="shared" si="3497"/>
        <v>門窗與雜項工程</v>
      </c>
      <c r="F1236" s="21"/>
      <c r="G1236" s="21"/>
      <c r="H1236" s="21"/>
      <c r="I1236" s="21"/>
      <c r="J1236" s="21"/>
      <c r="K1236" s="21"/>
      <c r="L1236" s="21"/>
      <c r="M1236" s="21"/>
      <c r="N1236" s="21"/>
      <c r="O1236" s="21"/>
      <c r="P1236" s="21"/>
      <c r="Q1236" s="21"/>
      <c r="R1236" s="21"/>
      <c r="S1236" s="21"/>
      <c r="T1236" s="22"/>
      <c r="U1236" s="47" t="str">
        <f t="shared" si="3499"/>
        <v>式</v>
      </c>
      <c r="V1236" s="48"/>
      <c r="W1236" s="48"/>
      <c r="X1236" s="49"/>
      <c r="Y1236" s="65">
        <f t="shared" si="3500"/>
        <v>1</v>
      </c>
      <c r="Z1236" s="66"/>
      <c r="AA1236" s="66"/>
      <c r="AB1236" s="66"/>
      <c r="AC1236" s="66"/>
      <c r="AD1236" s="67"/>
      <c r="AE1236" s="60">
        <f t="shared" si="3501"/>
        <v>63400</v>
      </c>
      <c r="AF1236" s="61"/>
      <c r="AG1236" s="61"/>
      <c r="AH1236" s="61"/>
      <c r="AI1236" s="61"/>
      <c r="AJ1236" s="62"/>
      <c r="AK1236" s="55">
        <v>0</v>
      </c>
      <c r="AL1236" s="55"/>
      <c r="AM1236" s="55"/>
      <c r="AN1236" s="55"/>
      <c r="AO1236" s="55"/>
      <c r="AP1236" s="55"/>
      <c r="AQ1236" s="53">
        <f t="shared" si="3509"/>
        <v>0</v>
      </c>
      <c r="AR1236" s="53"/>
      <c r="AS1236" s="53"/>
      <c r="AT1236" s="53"/>
      <c r="AU1236" s="53"/>
      <c r="AV1236" s="53"/>
      <c r="AW1236" s="55">
        <f t="shared" si="3502"/>
        <v>0.3</v>
      </c>
      <c r="AX1236" s="55"/>
      <c r="AY1236" s="55"/>
      <c r="AZ1236" s="55"/>
      <c r="BA1236" s="55"/>
      <c r="BB1236" s="55"/>
      <c r="BC1236" s="55">
        <f t="shared" si="3510"/>
        <v>19020</v>
      </c>
      <c r="BD1236" s="55"/>
      <c r="BE1236" s="55"/>
      <c r="BF1236" s="55"/>
      <c r="BG1236" s="55"/>
      <c r="BH1236" s="56"/>
      <c r="BI1236" s="16">
        <f t="shared" si="3498"/>
        <v>63400</v>
      </c>
    </row>
    <row r="1237" spans="1:61" ht="22.15" customHeight="1" x14ac:dyDescent="0.25">
      <c r="A1237" s="41" t="str">
        <f t="shared" si="3496"/>
        <v>貳</v>
      </c>
      <c r="B1237" s="42"/>
      <c r="C1237" s="42"/>
      <c r="D1237" s="43"/>
      <c r="E1237" s="44" t="str">
        <f t="shared" si="3497"/>
        <v>職業安全衛生管理費(壹*1%)</v>
      </c>
      <c r="F1237" s="45"/>
      <c r="G1237" s="45"/>
      <c r="H1237" s="45"/>
      <c r="I1237" s="45"/>
      <c r="J1237" s="45"/>
      <c r="K1237" s="45"/>
      <c r="L1237" s="45"/>
      <c r="M1237" s="45"/>
      <c r="N1237" s="45"/>
      <c r="O1237" s="45"/>
      <c r="P1237" s="45"/>
      <c r="Q1237" s="45"/>
      <c r="R1237" s="45"/>
      <c r="S1237" s="45"/>
      <c r="T1237" s="46"/>
      <c r="U1237" s="47" t="str">
        <f t="shared" si="3499"/>
        <v>式</v>
      </c>
      <c r="V1237" s="48"/>
      <c r="W1237" s="48"/>
      <c r="X1237" s="49"/>
      <c r="Y1237" s="50">
        <f t="shared" si="3500"/>
        <v>1</v>
      </c>
      <c r="Z1237" s="51"/>
      <c r="AA1237" s="51"/>
      <c r="AB1237" s="51"/>
      <c r="AC1237" s="51"/>
      <c r="AD1237" s="52"/>
      <c r="AE1237" s="53">
        <f t="shared" si="3501"/>
        <v>14220</v>
      </c>
      <c r="AF1237" s="53"/>
      <c r="AG1237" s="53"/>
      <c r="AH1237" s="53"/>
      <c r="AI1237" s="53"/>
      <c r="AJ1237" s="53"/>
      <c r="AK1237" s="54">
        <v>8.9999999999999993E-3</v>
      </c>
      <c r="AL1237" s="54"/>
      <c r="AM1237" s="54"/>
      <c r="AN1237" s="54"/>
      <c r="AO1237" s="54"/>
      <c r="AP1237" s="54"/>
      <c r="AQ1237" s="53">
        <f t="shared" si="3509"/>
        <v>127.97999999999999</v>
      </c>
      <c r="AR1237" s="53"/>
      <c r="AS1237" s="53"/>
      <c r="AT1237" s="53"/>
      <c r="AU1237" s="53"/>
      <c r="AV1237" s="53"/>
      <c r="AW1237" s="54">
        <f>AW1189+AK1237</f>
        <v>0.23400000000000007</v>
      </c>
      <c r="AX1237" s="54"/>
      <c r="AY1237" s="54"/>
      <c r="AZ1237" s="54"/>
      <c r="BA1237" s="54"/>
      <c r="BB1237" s="54"/>
      <c r="BC1237" s="55">
        <f t="shared" si="3510"/>
        <v>3327.4800000000009</v>
      </c>
      <c r="BD1237" s="55"/>
      <c r="BE1237" s="55"/>
      <c r="BF1237" s="55"/>
      <c r="BG1237" s="55"/>
      <c r="BH1237" s="56"/>
      <c r="BI1237" s="3">
        <f t="shared" si="3498"/>
        <v>14220</v>
      </c>
    </row>
    <row r="1238" spans="1:61" ht="22.15" customHeight="1" x14ac:dyDescent="0.25">
      <c r="A1238" s="41" t="str">
        <f t="shared" si="3496"/>
        <v>參</v>
      </c>
      <c r="B1238" s="42"/>
      <c r="C1238" s="42"/>
      <c r="D1238" s="43"/>
      <c r="E1238" s="44" t="str">
        <f t="shared" si="3497"/>
        <v>公共工程品質管制作業費(壹*1%)</v>
      </c>
      <c r="F1238" s="45"/>
      <c r="G1238" s="45"/>
      <c r="H1238" s="45"/>
      <c r="I1238" s="45"/>
      <c r="J1238" s="45"/>
      <c r="K1238" s="45"/>
      <c r="L1238" s="45"/>
      <c r="M1238" s="45"/>
      <c r="N1238" s="45"/>
      <c r="O1238" s="45"/>
      <c r="P1238" s="45"/>
      <c r="Q1238" s="45"/>
      <c r="R1238" s="45"/>
      <c r="S1238" s="45"/>
      <c r="T1238" s="46"/>
      <c r="U1238" s="47" t="str">
        <f t="shared" si="3499"/>
        <v>式</v>
      </c>
      <c r="V1238" s="48"/>
      <c r="W1238" s="48"/>
      <c r="X1238" s="49"/>
      <c r="Y1238" s="50">
        <f t="shared" si="3500"/>
        <v>1</v>
      </c>
      <c r="Z1238" s="51"/>
      <c r="AA1238" s="51"/>
      <c r="AB1238" s="51"/>
      <c r="AC1238" s="51"/>
      <c r="AD1238" s="52"/>
      <c r="AE1238" s="53">
        <f t="shared" si="3501"/>
        <v>14220</v>
      </c>
      <c r="AF1238" s="53"/>
      <c r="AG1238" s="53"/>
      <c r="AH1238" s="53"/>
      <c r="AI1238" s="53"/>
      <c r="AJ1238" s="53"/>
      <c r="AK1238" s="54">
        <v>8.9999999999999993E-3</v>
      </c>
      <c r="AL1238" s="54"/>
      <c r="AM1238" s="54"/>
      <c r="AN1238" s="54"/>
      <c r="AO1238" s="54"/>
      <c r="AP1238" s="54"/>
      <c r="AQ1238" s="53">
        <f t="shared" si="3509"/>
        <v>127.97999999999999</v>
      </c>
      <c r="AR1238" s="53"/>
      <c r="AS1238" s="53"/>
      <c r="AT1238" s="53"/>
      <c r="AU1238" s="53"/>
      <c r="AV1238" s="53"/>
      <c r="AW1238" s="54">
        <f t="shared" ref="AW1238:AW1241" si="3511">AW1190+AK1238</f>
        <v>0.23400000000000007</v>
      </c>
      <c r="AX1238" s="54"/>
      <c r="AY1238" s="54"/>
      <c r="AZ1238" s="54"/>
      <c r="BA1238" s="54"/>
      <c r="BB1238" s="54"/>
      <c r="BC1238" s="55">
        <f t="shared" si="3510"/>
        <v>3327.4800000000009</v>
      </c>
      <c r="BD1238" s="55"/>
      <c r="BE1238" s="55"/>
      <c r="BF1238" s="55"/>
      <c r="BG1238" s="55"/>
      <c r="BH1238" s="56"/>
      <c r="BI1238" s="3">
        <f t="shared" si="3498"/>
        <v>14220</v>
      </c>
    </row>
    <row r="1239" spans="1:61" ht="22.15" customHeight="1" x14ac:dyDescent="0.25">
      <c r="A1239" s="41" t="str">
        <f t="shared" si="3496"/>
        <v>肆</v>
      </c>
      <c r="B1239" s="42"/>
      <c r="C1239" s="42"/>
      <c r="D1239" s="43"/>
      <c r="E1239" s="44" t="str">
        <f t="shared" si="3497"/>
        <v>包商利潤及管理費(約壹*7%)</v>
      </c>
      <c r="F1239" s="45"/>
      <c r="G1239" s="45"/>
      <c r="H1239" s="45"/>
      <c r="I1239" s="45"/>
      <c r="J1239" s="45"/>
      <c r="K1239" s="45"/>
      <c r="L1239" s="45"/>
      <c r="M1239" s="45"/>
      <c r="N1239" s="45"/>
      <c r="O1239" s="45"/>
      <c r="P1239" s="45"/>
      <c r="Q1239" s="45"/>
      <c r="R1239" s="45"/>
      <c r="S1239" s="45"/>
      <c r="T1239" s="46"/>
      <c r="U1239" s="47" t="str">
        <f t="shared" si="3499"/>
        <v>式</v>
      </c>
      <c r="V1239" s="48"/>
      <c r="W1239" s="48"/>
      <c r="X1239" s="49"/>
      <c r="Y1239" s="50">
        <f t="shared" si="3500"/>
        <v>1</v>
      </c>
      <c r="Z1239" s="51"/>
      <c r="AA1239" s="51"/>
      <c r="AB1239" s="51"/>
      <c r="AC1239" s="51"/>
      <c r="AD1239" s="52"/>
      <c r="AE1239" s="53">
        <f t="shared" si="3501"/>
        <v>99540</v>
      </c>
      <c r="AF1239" s="53"/>
      <c r="AG1239" s="53"/>
      <c r="AH1239" s="53"/>
      <c r="AI1239" s="53"/>
      <c r="AJ1239" s="53"/>
      <c r="AK1239" s="54">
        <v>8.9999999999999993E-3</v>
      </c>
      <c r="AL1239" s="54"/>
      <c r="AM1239" s="54"/>
      <c r="AN1239" s="54"/>
      <c r="AO1239" s="54"/>
      <c r="AP1239" s="54"/>
      <c r="AQ1239" s="53">
        <f t="shared" si="3509"/>
        <v>895.8599999999999</v>
      </c>
      <c r="AR1239" s="53"/>
      <c r="AS1239" s="53"/>
      <c r="AT1239" s="53"/>
      <c r="AU1239" s="53"/>
      <c r="AV1239" s="53"/>
      <c r="AW1239" s="54">
        <f t="shared" si="3511"/>
        <v>0.23400000000000007</v>
      </c>
      <c r="AX1239" s="54"/>
      <c r="AY1239" s="54"/>
      <c r="AZ1239" s="54"/>
      <c r="BA1239" s="54"/>
      <c r="BB1239" s="54"/>
      <c r="BC1239" s="55">
        <f t="shared" si="3510"/>
        <v>23292.360000000008</v>
      </c>
      <c r="BD1239" s="55"/>
      <c r="BE1239" s="55"/>
      <c r="BF1239" s="55"/>
      <c r="BG1239" s="55"/>
      <c r="BH1239" s="56"/>
      <c r="BI1239" s="3">
        <f t="shared" si="3498"/>
        <v>99540</v>
      </c>
    </row>
    <row r="1240" spans="1:61" ht="22.15" customHeight="1" x14ac:dyDescent="0.25">
      <c r="A1240" s="41" t="str">
        <f t="shared" si="3496"/>
        <v>伍</v>
      </c>
      <c r="B1240" s="42"/>
      <c r="C1240" s="42"/>
      <c r="D1240" s="43"/>
      <c r="E1240" s="44" t="str">
        <f t="shared" si="3497"/>
        <v>營造綜合保險費</v>
      </c>
      <c r="F1240" s="45"/>
      <c r="G1240" s="45"/>
      <c r="H1240" s="45"/>
      <c r="I1240" s="45"/>
      <c r="J1240" s="45"/>
      <c r="K1240" s="45"/>
      <c r="L1240" s="45"/>
      <c r="M1240" s="45"/>
      <c r="N1240" s="45"/>
      <c r="O1240" s="45"/>
      <c r="P1240" s="45"/>
      <c r="Q1240" s="45"/>
      <c r="R1240" s="45"/>
      <c r="S1240" s="45"/>
      <c r="T1240" s="46"/>
      <c r="U1240" s="47" t="str">
        <f t="shared" si="3499"/>
        <v>式</v>
      </c>
      <c r="V1240" s="48"/>
      <c r="W1240" s="48"/>
      <c r="X1240" s="49"/>
      <c r="Y1240" s="50">
        <f t="shared" si="3500"/>
        <v>1</v>
      </c>
      <c r="Z1240" s="51"/>
      <c r="AA1240" s="51"/>
      <c r="AB1240" s="51"/>
      <c r="AC1240" s="51"/>
      <c r="AD1240" s="52"/>
      <c r="AE1240" s="53">
        <f t="shared" si="3501"/>
        <v>4650</v>
      </c>
      <c r="AF1240" s="53"/>
      <c r="AG1240" s="53"/>
      <c r="AH1240" s="53"/>
      <c r="AI1240" s="53"/>
      <c r="AJ1240" s="53"/>
      <c r="AK1240" s="55">
        <v>0</v>
      </c>
      <c r="AL1240" s="55"/>
      <c r="AM1240" s="55"/>
      <c r="AN1240" s="55"/>
      <c r="AO1240" s="55"/>
      <c r="AP1240" s="55"/>
      <c r="AQ1240" s="53">
        <f t="shared" si="3509"/>
        <v>0</v>
      </c>
      <c r="AR1240" s="53"/>
      <c r="AS1240" s="53"/>
      <c r="AT1240" s="53"/>
      <c r="AU1240" s="53"/>
      <c r="AV1240" s="53"/>
      <c r="AW1240" s="55">
        <f t="shared" si="3511"/>
        <v>1</v>
      </c>
      <c r="AX1240" s="55"/>
      <c r="AY1240" s="55"/>
      <c r="AZ1240" s="55"/>
      <c r="BA1240" s="55"/>
      <c r="BB1240" s="55"/>
      <c r="BC1240" s="55">
        <f t="shared" si="3510"/>
        <v>4650</v>
      </c>
      <c r="BD1240" s="55"/>
      <c r="BE1240" s="55"/>
      <c r="BF1240" s="55"/>
      <c r="BG1240" s="55"/>
      <c r="BH1240" s="56"/>
      <c r="BI1240" s="3">
        <f t="shared" si="3498"/>
        <v>4650</v>
      </c>
    </row>
    <row r="1241" spans="1:61" ht="22.15" customHeight="1" x14ac:dyDescent="0.25">
      <c r="A1241" s="41" t="str">
        <f t="shared" si="3496"/>
        <v>陸</v>
      </c>
      <c r="B1241" s="42"/>
      <c r="C1241" s="42"/>
      <c r="D1241" s="43"/>
      <c r="E1241" s="44" t="str">
        <f t="shared" si="3497"/>
        <v>營業稅((壹~伍)*5%)</v>
      </c>
      <c r="F1241" s="45"/>
      <c r="G1241" s="45"/>
      <c r="H1241" s="45"/>
      <c r="I1241" s="45"/>
      <c r="J1241" s="45"/>
      <c r="K1241" s="45"/>
      <c r="L1241" s="45"/>
      <c r="M1241" s="45"/>
      <c r="N1241" s="45"/>
      <c r="O1241" s="45"/>
      <c r="P1241" s="45"/>
      <c r="Q1241" s="45"/>
      <c r="R1241" s="45"/>
      <c r="S1241" s="45"/>
      <c r="T1241" s="46"/>
      <c r="U1241" s="47" t="str">
        <f t="shared" si="3499"/>
        <v>式</v>
      </c>
      <c r="V1241" s="48"/>
      <c r="W1241" s="48"/>
      <c r="X1241" s="49"/>
      <c r="Y1241" s="50">
        <f t="shared" si="3500"/>
        <v>1</v>
      </c>
      <c r="Z1241" s="51"/>
      <c r="AA1241" s="51"/>
      <c r="AB1241" s="51"/>
      <c r="AC1241" s="51"/>
      <c r="AD1241" s="52"/>
      <c r="AE1241" s="53">
        <f t="shared" si="3501"/>
        <v>77731</v>
      </c>
      <c r="AF1241" s="53"/>
      <c r="AG1241" s="53"/>
      <c r="AH1241" s="53"/>
      <c r="AI1241" s="53"/>
      <c r="AJ1241" s="53"/>
      <c r="AK1241" s="54">
        <v>8.9999999999999993E-3</v>
      </c>
      <c r="AL1241" s="54"/>
      <c r="AM1241" s="54"/>
      <c r="AN1241" s="54"/>
      <c r="AO1241" s="54"/>
      <c r="AP1241" s="54"/>
      <c r="AQ1241" s="53">
        <f t="shared" si="3509"/>
        <v>699.57899999999995</v>
      </c>
      <c r="AR1241" s="53"/>
      <c r="AS1241" s="53"/>
      <c r="AT1241" s="53"/>
      <c r="AU1241" s="53"/>
      <c r="AV1241" s="53"/>
      <c r="AW1241" s="54">
        <f t="shared" si="3511"/>
        <v>0.23400000000000007</v>
      </c>
      <c r="AX1241" s="54"/>
      <c r="AY1241" s="54"/>
      <c r="AZ1241" s="54"/>
      <c r="BA1241" s="54"/>
      <c r="BB1241" s="54"/>
      <c r="BC1241" s="55">
        <f t="shared" si="3510"/>
        <v>18189.054000000004</v>
      </c>
      <c r="BD1241" s="55"/>
      <c r="BE1241" s="55"/>
      <c r="BF1241" s="55"/>
      <c r="BG1241" s="55"/>
      <c r="BH1241" s="56"/>
      <c r="BI1241" s="3">
        <v>77731</v>
      </c>
    </row>
    <row r="1242" spans="1:61" ht="21.95" customHeight="1" x14ac:dyDescent="0.25">
      <c r="A1242" s="30"/>
      <c r="B1242" s="31"/>
      <c r="C1242" s="31"/>
      <c r="D1242" s="32"/>
      <c r="E1242" s="57" t="s">
        <v>76</v>
      </c>
      <c r="F1242" s="58"/>
      <c r="G1242" s="58"/>
      <c r="H1242" s="58"/>
      <c r="I1242" s="58"/>
      <c r="J1242" s="58"/>
      <c r="K1242" s="58"/>
      <c r="L1242" s="58"/>
      <c r="M1242" s="58"/>
      <c r="N1242" s="58"/>
      <c r="O1242" s="58"/>
      <c r="P1242" s="58"/>
      <c r="Q1242" s="58"/>
      <c r="R1242" s="58"/>
      <c r="S1242" s="58"/>
      <c r="T1242" s="59"/>
      <c r="U1242" s="47"/>
      <c r="V1242" s="48"/>
      <c r="W1242" s="48"/>
      <c r="X1242" s="49"/>
      <c r="Y1242" s="50"/>
      <c r="Z1242" s="51"/>
      <c r="AA1242" s="51"/>
      <c r="AB1242" s="51"/>
      <c r="AC1242" s="51"/>
      <c r="AD1242" s="52"/>
      <c r="AE1242" s="60"/>
      <c r="AF1242" s="61"/>
      <c r="AG1242" s="61"/>
      <c r="AH1242" s="61"/>
      <c r="AI1242" s="61"/>
      <c r="AJ1242" s="62"/>
      <c r="AK1242" s="50"/>
      <c r="AL1242" s="51"/>
      <c r="AM1242" s="51"/>
      <c r="AN1242" s="51"/>
      <c r="AO1242" s="51"/>
      <c r="AP1242" s="52"/>
      <c r="AQ1242" s="60">
        <f>SUM(AQ1206:AQ1241)</f>
        <v>1851.3989999999999</v>
      </c>
      <c r="AR1242" s="61"/>
      <c r="AS1242" s="61"/>
      <c r="AT1242" s="61"/>
      <c r="AU1242" s="61"/>
      <c r="AV1242" s="62"/>
      <c r="AW1242" s="50"/>
      <c r="AX1242" s="51"/>
      <c r="AY1242" s="51"/>
      <c r="AZ1242" s="51"/>
      <c r="BA1242" s="51"/>
      <c r="BB1242" s="52"/>
      <c r="BC1242" s="50">
        <f>SUM(BC1206:BC1241)</f>
        <v>558370.37399999995</v>
      </c>
      <c r="BD1242" s="51"/>
      <c r="BE1242" s="51"/>
      <c r="BF1242" s="51"/>
      <c r="BG1242" s="51"/>
      <c r="BH1242" s="63"/>
      <c r="BI1242" s="17">
        <f>SUM(BI1205:BI1241)</f>
        <v>1632355</v>
      </c>
    </row>
    <row r="1243" spans="1:61" ht="21.95" customHeight="1" x14ac:dyDescent="0.25">
      <c r="A1243" s="20"/>
      <c r="B1243" s="21"/>
      <c r="C1243" s="21"/>
      <c r="D1243" s="21"/>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2"/>
      <c r="AK1243" s="23"/>
      <c r="AL1243" s="24"/>
      <c r="AM1243" s="24"/>
      <c r="AN1243" s="24"/>
      <c r="AO1243" s="24"/>
      <c r="AP1243" s="25"/>
      <c r="AQ1243" s="26"/>
      <c r="AR1243" s="27"/>
      <c r="AS1243" s="27"/>
      <c r="AT1243" s="27"/>
      <c r="AU1243" s="27"/>
      <c r="AV1243" s="28"/>
      <c r="AW1243" s="23"/>
      <c r="AX1243" s="24"/>
      <c r="AY1243" s="24"/>
      <c r="AZ1243" s="24"/>
      <c r="BA1243" s="24"/>
      <c r="BB1243" s="25"/>
      <c r="BC1243" s="23"/>
      <c r="BD1243" s="24"/>
      <c r="BE1243" s="24"/>
      <c r="BF1243" s="24"/>
      <c r="BG1243" s="24"/>
      <c r="BH1243" s="29"/>
      <c r="BI1243" s="15">
        <f>Y1243*AE1243</f>
        <v>0</v>
      </c>
    </row>
    <row r="1244" spans="1:61" ht="21.95" customHeight="1" x14ac:dyDescent="0.25">
      <c r="A1244" s="20" t="s">
        <v>11</v>
      </c>
      <c r="B1244" s="21"/>
      <c r="C1244" s="21"/>
      <c r="D1244" s="21"/>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2"/>
      <c r="AK1244" s="23"/>
      <c r="AL1244" s="24"/>
      <c r="AM1244" s="24"/>
      <c r="AN1244" s="24"/>
      <c r="AO1244" s="24"/>
      <c r="AP1244" s="25"/>
      <c r="AQ1244" s="26">
        <f>BC1242/BI1242</f>
        <v>0.34206430218916839</v>
      </c>
      <c r="AR1244" s="27"/>
      <c r="AS1244" s="27"/>
      <c r="AT1244" s="27"/>
      <c r="AU1244" s="27"/>
      <c r="AV1244" s="28"/>
      <c r="AW1244" s="23"/>
      <c r="AX1244" s="24"/>
      <c r="AY1244" s="24"/>
      <c r="AZ1244" s="24"/>
      <c r="BA1244" s="24"/>
      <c r="BB1244" s="25"/>
      <c r="BC1244" s="23"/>
      <c r="BD1244" s="24"/>
      <c r="BE1244" s="24"/>
      <c r="BF1244" s="24"/>
      <c r="BG1244" s="24"/>
      <c r="BH1244" s="29"/>
      <c r="BI1244" s="15">
        <f>AQ1244</f>
        <v>0.34206430218916839</v>
      </c>
    </row>
    <row r="1245" spans="1:61" ht="18.75" customHeight="1" x14ac:dyDescent="0.25">
      <c r="A1245" s="30" t="s">
        <v>15</v>
      </c>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c r="AA1245" s="31"/>
      <c r="AB1245" s="31"/>
      <c r="AC1245" s="31"/>
      <c r="AD1245" s="32"/>
      <c r="AE1245" s="33" t="s">
        <v>14</v>
      </c>
      <c r="AF1245" s="31"/>
      <c r="AG1245" s="31"/>
      <c r="AH1245" s="31"/>
      <c r="AI1245" s="31"/>
      <c r="AJ1245" s="31"/>
      <c r="AK1245" s="31"/>
      <c r="AL1245" s="31"/>
      <c r="AM1245" s="31"/>
      <c r="AN1245" s="31"/>
      <c r="AO1245" s="31"/>
      <c r="AP1245" s="31"/>
      <c r="AQ1245" s="31"/>
      <c r="AR1245" s="31"/>
      <c r="AS1245" s="31"/>
      <c r="AT1245" s="31"/>
      <c r="AU1245" s="31"/>
      <c r="AV1245" s="31"/>
      <c r="AW1245" s="31"/>
      <c r="AX1245" s="31"/>
      <c r="AY1245" s="31"/>
      <c r="AZ1245" s="31"/>
      <c r="BA1245" s="31"/>
      <c r="BB1245" s="31"/>
      <c r="BC1245" s="31"/>
      <c r="BD1245" s="31"/>
      <c r="BE1245" s="31"/>
      <c r="BF1245" s="31"/>
      <c r="BG1245" s="31"/>
      <c r="BH1245" s="34"/>
    </row>
    <row r="1246" spans="1:61" x14ac:dyDescent="0.25">
      <c r="A1246" s="35"/>
      <c r="B1246" s="36"/>
      <c r="C1246" s="36"/>
      <c r="D1246" s="36"/>
      <c r="E1246" s="36"/>
      <c r="F1246" s="36"/>
      <c r="G1246" s="36"/>
      <c r="H1246" s="36"/>
      <c r="I1246" s="36"/>
      <c r="J1246" s="36"/>
      <c r="K1246" s="36"/>
      <c r="L1246" s="36"/>
      <c r="M1246" s="36"/>
      <c r="N1246" s="36"/>
      <c r="O1246" s="36"/>
      <c r="P1246" s="36"/>
      <c r="Q1246" s="36"/>
      <c r="R1246" s="36"/>
      <c r="S1246" s="36"/>
      <c r="T1246" s="36"/>
      <c r="U1246" s="36"/>
      <c r="V1246" s="36"/>
      <c r="W1246" s="36"/>
      <c r="X1246" s="36"/>
      <c r="Y1246" s="36"/>
      <c r="Z1246" s="36"/>
      <c r="AA1246" s="36"/>
      <c r="AB1246" s="36"/>
      <c r="AC1246" s="36"/>
      <c r="AD1246" s="36"/>
      <c r="AE1246" s="36"/>
      <c r="AF1246" s="36"/>
      <c r="AG1246" s="36"/>
      <c r="AH1246" s="36"/>
      <c r="AI1246" s="36"/>
      <c r="AJ1246" s="36"/>
      <c r="AK1246" s="36"/>
      <c r="AL1246" s="36"/>
      <c r="AM1246" s="36"/>
      <c r="AN1246" s="36"/>
      <c r="AO1246" s="36"/>
      <c r="AP1246" s="36"/>
      <c r="AQ1246" s="36"/>
      <c r="AR1246" s="36"/>
      <c r="AS1246" s="36"/>
      <c r="AT1246" s="36"/>
      <c r="AU1246" s="36"/>
      <c r="AV1246" s="36"/>
      <c r="AW1246" s="36"/>
      <c r="AX1246" s="36"/>
      <c r="AY1246" s="36"/>
      <c r="AZ1246" s="36"/>
      <c r="BA1246" s="36"/>
      <c r="BB1246" s="36"/>
      <c r="BC1246" s="36"/>
      <c r="BD1246" s="36"/>
      <c r="BE1246" s="36"/>
      <c r="BF1246" s="36"/>
      <c r="BG1246" s="36"/>
      <c r="BH1246" s="39"/>
    </row>
    <row r="1247" spans="1:61" x14ac:dyDescent="0.25">
      <c r="A1247" s="35"/>
      <c r="B1247" s="36"/>
      <c r="C1247" s="36"/>
      <c r="D1247" s="36"/>
      <c r="E1247" s="36"/>
      <c r="F1247" s="36"/>
      <c r="G1247" s="36"/>
      <c r="H1247" s="36"/>
      <c r="I1247" s="36"/>
      <c r="J1247" s="36"/>
      <c r="K1247" s="36"/>
      <c r="L1247" s="36"/>
      <c r="M1247" s="36"/>
      <c r="N1247" s="36"/>
      <c r="O1247" s="36"/>
      <c r="P1247" s="36"/>
      <c r="Q1247" s="36"/>
      <c r="R1247" s="36"/>
      <c r="S1247" s="36"/>
      <c r="T1247" s="36"/>
      <c r="U1247" s="36"/>
      <c r="V1247" s="36"/>
      <c r="W1247" s="36"/>
      <c r="X1247" s="36"/>
      <c r="Y1247" s="36"/>
      <c r="Z1247" s="36"/>
      <c r="AA1247" s="36"/>
      <c r="AB1247" s="36"/>
      <c r="AC1247" s="36"/>
      <c r="AD1247" s="36"/>
      <c r="AE1247" s="36"/>
      <c r="AF1247" s="36"/>
      <c r="AG1247" s="36"/>
      <c r="AH1247" s="36"/>
      <c r="AI1247" s="36"/>
      <c r="AJ1247" s="36"/>
      <c r="AK1247" s="36"/>
      <c r="AL1247" s="36"/>
      <c r="AM1247" s="36"/>
      <c r="AN1247" s="36"/>
      <c r="AO1247" s="36"/>
      <c r="AP1247" s="36"/>
      <c r="AQ1247" s="36"/>
      <c r="AR1247" s="36"/>
      <c r="AS1247" s="36"/>
      <c r="AT1247" s="36"/>
      <c r="AU1247" s="36"/>
      <c r="AV1247" s="36"/>
      <c r="AW1247" s="36"/>
      <c r="AX1247" s="36"/>
      <c r="AY1247" s="36"/>
      <c r="AZ1247" s="36"/>
      <c r="BA1247" s="36"/>
      <c r="BB1247" s="36"/>
      <c r="BC1247" s="36"/>
      <c r="BD1247" s="36"/>
      <c r="BE1247" s="36"/>
      <c r="BF1247" s="36"/>
      <c r="BG1247" s="36"/>
      <c r="BH1247" s="39"/>
    </row>
    <row r="1248" spans="1:61" ht="17.25" thickBot="1" x14ac:dyDescent="0.3">
      <c r="A1248" s="37"/>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c r="AE1248" s="38"/>
      <c r="AF1248" s="38"/>
      <c r="AG1248" s="38"/>
      <c r="AH1248" s="38"/>
      <c r="AI1248" s="38"/>
      <c r="AJ1248" s="38"/>
      <c r="AK1248" s="38"/>
      <c r="AL1248" s="38"/>
      <c r="AM1248" s="38"/>
      <c r="AN1248" s="38"/>
      <c r="AO1248" s="38"/>
      <c r="AP1248" s="38"/>
      <c r="AQ1248" s="38"/>
      <c r="AR1248" s="38"/>
      <c r="AS1248" s="38"/>
      <c r="AT1248" s="38"/>
      <c r="AU1248" s="38"/>
      <c r="AV1248" s="38"/>
      <c r="AW1248" s="38"/>
      <c r="AX1248" s="38"/>
      <c r="AY1248" s="38"/>
      <c r="AZ1248" s="38"/>
      <c r="BA1248" s="38"/>
      <c r="BB1248" s="38"/>
      <c r="BC1248" s="38"/>
      <c r="BD1248" s="38"/>
      <c r="BE1248" s="38"/>
      <c r="BF1248" s="38"/>
      <c r="BG1248" s="38"/>
      <c r="BH1248" s="40"/>
    </row>
    <row r="1249" spans="1:69" ht="27.75" x14ac:dyDescent="0.25">
      <c r="A1249" s="73" t="s">
        <v>78</v>
      </c>
      <c r="B1249" s="73"/>
      <c r="C1249" s="73"/>
      <c r="D1249" s="73"/>
      <c r="E1249" s="73"/>
      <c r="F1249" s="73"/>
      <c r="G1249" s="73"/>
      <c r="H1249" s="73"/>
      <c r="I1249" s="73"/>
      <c r="J1249" s="73"/>
      <c r="K1249" s="73"/>
      <c r="L1249" s="73"/>
      <c r="M1249" s="73"/>
      <c r="N1249" s="73"/>
      <c r="O1249" s="73"/>
      <c r="P1249" s="73"/>
      <c r="Q1249" s="73"/>
      <c r="R1249" s="73"/>
      <c r="S1249" s="73"/>
      <c r="T1249" s="73"/>
      <c r="U1249" s="73"/>
      <c r="V1249" s="73"/>
      <c r="W1249" s="73"/>
      <c r="X1249" s="73"/>
      <c r="Y1249" s="73"/>
      <c r="Z1249" s="73"/>
      <c r="AA1249" s="73"/>
      <c r="AB1249" s="73"/>
      <c r="AC1249" s="73"/>
      <c r="AD1249" s="73"/>
      <c r="AE1249" s="73"/>
      <c r="AF1249" s="73"/>
      <c r="AG1249" s="73"/>
      <c r="AH1249" s="73"/>
      <c r="AI1249" s="73"/>
      <c r="AJ1249" s="73"/>
      <c r="AK1249" s="73"/>
      <c r="AL1249" s="73"/>
      <c r="AM1249" s="73"/>
      <c r="AN1249" s="73"/>
      <c r="AO1249" s="73"/>
      <c r="AP1249" s="73"/>
      <c r="AQ1249" s="73"/>
      <c r="AR1249" s="73"/>
      <c r="AS1249" s="73"/>
      <c r="AT1249" s="73"/>
      <c r="AU1249" s="73"/>
      <c r="AV1249" s="73"/>
      <c r="AW1249" s="73"/>
      <c r="AX1249" s="73"/>
      <c r="AY1249" s="73"/>
      <c r="AZ1249" s="73"/>
      <c r="BA1249" s="73"/>
      <c r="BB1249" s="73"/>
      <c r="BC1249" s="73"/>
      <c r="BD1249" s="73"/>
      <c r="BE1249" s="73"/>
      <c r="BF1249" s="73"/>
      <c r="BG1249" s="73"/>
      <c r="BH1249" s="73"/>
    </row>
    <row r="1250" spans="1:69" ht="27.75" x14ac:dyDescent="0.25">
      <c r="A1250" s="74" t="s">
        <v>12</v>
      </c>
      <c r="B1250" s="74"/>
      <c r="C1250" s="74"/>
      <c r="D1250" s="74"/>
      <c r="E1250" s="74"/>
      <c r="F1250" s="74"/>
      <c r="G1250" s="74"/>
      <c r="H1250" s="74"/>
      <c r="I1250" s="74"/>
      <c r="J1250" s="75" t="s">
        <v>81</v>
      </c>
      <c r="K1250" s="76"/>
      <c r="L1250" s="76"/>
      <c r="M1250" s="76"/>
      <c r="N1250" s="76"/>
      <c r="O1250" s="76"/>
      <c r="P1250" s="76"/>
      <c r="Q1250" s="76"/>
      <c r="R1250" s="76"/>
      <c r="S1250" s="76"/>
      <c r="T1250" s="76"/>
      <c r="U1250" s="76"/>
      <c r="V1250" s="76"/>
      <c r="W1250" s="76"/>
      <c r="X1250" s="76"/>
      <c r="Y1250" s="76"/>
      <c r="Z1250" s="76"/>
      <c r="AA1250" s="76"/>
      <c r="AB1250" s="76"/>
      <c r="AC1250" s="76"/>
      <c r="AD1250" s="76"/>
      <c r="AE1250" s="76"/>
      <c r="AF1250" s="76"/>
      <c r="AG1250" s="76"/>
      <c r="AH1250" s="76"/>
      <c r="AI1250" s="76"/>
      <c r="AJ1250" s="76"/>
      <c r="AK1250" s="76"/>
      <c r="AL1250" s="76"/>
      <c r="AM1250" s="76"/>
      <c r="AN1250" s="76"/>
      <c r="AO1250" s="76"/>
      <c r="AP1250" s="76"/>
      <c r="AQ1250" s="76"/>
      <c r="AR1250" s="76"/>
      <c r="AS1250" s="76"/>
      <c r="AT1250" s="76"/>
      <c r="AU1250" s="76"/>
      <c r="AV1250" s="76"/>
      <c r="AW1250" s="76"/>
      <c r="AX1250" s="76"/>
      <c r="AY1250" s="76"/>
      <c r="AZ1250" s="76"/>
      <c r="BA1250" s="76"/>
      <c r="BB1250" s="76"/>
      <c r="BC1250" s="76"/>
      <c r="BD1250" s="76"/>
      <c r="BE1250" s="76"/>
      <c r="BF1250" s="76"/>
      <c r="BG1250" s="76"/>
      <c r="BH1250" s="76"/>
      <c r="BI1250" s="76"/>
      <c r="BJ1250" s="76"/>
      <c r="BK1250" s="76"/>
      <c r="BL1250" s="76"/>
      <c r="BM1250" s="76"/>
      <c r="BN1250" s="76"/>
      <c r="BO1250" s="76"/>
      <c r="BP1250" s="76"/>
      <c r="BQ1250" s="76"/>
    </row>
    <row r="1251" spans="1:69" ht="17.25" thickBot="1" x14ac:dyDescent="0.3">
      <c r="A1251" s="77" t="s">
        <v>10</v>
      </c>
      <c r="B1251" s="77"/>
      <c r="C1251" s="77"/>
      <c r="D1251" s="77"/>
      <c r="E1251" s="77"/>
      <c r="F1251" s="77"/>
      <c r="G1251" s="77"/>
      <c r="H1251" s="77"/>
      <c r="I1251" s="78" t="s">
        <v>82</v>
      </c>
      <c r="J1251" s="78"/>
      <c r="K1251" s="78"/>
      <c r="L1251" s="78"/>
      <c r="M1251" s="78"/>
      <c r="N1251" s="78"/>
      <c r="O1251" s="78"/>
      <c r="P1251" s="78"/>
      <c r="Q1251" s="78"/>
      <c r="R1251" s="78"/>
      <c r="S1251" s="78"/>
      <c r="T1251" s="78"/>
      <c r="U1251" s="78"/>
      <c r="V1251" s="78"/>
      <c r="W1251" s="78"/>
      <c r="X1251" s="78"/>
      <c r="Y1251" s="78"/>
      <c r="Z1251" s="78"/>
      <c r="AA1251" s="78"/>
      <c r="AB1251" s="78"/>
      <c r="AC1251" s="78"/>
      <c r="AD1251" s="78"/>
      <c r="AE1251" s="78"/>
      <c r="AF1251" s="78"/>
      <c r="AG1251" s="78"/>
      <c r="AH1251" s="78"/>
      <c r="AI1251" s="78"/>
      <c r="AJ1251" s="78"/>
      <c r="AK1251" s="78"/>
      <c r="AL1251" s="78"/>
      <c r="AM1251" s="78"/>
      <c r="AN1251" s="78"/>
      <c r="AO1251" s="79" t="s">
        <v>9</v>
      </c>
      <c r="AP1251" s="79"/>
      <c r="AQ1251" s="79"/>
      <c r="AR1251" s="79"/>
      <c r="AS1251" s="79"/>
      <c r="AT1251" s="79"/>
      <c r="AU1251" s="79"/>
      <c r="AV1251" s="79"/>
      <c r="AW1251" s="80">
        <f>AW1203+1</f>
        <v>46181</v>
      </c>
      <c r="AX1251" s="80"/>
      <c r="AY1251" s="80"/>
      <c r="AZ1251" s="80"/>
      <c r="BA1251" s="80"/>
      <c r="BB1251" s="80"/>
      <c r="BC1251" s="80"/>
      <c r="BD1251" s="80"/>
      <c r="BE1251" s="80"/>
      <c r="BF1251" s="80"/>
      <c r="BG1251" s="80"/>
      <c r="BH1251" s="80"/>
    </row>
    <row r="1252" spans="1:69" ht="36" customHeight="1" x14ac:dyDescent="0.25">
      <c r="A1252" s="81" t="s">
        <v>0</v>
      </c>
      <c r="B1252" s="82"/>
      <c r="C1252" s="82"/>
      <c r="D1252" s="82"/>
      <c r="E1252" s="82" t="s">
        <v>6</v>
      </c>
      <c r="F1252" s="82"/>
      <c r="G1252" s="82"/>
      <c r="H1252" s="82"/>
      <c r="I1252" s="82"/>
      <c r="J1252" s="82"/>
      <c r="K1252" s="82"/>
      <c r="L1252" s="82"/>
      <c r="M1252" s="82"/>
      <c r="N1252" s="82"/>
      <c r="O1252" s="82"/>
      <c r="P1252" s="82"/>
      <c r="Q1252" s="82"/>
      <c r="R1252" s="82"/>
      <c r="S1252" s="82"/>
      <c r="T1252" s="82"/>
      <c r="U1252" s="82" t="s">
        <v>7</v>
      </c>
      <c r="V1252" s="82"/>
      <c r="W1252" s="82"/>
      <c r="X1252" s="82"/>
      <c r="Y1252" s="83" t="s">
        <v>1</v>
      </c>
      <c r="Z1252" s="83"/>
      <c r="AA1252" s="83"/>
      <c r="AB1252" s="83"/>
      <c r="AC1252" s="83"/>
      <c r="AD1252" s="83"/>
      <c r="AE1252" s="82" t="s">
        <v>8</v>
      </c>
      <c r="AF1252" s="82"/>
      <c r="AG1252" s="82"/>
      <c r="AH1252" s="82"/>
      <c r="AI1252" s="82"/>
      <c r="AJ1252" s="82"/>
      <c r="AK1252" s="83" t="s">
        <v>2</v>
      </c>
      <c r="AL1252" s="83"/>
      <c r="AM1252" s="83"/>
      <c r="AN1252" s="83"/>
      <c r="AO1252" s="83"/>
      <c r="AP1252" s="83"/>
      <c r="AQ1252" s="84" t="s">
        <v>3</v>
      </c>
      <c r="AR1252" s="84"/>
      <c r="AS1252" s="84"/>
      <c r="AT1252" s="84"/>
      <c r="AU1252" s="84"/>
      <c r="AV1252" s="84"/>
      <c r="AW1252" s="83" t="s">
        <v>4</v>
      </c>
      <c r="AX1252" s="83"/>
      <c r="AY1252" s="83"/>
      <c r="AZ1252" s="83"/>
      <c r="BA1252" s="83"/>
      <c r="BB1252" s="83"/>
      <c r="BC1252" s="84" t="s">
        <v>5</v>
      </c>
      <c r="BD1252" s="84"/>
      <c r="BE1252" s="84"/>
      <c r="BF1252" s="84"/>
      <c r="BG1252" s="84"/>
      <c r="BH1252" s="85"/>
      <c r="BI1252" s="1"/>
    </row>
    <row r="1253" spans="1:69" ht="21.95" customHeight="1" x14ac:dyDescent="0.25">
      <c r="A1253" s="41" t="str">
        <f t="shared" ref="A1253:A1289" si="3512">A1205</f>
        <v>壹</v>
      </c>
      <c r="B1253" s="42"/>
      <c r="C1253" s="42"/>
      <c r="D1253" s="43"/>
      <c r="E1253" s="64" t="str">
        <f t="shared" ref="E1253:E1289" si="3513">E1205</f>
        <v>直接工程費</v>
      </c>
      <c r="F1253" s="21"/>
      <c r="G1253" s="21"/>
      <c r="H1253" s="21"/>
      <c r="I1253" s="21"/>
      <c r="J1253" s="21"/>
      <c r="K1253" s="21"/>
      <c r="L1253" s="21"/>
      <c r="M1253" s="21"/>
      <c r="N1253" s="21"/>
      <c r="O1253" s="21"/>
      <c r="P1253" s="21"/>
      <c r="Q1253" s="21"/>
      <c r="R1253" s="21"/>
      <c r="S1253" s="21"/>
      <c r="T1253" s="22"/>
      <c r="U1253" s="47"/>
      <c r="V1253" s="48"/>
      <c r="W1253" s="48"/>
      <c r="X1253" s="49"/>
      <c r="Y1253" s="71"/>
      <c r="Z1253" s="71"/>
      <c r="AA1253" s="71"/>
      <c r="AB1253" s="71"/>
      <c r="AC1253" s="71"/>
      <c r="AD1253" s="71"/>
      <c r="AE1253" s="71"/>
      <c r="AF1253" s="71"/>
      <c r="AG1253" s="71"/>
      <c r="AH1253" s="71"/>
      <c r="AI1253" s="71"/>
      <c r="AJ1253" s="71"/>
      <c r="AK1253" s="71"/>
      <c r="AL1253" s="71"/>
      <c r="AM1253" s="71"/>
      <c r="AN1253" s="71"/>
      <c r="AO1253" s="71"/>
      <c r="AP1253" s="71"/>
      <c r="AQ1253" s="71"/>
      <c r="AR1253" s="71"/>
      <c r="AS1253" s="71"/>
      <c r="AT1253" s="71"/>
      <c r="AU1253" s="71"/>
      <c r="AV1253" s="71"/>
      <c r="AW1253" s="71"/>
      <c r="AX1253" s="71"/>
      <c r="AY1253" s="71"/>
      <c r="AZ1253" s="71"/>
      <c r="BA1253" s="71"/>
      <c r="BB1253" s="71"/>
      <c r="BC1253" s="71"/>
      <c r="BD1253" s="71"/>
      <c r="BE1253" s="71"/>
      <c r="BF1253" s="71"/>
      <c r="BG1253" s="71"/>
      <c r="BH1253" s="72"/>
      <c r="BI1253" s="3">
        <f t="shared" ref="BI1253:BI1288" si="3514">Y1253*AE1253</f>
        <v>0</v>
      </c>
    </row>
    <row r="1254" spans="1:69" s="19" customFormat="1" ht="34.15" customHeight="1" x14ac:dyDescent="0.25">
      <c r="A1254" s="41">
        <f t="shared" si="3512"/>
        <v>1</v>
      </c>
      <c r="B1254" s="42"/>
      <c r="C1254" s="42"/>
      <c r="D1254" s="43"/>
      <c r="E1254" s="64" t="str">
        <f t="shared" si="3513"/>
        <v>乙種施工圍籬、警示帶、安全警示燈等安全措施(租用)</v>
      </c>
      <c r="F1254" s="21"/>
      <c r="G1254" s="21"/>
      <c r="H1254" s="21"/>
      <c r="I1254" s="21"/>
      <c r="J1254" s="21"/>
      <c r="K1254" s="21"/>
      <c r="L1254" s="21"/>
      <c r="M1254" s="21"/>
      <c r="N1254" s="21"/>
      <c r="O1254" s="21"/>
      <c r="P1254" s="21"/>
      <c r="Q1254" s="21"/>
      <c r="R1254" s="21"/>
      <c r="S1254" s="21"/>
      <c r="T1254" s="22"/>
      <c r="U1254" s="47" t="str">
        <f t="shared" ref="U1254:U1289" si="3515">U1206</f>
        <v>式</v>
      </c>
      <c r="V1254" s="48"/>
      <c r="W1254" s="48"/>
      <c r="X1254" s="49"/>
      <c r="Y1254" s="50">
        <f t="shared" ref="Y1254:Y1289" si="3516">Y1206</f>
        <v>1</v>
      </c>
      <c r="Z1254" s="51"/>
      <c r="AA1254" s="51"/>
      <c r="AB1254" s="51"/>
      <c r="AC1254" s="51"/>
      <c r="AD1254" s="52"/>
      <c r="AE1254" s="53">
        <f t="shared" ref="AE1254:AE1289" si="3517">AE1206</f>
        <v>2200</v>
      </c>
      <c r="AF1254" s="53"/>
      <c r="AG1254" s="53"/>
      <c r="AH1254" s="53"/>
      <c r="AI1254" s="53"/>
      <c r="AJ1254" s="53"/>
      <c r="AK1254" s="55">
        <v>0</v>
      </c>
      <c r="AL1254" s="55"/>
      <c r="AM1254" s="55"/>
      <c r="AN1254" s="55"/>
      <c r="AO1254" s="55"/>
      <c r="AP1254" s="55"/>
      <c r="AQ1254" s="53">
        <f>AK1254*AE1254</f>
        <v>0</v>
      </c>
      <c r="AR1254" s="53"/>
      <c r="AS1254" s="53"/>
      <c r="AT1254" s="53"/>
      <c r="AU1254" s="53"/>
      <c r="AV1254" s="53"/>
      <c r="AW1254" s="55">
        <f t="shared" ref="AW1254:AW1284" si="3518">AW1206+AK1254</f>
        <v>1</v>
      </c>
      <c r="AX1254" s="55"/>
      <c r="AY1254" s="55"/>
      <c r="AZ1254" s="55"/>
      <c r="BA1254" s="55"/>
      <c r="BB1254" s="55"/>
      <c r="BC1254" s="55">
        <f>AE1254*AW1254</f>
        <v>2200</v>
      </c>
      <c r="BD1254" s="55"/>
      <c r="BE1254" s="55"/>
      <c r="BF1254" s="55"/>
      <c r="BG1254" s="55"/>
      <c r="BH1254" s="56"/>
      <c r="BI1254" s="18">
        <f t="shared" si="3514"/>
        <v>2200</v>
      </c>
    </row>
    <row r="1255" spans="1:69" ht="21.6" customHeight="1" x14ac:dyDescent="0.25">
      <c r="A1255" s="41">
        <f t="shared" si="3512"/>
        <v>2</v>
      </c>
      <c r="B1255" s="42"/>
      <c r="C1255" s="42"/>
      <c r="D1255" s="43"/>
      <c r="E1255" s="64" t="str">
        <f t="shared" si="3513"/>
        <v>工程告示牌與職安衛告示牌(租用)</v>
      </c>
      <c r="F1255" s="21"/>
      <c r="G1255" s="21"/>
      <c r="H1255" s="21"/>
      <c r="I1255" s="21"/>
      <c r="J1255" s="21"/>
      <c r="K1255" s="21"/>
      <c r="L1255" s="21"/>
      <c r="M1255" s="21"/>
      <c r="N1255" s="21"/>
      <c r="O1255" s="21"/>
      <c r="P1255" s="21"/>
      <c r="Q1255" s="21"/>
      <c r="R1255" s="21"/>
      <c r="S1255" s="21"/>
      <c r="T1255" s="22"/>
      <c r="U1255" s="47" t="str">
        <f t="shared" si="3515"/>
        <v>式</v>
      </c>
      <c r="V1255" s="48"/>
      <c r="W1255" s="48"/>
      <c r="X1255" s="49"/>
      <c r="Y1255" s="65">
        <f t="shared" si="3516"/>
        <v>1</v>
      </c>
      <c r="Z1255" s="66"/>
      <c r="AA1255" s="66"/>
      <c r="AB1255" s="66"/>
      <c r="AC1255" s="66"/>
      <c r="AD1255" s="67"/>
      <c r="AE1255" s="60">
        <f t="shared" si="3517"/>
        <v>6000</v>
      </c>
      <c r="AF1255" s="61"/>
      <c r="AG1255" s="61"/>
      <c r="AH1255" s="61"/>
      <c r="AI1255" s="61"/>
      <c r="AJ1255" s="62"/>
      <c r="AK1255" s="55">
        <v>0</v>
      </c>
      <c r="AL1255" s="55"/>
      <c r="AM1255" s="55"/>
      <c r="AN1255" s="55"/>
      <c r="AO1255" s="55"/>
      <c r="AP1255" s="55"/>
      <c r="AQ1255" s="53">
        <f>AK1255*AE1255</f>
        <v>0</v>
      </c>
      <c r="AR1255" s="53"/>
      <c r="AS1255" s="53"/>
      <c r="AT1255" s="53"/>
      <c r="AU1255" s="53"/>
      <c r="AV1255" s="53"/>
      <c r="AW1255" s="55">
        <f t="shared" si="3518"/>
        <v>1</v>
      </c>
      <c r="AX1255" s="55"/>
      <c r="AY1255" s="55"/>
      <c r="AZ1255" s="55"/>
      <c r="BA1255" s="55"/>
      <c r="BB1255" s="55"/>
      <c r="BC1255" s="55">
        <f>AE1255*AW1255</f>
        <v>6000</v>
      </c>
      <c r="BD1255" s="55"/>
      <c r="BE1255" s="55"/>
      <c r="BF1255" s="55"/>
      <c r="BG1255" s="55"/>
      <c r="BH1255" s="56"/>
      <c r="BI1255" s="16">
        <f t="shared" si="3514"/>
        <v>6000</v>
      </c>
    </row>
    <row r="1256" spans="1:69" s="19" customFormat="1" ht="34.5" customHeight="1" x14ac:dyDescent="0.25">
      <c r="A1256" s="68">
        <f t="shared" si="3512"/>
        <v>3</v>
      </c>
      <c r="B1256" s="69"/>
      <c r="C1256" s="69"/>
      <c r="D1256" s="70"/>
      <c r="E1256" s="64" t="str">
        <f t="shared" si="3513"/>
        <v>施工動線開闢與損壞復原，既有設備管線遷移與復原；測量與放樣</v>
      </c>
      <c r="F1256" s="21"/>
      <c r="G1256" s="21"/>
      <c r="H1256" s="21"/>
      <c r="I1256" s="21"/>
      <c r="J1256" s="21"/>
      <c r="K1256" s="21"/>
      <c r="L1256" s="21"/>
      <c r="M1256" s="21"/>
      <c r="N1256" s="21"/>
      <c r="O1256" s="21"/>
      <c r="P1256" s="21"/>
      <c r="Q1256" s="21"/>
      <c r="R1256" s="21"/>
      <c r="S1256" s="21"/>
      <c r="T1256" s="22"/>
      <c r="U1256" s="47" t="str">
        <f t="shared" si="3515"/>
        <v>式</v>
      </c>
      <c r="V1256" s="48"/>
      <c r="W1256" s="48"/>
      <c r="X1256" s="49"/>
      <c r="Y1256" s="65">
        <f t="shared" si="3516"/>
        <v>1</v>
      </c>
      <c r="Z1256" s="66"/>
      <c r="AA1256" s="66"/>
      <c r="AB1256" s="66"/>
      <c r="AC1256" s="66"/>
      <c r="AD1256" s="67"/>
      <c r="AE1256" s="60">
        <f t="shared" si="3517"/>
        <v>9000</v>
      </c>
      <c r="AF1256" s="61"/>
      <c r="AG1256" s="61"/>
      <c r="AH1256" s="61"/>
      <c r="AI1256" s="61"/>
      <c r="AJ1256" s="62"/>
      <c r="AK1256" s="55">
        <v>0</v>
      </c>
      <c r="AL1256" s="55"/>
      <c r="AM1256" s="55"/>
      <c r="AN1256" s="55"/>
      <c r="AO1256" s="55"/>
      <c r="AP1256" s="55"/>
      <c r="AQ1256" s="53">
        <f t="shared" ref="AQ1256:AQ1258" si="3519">AK1256*AE1256</f>
        <v>0</v>
      </c>
      <c r="AR1256" s="53"/>
      <c r="AS1256" s="53"/>
      <c r="AT1256" s="53"/>
      <c r="AU1256" s="53"/>
      <c r="AV1256" s="53"/>
      <c r="AW1256" s="55">
        <f t="shared" si="3518"/>
        <v>0.7</v>
      </c>
      <c r="AX1256" s="55"/>
      <c r="AY1256" s="55"/>
      <c r="AZ1256" s="55"/>
      <c r="BA1256" s="55"/>
      <c r="BB1256" s="55"/>
      <c r="BC1256" s="55">
        <f t="shared" ref="BC1256:BC1259" si="3520">AE1256*AW1256</f>
        <v>6300</v>
      </c>
      <c r="BD1256" s="55"/>
      <c r="BE1256" s="55"/>
      <c r="BF1256" s="55"/>
      <c r="BG1256" s="55"/>
      <c r="BH1256" s="56"/>
      <c r="BI1256" s="18">
        <f t="shared" si="3514"/>
        <v>9000</v>
      </c>
    </row>
    <row r="1257" spans="1:69" ht="66" customHeight="1" x14ac:dyDescent="0.25">
      <c r="A1257" s="41">
        <f t="shared" si="3512"/>
        <v>4</v>
      </c>
      <c r="B1257" s="42"/>
      <c r="C1257" s="42"/>
      <c r="D1257" s="43"/>
      <c r="E1257" s="64" t="str">
        <f t="shared" si="3513"/>
        <v>既有牆面、地坪、磁磚、衛生設備、給排水設施、搗擺及天花板等拆除(含切割)及運棄(含合法證明);環境保護與清潔</v>
      </c>
      <c r="F1257" s="21"/>
      <c r="G1257" s="21"/>
      <c r="H1257" s="21"/>
      <c r="I1257" s="21"/>
      <c r="J1257" s="21"/>
      <c r="K1257" s="21"/>
      <c r="L1257" s="21"/>
      <c r="M1257" s="21"/>
      <c r="N1257" s="21"/>
      <c r="O1257" s="21"/>
      <c r="P1257" s="21"/>
      <c r="Q1257" s="21"/>
      <c r="R1257" s="21"/>
      <c r="S1257" s="21"/>
      <c r="T1257" s="22"/>
      <c r="U1257" s="47" t="str">
        <f t="shared" si="3515"/>
        <v>式</v>
      </c>
      <c r="V1257" s="48"/>
      <c r="W1257" s="48"/>
      <c r="X1257" s="49"/>
      <c r="Y1257" s="65">
        <f t="shared" si="3516"/>
        <v>1</v>
      </c>
      <c r="Z1257" s="66"/>
      <c r="AA1257" s="66"/>
      <c r="AB1257" s="66"/>
      <c r="AC1257" s="66"/>
      <c r="AD1257" s="67"/>
      <c r="AE1257" s="60">
        <f t="shared" si="3517"/>
        <v>214844</v>
      </c>
      <c r="AF1257" s="61"/>
      <c r="AG1257" s="61"/>
      <c r="AH1257" s="61"/>
      <c r="AI1257" s="61"/>
      <c r="AJ1257" s="62"/>
      <c r="AK1257" s="55">
        <v>0</v>
      </c>
      <c r="AL1257" s="55"/>
      <c r="AM1257" s="55"/>
      <c r="AN1257" s="55"/>
      <c r="AO1257" s="55"/>
      <c r="AP1257" s="55"/>
      <c r="AQ1257" s="53">
        <f t="shared" si="3519"/>
        <v>0</v>
      </c>
      <c r="AR1257" s="53"/>
      <c r="AS1257" s="53"/>
      <c r="AT1257" s="53"/>
      <c r="AU1257" s="53"/>
      <c r="AV1257" s="53"/>
      <c r="AW1257" s="55">
        <f t="shared" si="3518"/>
        <v>1</v>
      </c>
      <c r="AX1257" s="55"/>
      <c r="AY1257" s="55"/>
      <c r="AZ1257" s="55"/>
      <c r="BA1257" s="55"/>
      <c r="BB1257" s="55"/>
      <c r="BC1257" s="55">
        <f t="shared" si="3520"/>
        <v>214844</v>
      </c>
      <c r="BD1257" s="55"/>
      <c r="BE1257" s="55"/>
      <c r="BF1257" s="55"/>
      <c r="BG1257" s="55"/>
      <c r="BH1257" s="56"/>
      <c r="BI1257" s="16">
        <f t="shared" si="3514"/>
        <v>214844</v>
      </c>
    </row>
    <row r="1258" spans="1:69" ht="34.5" customHeight="1" x14ac:dyDescent="0.25">
      <c r="A1258" s="41">
        <f t="shared" si="3512"/>
        <v>5</v>
      </c>
      <c r="B1258" s="42"/>
      <c r="C1258" s="42"/>
      <c r="D1258" s="43"/>
      <c r="E1258" s="64" t="str">
        <f t="shared" si="3513"/>
        <v>既有污水處理設施抽水肥(含清潔孔開挖與復原)</v>
      </c>
      <c r="F1258" s="21"/>
      <c r="G1258" s="21"/>
      <c r="H1258" s="21"/>
      <c r="I1258" s="21"/>
      <c r="J1258" s="21"/>
      <c r="K1258" s="21"/>
      <c r="L1258" s="21"/>
      <c r="M1258" s="21"/>
      <c r="N1258" s="21"/>
      <c r="O1258" s="21"/>
      <c r="P1258" s="21"/>
      <c r="Q1258" s="21"/>
      <c r="R1258" s="21"/>
      <c r="S1258" s="21"/>
      <c r="T1258" s="22"/>
      <c r="U1258" s="47" t="str">
        <f t="shared" si="3515"/>
        <v>式</v>
      </c>
      <c r="V1258" s="48"/>
      <c r="W1258" s="48"/>
      <c r="X1258" s="49"/>
      <c r="Y1258" s="65">
        <f t="shared" si="3516"/>
        <v>1</v>
      </c>
      <c r="Z1258" s="66"/>
      <c r="AA1258" s="66"/>
      <c r="AB1258" s="66"/>
      <c r="AC1258" s="66"/>
      <c r="AD1258" s="67"/>
      <c r="AE1258" s="60">
        <f t="shared" si="3517"/>
        <v>10000</v>
      </c>
      <c r="AF1258" s="61"/>
      <c r="AG1258" s="61"/>
      <c r="AH1258" s="61"/>
      <c r="AI1258" s="61"/>
      <c r="AJ1258" s="62"/>
      <c r="AK1258" s="55">
        <v>0</v>
      </c>
      <c r="AL1258" s="55"/>
      <c r="AM1258" s="55"/>
      <c r="AN1258" s="55"/>
      <c r="AO1258" s="55"/>
      <c r="AP1258" s="55"/>
      <c r="AQ1258" s="53">
        <f t="shared" si="3519"/>
        <v>0</v>
      </c>
      <c r="AR1258" s="53"/>
      <c r="AS1258" s="53"/>
      <c r="AT1258" s="53"/>
      <c r="AU1258" s="53"/>
      <c r="AV1258" s="53"/>
      <c r="AW1258" s="55">
        <f t="shared" si="3518"/>
        <v>1</v>
      </c>
      <c r="AX1258" s="55"/>
      <c r="AY1258" s="55"/>
      <c r="AZ1258" s="55"/>
      <c r="BA1258" s="55"/>
      <c r="BB1258" s="55"/>
      <c r="BC1258" s="55">
        <f t="shared" si="3520"/>
        <v>10000</v>
      </c>
      <c r="BD1258" s="55"/>
      <c r="BE1258" s="55"/>
      <c r="BF1258" s="55"/>
      <c r="BG1258" s="55"/>
      <c r="BH1258" s="56"/>
      <c r="BI1258" s="16">
        <f t="shared" si="3514"/>
        <v>10000</v>
      </c>
    </row>
    <row r="1259" spans="1:69" ht="21.6" customHeight="1" x14ac:dyDescent="0.25">
      <c r="A1259" s="41">
        <f t="shared" si="3512"/>
        <v>6</v>
      </c>
      <c r="B1259" s="42"/>
      <c r="C1259" s="42"/>
      <c r="D1259" s="43"/>
      <c r="E1259" s="64" t="str">
        <f t="shared" si="3513"/>
        <v>地坪與蹲便台階增築</v>
      </c>
      <c r="F1259" s="21"/>
      <c r="G1259" s="21"/>
      <c r="H1259" s="21"/>
      <c r="I1259" s="21"/>
      <c r="J1259" s="21"/>
      <c r="K1259" s="21"/>
      <c r="L1259" s="21"/>
      <c r="M1259" s="21"/>
      <c r="N1259" s="21"/>
      <c r="O1259" s="21"/>
      <c r="P1259" s="21"/>
      <c r="Q1259" s="21"/>
      <c r="R1259" s="21"/>
      <c r="S1259" s="21"/>
      <c r="T1259" s="22"/>
      <c r="U1259" s="47" t="str">
        <f t="shared" si="3515"/>
        <v>式</v>
      </c>
      <c r="V1259" s="48"/>
      <c r="W1259" s="48"/>
      <c r="X1259" s="49"/>
      <c r="Y1259" s="65">
        <f t="shared" si="3516"/>
        <v>1</v>
      </c>
      <c r="Z1259" s="66"/>
      <c r="AA1259" s="66"/>
      <c r="AB1259" s="66"/>
      <c r="AC1259" s="66"/>
      <c r="AD1259" s="67"/>
      <c r="AE1259" s="60">
        <f t="shared" si="3517"/>
        <v>35000</v>
      </c>
      <c r="AF1259" s="61"/>
      <c r="AG1259" s="61"/>
      <c r="AH1259" s="61"/>
      <c r="AI1259" s="61"/>
      <c r="AJ1259" s="62"/>
      <c r="AK1259" s="55">
        <v>0</v>
      </c>
      <c r="AL1259" s="55"/>
      <c r="AM1259" s="55"/>
      <c r="AN1259" s="55"/>
      <c r="AO1259" s="55"/>
      <c r="AP1259" s="55"/>
      <c r="AQ1259" s="53">
        <v>0</v>
      </c>
      <c r="AR1259" s="53"/>
      <c r="AS1259" s="53"/>
      <c r="AT1259" s="53"/>
      <c r="AU1259" s="53"/>
      <c r="AV1259" s="53"/>
      <c r="AW1259" s="55">
        <f t="shared" si="3518"/>
        <v>1</v>
      </c>
      <c r="AX1259" s="55"/>
      <c r="AY1259" s="55"/>
      <c r="AZ1259" s="55"/>
      <c r="BA1259" s="55"/>
      <c r="BB1259" s="55"/>
      <c r="BC1259" s="55">
        <f t="shared" si="3520"/>
        <v>35000</v>
      </c>
      <c r="BD1259" s="55"/>
      <c r="BE1259" s="55"/>
      <c r="BF1259" s="55"/>
      <c r="BG1259" s="55"/>
      <c r="BH1259" s="56"/>
      <c r="BI1259" s="16">
        <f t="shared" si="3514"/>
        <v>35000</v>
      </c>
    </row>
    <row r="1260" spans="1:69" ht="21.6" customHeight="1" x14ac:dyDescent="0.25">
      <c r="A1260" s="41">
        <f t="shared" si="3512"/>
        <v>7</v>
      </c>
      <c r="B1260" s="42"/>
      <c r="C1260" s="42"/>
      <c r="D1260" s="43"/>
      <c r="E1260" s="64" t="str">
        <f t="shared" si="3513"/>
        <v>砌1/2B磚牆</v>
      </c>
      <c r="F1260" s="21"/>
      <c r="G1260" s="21"/>
      <c r="H1260" s="21"/>
      <c r="I1260" s="21"/>
      <c r="J1260" s="21"/>
      <c r="K1260" s="21"/>
      <c r="L1260" s="21"/>
      <c r="M1260" s="21"/>
      <c r="N1260" s="21"/>
      <c r="O1260" s="21"/>
      <c r="P1260" s="21"/>
      <c r="Q1260" s="21"/>
      <c r="R1260" s="21"/>
      <c r="S1260" s="21"/>
      <c r="T1260" s="22"/>
      <c r="U1260" s="47" t="str">
        <f t="shared" si="3515"/>
        <v>M2</v>
      </c>
      <c r="V1260" s="48"/>
      <c r="W1260" s="48"/>
      <c r="X1260" s="49"/>
      <c r="Y1260" s="65">
        <f t="shared" si="3516"/>
        <v>13</v>
      </c>
      <c r="Z1260" s="66"/>
      <c r="AA1260" s="66"/>
      <c r="AB1260" s="66"/>
      <c r="AC1260" s="66"/>
      <c r="AD1260" s="67"/>
      <c r="AE1260" s="60">
        <f t="shared" si="3517"/>
        <v>1500</v>
      </c>
      <c r="AF1260" s="61"/>
      <c r="AG1260" s="61"/>
      <c r="AH1260" s="61"/>
      <c r="AI1260" s="61"/>
      <c r="AJ1260" s="62"/>
      <c r="AK1260" s="55">
        <v>0</v>
      </c>
      <c r="AL1260" s="55"/>
      <c r="AM1260" s="55"/>
      <c r="AN1260" s="55"/>
      <c r="AO1260" s="55"/>
      <c r="AP1260" s="55"/>
      <c r="AQ1260" s="53">
        <f>AK1260*AE1260</f>
        <v>0</v>
      </c>
      <c r="AR1260" s="53"/>
      <c r="AS1260" s="53"/>
      <c r="AT1260" s="53"/>
      <c r="AU1260" s="53"/>
      <c r="AV1260" s="53"/>
      <c r="AW1260" s="55">
        <f t="shared" si="3518"/>
        <v>13</v>
      </c>
      <c r="AX1260" s="55"/>
      <c r="AY1260" s="55"/>
      <c r="AZ1260" s="55"/>
      <c r="BA1260" s="55"/>
      <c r="BB1260" s="55"/>
      <c r="BC1260" s="55">
        <f>AE1260*AW1260</f>
        <v>19500</v>
      </c>
      <c r="BD1260" s="55"/>
      <c r="BE1260" s="55"/>
      <c r="BF1260" s="55"/>
      <c r="BG1260" s="55"/>
      <c r="BH1260" s="56"/>
      <c r="BI1260" s="16">
        <f t="shared" si="3514"/>
        <v>19500</v>
      </c>
    </row>
    <row r="1261" spans="1:69" ht="54.75" customHeight="1" x14ac:dyDescent="0.25">
      <c r="A1261" s="41">
        <f t="shared" si="3512"/>
        <v>8</v>
      </c>
      <c r="B1261" s="42"/>
      <c r="C1261" s="42"/>
      <c r="D1261" s="43"/>
      <c r="E1261" s="64" t="str">
        <f t="shared" si="3513"/>
        <v>施工範圍內樓板穿管處與既有無用穿管及孔洞需以水泥砂漿封閉並刷防水層；樓板防水層試水</v>
      </c>
      <c r="F1261" s="21"/>
      <c r="G1261" s="21"/>
      <c r="H1261" s="21"/>
      <c r="I1261" s="21"/>
      <c r="J1261" s="21"/>
      <c r="K1261" s="21"/>
      <c r="L1261" s="21"/>
      <c r="M1261" s="21"/>
      <c r="N1261" s="21"/>
      <c r="O1261" s="21"/>
      <c r="P1261" s="21"/>
      <c r="Q1261" s="21"/>
      <c r="R1261" s="21"/>
      <c r="S1261" s="21"/>
      <c r="T1261" s="22"/>
      <c r="U1261" s="47" t="str">
        <f t="shared" si="3515"/>
        <v>式</v>
      </c>
      <c r="V1261" s="48"/>
      <c r="W1261" s="48"/>
      <c r="X1261" s="49"/>
      <c r="Y1261" s="65">
        <f t="shared" si="3516"/>
        <v>1</v>
      </c>
      <c r="Z1261" s="66"/>
      <c r="AA1261" s="66"/>
      <c r="AB1261" s="66"/>
      <c r="AC1261" s="66"/>
      <c r="AD1261" s="67"/>
      <c r="AE1261" s="60">
        <f t="shared" si="3517"/>
        <v>9000</v>
      </c>
      <c r="AF1261" s="61"/>
      <c r="AG1261" s="61"/>
      <c r="AH1261" s="61"/>
      <c r="AI1261" s="61"/>
      <c r="AJ1261" s="62"/>
      <c r="AK1261" s="55">
        <v>0</v>
      </c>
      <c r="AL1261" s="55"/>
      <c r="AM1261" s="55"/>
      <c r="AN1261" s="55"/>
      <c r="AO1261" s="55"/>
      <c r="AP1261" s="55"/>
      <c r="AQ1261" s="53">
        <f t="shared" ref="AQ1261:AQ1265" si="3521">AK1261*AE1261</f>
        <v>0</v>
      </c>
      <c r="AR1261" s="53"/>
      <c r="AS1261" s="53"/>
      <c r="AT1261" s="53"/>
      <c r="AU1261" s="53"/>
      <c r="AV1261" s="53"/>
      <c r="AW1261" s="55">
        <f t="shared" si="3518"/>
        <v>0</v>
      </c>
      <c r="AX1261" s="55"/>
      <c r="AY1261" s="55"/>
      <c r="AZ1261" s="55"/>
      <c r="BA1261" s="55"/>
      <c r="BB1261" s="55"/>
      <c r="BC1261" s="55">
        <f t="shared" ref="BC1261:BC1265" si="3522">AE1261*AW1261</f>
        <v>0</v>
      </c>
      <c r="BD1261" s="55"/>
      <c r="BE1261" s="55"/>
      <c r="BF1261" s="55"/>
      <c r="BG1261" s="55"/>
      <c r="BH1261" s="56"/>
      <c r="BI1261" s="16">
        <f t="shared" si="3514"/>
        <v>9000</v>
      </c>
    </row>
    <row r="1262" spans="1:69" ht="20.45" customHeight="1" x14ac:dyDescent="0.25">
      <c r="A1262" s="41">
        <f t="shared" si="3512"/>
        <v>9</v>
      </c>
      <c r="B1262" s="42"/>
      <c r="C1262" s="42"/>
      <c r="D1262" s="43"/>
      <c r="E1262" s="64" t="str">
        <f t="shared" si="3513"/>
        <v>地坪、牆面1:3水泥砂漿粉刷</v>
      </c>
      <c r="F1262" s="21"/>
      <c r="G1262" s="21"/>
      <c r="H1262" s="21"/>
      <c r="I1262" s="21"/>
      <c r="J1262" s="21"/>
      <c r="K1262" s="21"/>
      <c r="L1262" s="21"/>
      <c r="M1262" s="21"/>
      <c r="N1262" s="21"/>
      <c r="O1262" s="21"/>
      <c r="P1262" s="21"/>
      <c r="Q1262" s="21"/>
      <c r="R1262" s="21"/>
      <c r="S1262" s="21"/>
      <c r="T1262" s="22"/>
      <c r="U1262" s="47" t="str">
        <f t="shared" si="3515"/>
        <v>M2</v>
      </c>
      <c r="V1262" s="48"/>
      <c r="W1262" s="48"/>
      <c r="X1262" s="49"/>
      <c r="Y1262" s="65">
        <f t="shared" si="3516"/>
        <v>207</v>
      </c>
      <c r="Z1262" s="66"/>
      <c r="AA1262" s="66"/>
      <c r="AB1262" s="66"/>
      <c r="AC1262" s="66"/>
      <c r="AD1262" s="67"/>
      <c r="AE1262" s="60">
        <f t="shared" si="3517"/>
        <v>800</v>
      </c>
      <c r="AF1262" s="61"/>
      <c r="AG1262" s="61"/>
      <c r="AH1262" s="61"/>
      <c r="AI1262" s="61"/>
      <c r="AJ1262" s="62"/>
      <c r="AK1262" s="55">
        <v>0</v>
      </c>
      <c r="AL1262" s="55"/>
      <c r="AM1262" s="55"/>
      <c r="AN1262" s="55"/>
      <c r="AO1262" s="55"/>
      <c r="AP1262" s="55"/>
      <c r="AQ1262" s="53">
        <f t="shared" si="3521"/>
        <v>0</v>
      </c>
      <c r="AR1262" s="53"/>
      <c r="AS1262" s="53"/>
      <c r="AT1262" s="53"/>
      <c r="AU1262" s="53"/>
      <c r="AV1262" s="53"/>
      <c r="AW1262" s="55">
        <f t="shared" si="3518"/>
        <v>207</v>
      </c>
      <c r="AX1262" s="55"/>
      <c r="AY1262" s="55"/>
      <c r="AZ1262" s="55"/>
      <c r="BA1262" s="55"/>
      <c r="BB1262" s="55"/>
      <c r="BC1262" s="55">
        <f t="shared" si="3522"/>
        <v>165600</v>
      </c>
      <c r="BD1262" s="55"/>
      <c r="BE1262" s="55"/>
      <c r="BF1262" s="55"/>
      <c r="BG1262" s="55"/>
      <c r="BH1262" s="56"/>
      <c r="BI1262" s="16">
        <f t="shared" si="3514"/>
        <v>165600</v>
      </c>
    </row>
    <row r="1263" spans="1:69" ht="19.5" customHeight="1" x14ac:dyDescent="0.25">
      <c r="A1263" s="41">
        <f t="shared" si="3512"/>
        <v>10</v>
      </c>
      <c r="B1263" s="42"/>
      <c r="C1263" s="42"/>
      <c r="D1263" s="43"/>
      <c r="E1263" s="44" t="str">
        <f t="shared" si="3513"/>
        <v>地坪及牆面(H=1.5m)塗刷防水層</v>
      </c>
      <c r="F1263" s="45"/>
      <c r="G1263" s="45"/>
      <c r="H1263" s="45"/>
      <c r="I1263" s="45"/>
      <c r="J1263" s="45"/>
      <c r="K1263" s="45"/>
      <c r="L1263" s="45"/>
      <c r="M1263" s="45"/>
      <c r="N1263" s="45"/>
      <c r="O1263" s="45"/>
      <c r="P1263" s="45"/>
      <c r="Q1263" s="45"/>
      <c r="R1263" s="45"/>
      <c r="S1263" s="45"/>
      <c r="T1263" s="46"/>
      <c r="U1263" s="47" t="str">
        <f t="shared" si="3515"/>
        <v>M2</v>
      </c>
      <c r="V1263" s="48"/>
      <c r="W1263" s="48"/>
      <c r="X1263" s="49"/>
      <c r="Y1263" s="50">
        <f t="shared" si="3516"/>
        <v>113</v>
      </c>
      <c r="Z1263" s="51"/>
      <c r="AA1263" s="51"/>
      <c r="AB1263" s="51"/>
      <c r="AC1263" s="51"/>
      <c r="AD1263" s="52"/>
      <c r="AE1263" s="60">
        <f t="shared" si="3517"/>
        <v>700</v>
      </c>
      <c r="AF1263" s="61"/>
      <c r="AG1263" s="61"/>
      <c r="AH1263" s="61"/>
      <c r="AI1263" s="61"/>
      <c r="AJ1263" s="62"/>
      <c r="AK1263" s="50">
        <v>0</v>
      </c>
      <c r="AL1263" s="51"/>
      <c r="AM1263" s="51"/>
      <c r="AN1263" s="51"/>
      <c r="AO1263" s="51"/>
      <c r="AP1263" s="52"/>
      <c r="AQ1263" s="60">
        <f t="shared" si="3521"/>
        <v>0</v>
      </c>
      <c r="AR1263" s="61"/>
      <c r="AS1263" s="61"/>
      <c r="AT1263" s="61"/>
      <c r="AU1263" s="61"/>
      <c r="AV1263" s="62"/>
      <c r="AW1263" s="50">
        <f t="shared" si="3518"/>
        <v>0</v>
      </c>
      <c r="AX1263" s="51"/>
      <c r="AY1263" s="51"/>
      <c r="AZ1263" s="51"/>
      <c r="BA1263" s="51"/>
      <c r="BB1263" s="52"/>
      <c r="BC1263" s="50">
        <f t="shared" si="3522"/>
        <v>0</v>
      </c>
      <c r="BD1263" s="51"/>
      <c r="BE1263" s="51"/>
      <c r="BF1263" s="51"/>
      <c r="BG1263" s="51"/>
      <c r="BH1263" s="63"/>
      <c r="BI1263" s="3">
        <f t="shared" si="3514"/>
        <v>79100</v>
      </c>
    </row>
    <row r="1264" spans="1:69" ht="36" customHeight="1" x14ac:dyDescent="0.25">
      <c r="A1264" s="41">
        <f t="shared" si="3512"/>
        <v>11</v>
      </c>
      <c r="B1264" s="42"/>
      <c r="C1264" s="42"/>
      <c r="D1264" s="43"/>
      <c r="E1264" s="64" t="str">
        <f t="shared" si="3513"/>
        <v>安裝不銹鋼方形地板落水頭(10cm*10cm,連工帶料)</v>
      </c>
      <c r="F1264" s="21"/>
      <c r="G1264" s="21"/>
      <c r="H1264" s="21"/>
      <c r="I1264" s="21"/>
      <c r="J1264" s="21"/>
      <c r="K1264" s="21"/>
      <c r="L1264" s="21"/>
      <c r="M1264" s="21"/>
      <c r="N1264" s="21"/>
      <c r="O1264" s="21"/>
      <c r="P1264" s="21"/>
      <c r="Q1264" s="21"/>
      <c r="R1264" s="21"/>
      <c r="S1264" s="21"/>
      <c r="T1264" s="22"/>
      <c r="U1264" s="47" t="str">
        <f t="shared" si="3515"/>
        <v>組</v>
      </c>
      <c r="V1264" s="48"/>
      <c r="W1264" s="48"/>
      <c r="X1264" s="49"/>
      <c r="Y1264" s="71">
        <f t="shared" si="3516"/>
        <v>9</v>
      </c>
      <c r="Z1264" s="71"/>
      <c r="AA1264" s="71"/>
      <c r="AB1264" s="71"/>
      <c r="AC1264" s="71"/>
      <c r="AD1264" s="71"/>
      <c r="AE1264" s="71">
        <f t="shared" si="3517"/>
        <v>750</v>
      </c>
      <c r="AF1264" s="71"/>
      <c r="AG1264" s="71"/>
      <c r="AH1264" s="71"/>
      <c r="AI1264" s="71"/>
      <c r="AJ1264" s="71"/>
      <c r="AK1264" s="55">
        <v>0</v>
      </c>
      <c r="AL1264" s="55"/>
      <c r="AM1264" s="55"/>
      <c r="AN1264" s="55"/>
      <c r="AO1264" s="55"/>
      <c r="AP1264" s="55"/>
      <c r="AQ1264" s="53">
        <f t="shared" si="3521"/>
        <v>0</v>
      </c>
      <c r="AR1264" s="53"/>
      <c r="AS1264" s="53"/>
      <c r="AT1264" s="53"/>
      <c r="AU1264" s="53"/>
      <c r="AV1264" s="53"/>
      <c r="AW1264" s="55">
        <f t="shared" si="3518"/>
        <v>0</v>
      </c>
      <c r="AX1264" s="55"/>
      <c r="AY1264" s="55"/>
      <c r="AZ1264" s="55"/>
      <c r="BA1264" s="55"/>
      <c r="BB1264" s="55"/>
      <c r="BC1264" s="55">
        <f t="shared" si="3522"/>
        <v>0</v>
      </c>
      <c r="BD1264" s="55"/>
      <c r="BE1264" s="55"/>
      <c r="BF1264" s="55"/>
      <c r="BG1264" s="55"/>
      <c r="BH1264" s="56"/>
      <c r="BI1264" s="3">
        <f t="shared" si="3514"/>
        <v>6750</v>
      </c>
    </row>
    <row r="1265" spans="1:61" s="19" customFormat="1" ht="36.75" customHeight="1" x14ac:dyDescent="0.25">
      <c r="A1265" s="41">
        <f t="shared" si="3512"/>
        <v>12</v>
      </c>
      <c r="B1265" s="42"/>
      <c r="C1265" s="42"/>
      <c r="D1265" s="43"/>
      <c r="E1265" s="64" t="str">
        <f t="shared" si="3513"/>
        <v>地坪貼止滑石英磚30cm*30cm，本色水泥勾縫(連工帶料)</v>
      </c>
      <c r="F1265" s="21"/>
      <c r="G1265" s="21"/>
      <c r="H1265" s="21"/>
      <c r="I1265" s="21"/>
      <c r="J1265" s="21"/>
      <c r="K1265" s="21"/>
      <c r="L1265" s="21"/>
      <c r="M1265" s="21"/>
      <c r="N1265" s="21"/>
      <c r="O1265" s="21"/>
      <c r="P1265" s="21"/>
      <c r="Q1265" s="21"/>
      <c r="R1265" s="21"/>
      <c r="S1265" s="21"/>
      <c r="T1265" s="22"/>
      <c r="U1265" s="47" t="str">
        <f t="shared" si="3515"/>
        <v>M2</v>
      </c>
      <c r="V1265" s="48"/>
      <c r="W1265" s="48"/>
      <c r="X1265" s="49"/>
      <c r="Y1265" s="50">
        <f t="shared" si="3516"/>
        <v>48</v>
      </c>
      <c r="Z1265" s="51"/>
      <c r="AA1265" s="51"/>
      <c r="AB1265" s="51"/>
      <c r="AC1265" s="51"/>
      <c r="AD1265" s="52"/>
      <c r="AE1265" s="53">
        <f t="shared" si="3517"/>
        <v>1300</v>
      </c>
      <c r="AF1265" s="53"/>
      <c r="AG1265" s="53"/>
      <c r="AH1265" s="53"/>
      <c r="AI1265" s="53"/>
      <c r="AJ1265" s="53"/>
      <c r="AK1265" s="55">
        <v>0</v>
      </c>
      <c r="AL1265" s="55"/>
      <c r="AM1265" s="55"/>
      <c r="AN1265" s="55"/>
      <c r="AO1265" s="55"/>
      <c r="AP1265" s="55"/>
      <c r="AQ1265" s="53">
        <f t="shared" si="3521"/>
        <v>0</v>
      </c>
      <c r="AR1265" s="53"/>
      <c r="AS1265" s="53"/>
      <c r="AT1265" s="53"/>
      <c r="AU1265" s="53"/>
      <c r="AV1265" s="53"/>
      <c r="AW1265" s="55">
        <f t="shared" si="3518"/>
        <v>0</v>
      </c>
      <c r="AX1265" s="55"/>
      <c r="AY1265" s="55"/>
      <c r="AZ1265" s="55"/>
      <c r="BA1265" s="55"/>
      <c r="BB1265" s="55"/>
      <c r="BC1265" s="55">
        <f t="shared" si="3522"/>
        <v>0</v>
      </c>
      <c r="BD1265" s="55"/>
      <c r="BE1265" s="55"/>
      <c r="BF1265" s="55"/>
      <c r="BG1265" s="55"/>
      <c r="BH1265" s="56"/>
      <c r="BI1265" s="18">
        <f t="shared" si="3514"/>
        <v>62400</v>
      </c>
    </row>
    <row r="1266" spans="1:61" s="19" customFormat="1" ht="35.25" customHeight="1" x14ac:dyDescent="0.25">
      <c r="A1266" s="68">
        <f t="shared" si="3512"/>
        <v>13</v>
      </c>
      <c r="B1266" s="69"/>
      <c r="C1266" s="69"/>
      <c r="D1266" s="70"/>
      <c r="E1266" s="64" t="str">
        <f t="shared" si="3513"/>
        <v>地坪貼60cm*60cm止滑石英磚，本色水泥勾縫(連工帶料)</v>
      </c>
      <c r="F1266" s="21"/>
      <c r="G1266" s="21"/>
      <c r="H1266" s="21"/>
      <c r="I1266" s="21"/>
      <c r="J1266" s="21"/>
      <c r="K1266" s="21"/>
      <c r="L1266" s="21"/>
      <c r="M1266" s="21"/>
      <c r="N1266" s="21"/>
      <c r="O1266" s="21"/>
      <c r="P1266" s="21"/>
      <c r="Q1266" s="21"/>
      <c r="R1266" s="21"/>
      <c r="S1266" s="21"/>
      <c r="T1266" s="22"/>
      <c r="U1266" s="47" t="str">
        <f t="shared" si="3515"/>
        <v>M2</v>
      </c>
      <c r="V1266" s="48"/>
      <c r="W1266" s="48"/>
      <c r="X1266" s="49"/>
      <c r="Y1266" s="65">
        <f t="shared" si="3516"/>
        <v>2</v>
      </c>
      <c r="Z1266" s="66"/>
      <c r="AA1266" s="66"/>
      <c r="AB1266" s="66"/>
      <c r="AC1266" s="66"/>
      <c r="AD1266" s="67"/>
      <c r="AE1266" s="60">
        <f t="shared" si="3517"/>
        <v>1700</v>
      </c>
      <c r="AF1266" s="61"/>
      <c r="AG1266" s="61"/>
      <c r="AH1266" s="61"/>
      <c r="AI1266" s="61"/>
      <c r="AJ1266" s="62"/>
      <c r="AK1266" s="55">
        <v>0</v>
      </c>
      <c r="AL1266" s="55"/>
      <c r="AM1266" s="55"/>
      <c r="AN1266" s="55"/>
      <c r="AO1266" s="55"/>
      <c r="AP1266" s="55"/>
      <c r="AQ1266" s="53">
        <f>AK1266*AE1266</f>
        <v>0</v>
      </c>
      <c r="AR1266" s="53"/>
      <c r="AS1266" s="53"/>
      <c r="AT1266" s="53"/>
      <c r="AU1266" s="53"/>
      <c r="AV1266" s="53"/>
      <c r="AW1266" s="55">
        <f t="shared" si="3518"/>
        <v>0</v>
      </c>
      <c r="AX1266" s="55"/>
      <c r="AY1266" s="55"/>
      <c r="AZ1266" s="55"/>
      <c r="BA1266" s="55"/>
      <c r="BB1266" s="55"/>
      <c r="BC1266" s="55">
        <f>AE1266*AW1266</f>
        <v>0</v>
      </c>
      <c r="BD1266" s="55"/>
      <c r="BE1266" s="55"/>
      <c r="BF1266" s="55"/>
      <c r="BG1266" s="55"/>
      <c r="BH1266" s="56"/>
      <c r="BI1266" s="18">
        <f t="shared" si="3514"/>
        <v>3400</v>
      </c>
    </row>
    <row r="1267" spans="1:61" s="19" customFormat="1" ht="36.75" customHeight="1" x14ac:dyDescent="0.25">
      <c r="A1267" s="68">
        <f t="shared" si="3512"/>
        <v>14</v>
      </c>
      <c r="B1267" s="69"/>
      <c r="C1267" s="69"/>
      <c r="D1267" s="70"/>
      <c r="E1267" s="64" t="str">
        <f t="shared" si="3513"/>
        <v>牆面貼數位噴印石英磚30*60cm，白色水泥抹縫(連工帶料)</v>
      </c>
      <c r="F1267" s="21"/>
      <c r="G1267" s="21"/>
      <c r="H1267" s="21"/>
      <c r="I1267" s="21"/>
      <c r="J1267" s="21"/>
      <c r="K1267" s="21"/>
      <c r="L1267" s="21"/>
      <c r="M1267" s="21"/>
      <c r="N1267" s="21"/>
      <c r="O1267" s="21"/>
      <c r="P1267" s="21"/>
      <c r="Q1267" s="21"/>
      <c r="R1267" s="21"/>
      <c r="S1267" s="21"/>
      <c r="T1267" s="22"/>
      <c r="U1267" s="47" t="str">
        <f t="shared" si="3515"/>
        <v>M2</v>
      </c>
      <c r="V1267" s="48"/>
      <c r="W1267" s="48"/>
      <c r="X1267" s="49"/>
      <c r="Y1267" s="65">
        <f t="shared" si="3516"/>
        <v>85</v>
      </c>
      <c r="Z1267" s="66"/>
      <c r="AA1267" s="66"/>
      <c r="AB1267" s="66"/>
      <c r="AC1267" s="66"/>
      <c r="AD1267" s="67"/>
      <c r="AE1267" s="60">
        <f t="shared" si="3517"/>
        <v>1700</v>
      </c>
      <c r="AF1267" s="61"/>
      <c r="AG1267" s="61"/>
      <c r="AH1267" s="61"/>
      <c r="AI1267" s="61"/>
      <c r="AJ1267" s="62"/>
      <c r="AK1267" s="55">
        <v>0</v>
      </c>
      <c r="AL1267" s="55"/>
      <c r="AM1267" s="55"/>
      <c r="AN1267" s="55"/>
      <c r="AO1267" s="55"/>
      <c r="AP1267" s="55"/>
      <c r="AQ1267" s="53">
        <f t="shared" ref="AQ1267:AQ1273" si="3523">AK1267*AE1267</f>
        <v>0</v>
      </c>
      <c r="AR1267" s="53"/>
      <c r="AS1267" s="53"/>
      <c r="AT1267" s="53"/>
      <c r="AU1267" s="53"/>
      <c r="AV1267" s="53"/>
      <c r="AW1267" s="55">
        <f t="shared" si="3518"/>
        <v>0</v>
      </c>
      <c r="AX1267" s="55"/>
      <c r="AY1267" s="55"/>
      <c r="AZ1267" s="55"/>
      <c r="BA1267" s="55"/>
      <c r="BB1267" s="55"/>
      <c r="BC1267" s="55">
        <f t="shared" ref="BC1267:BC1273" si="3524">AE1267*AW1267</f>
        <v>0</v>
      </c>
      <c r="BD1267" s="55"/>
      <c r="BE1267" s="55"/>
      <c r="BF1267" s="55"/>
      <c r="BG1267" s="55"/>
      <c r="BH1267" s="56"/>
      <c r="BI1267" s="18">
        <f t="shared" si="3514"/>
        <v>144500</v>
      </c>
    </row>
    <row r="1268" spans="1:61" ht="34.5" customHeight="1" x14ac:dyDescent="0.25">
      <c r="A1268" s="41">
        <f t="shared" si="3512"/>
        <v>15</v>
      </c>
      <c r="B1268" s="42"/>
      <c r="C1268" s="42"/>
      <c r="D1268" s="43"/>
      <c r="E1268" s="64" t="str">
        <f t="shared" si="3513"/>
        <v>牆面貼地鐵磚10cm*20cm，白色水泥勾縫(連工帶料)</v>
      </c>
      <c r="F1268" s="21"/>
      <c r="G1268" s="21"/>
      <c r="H1268" s="21"/>
      <c r="I1268" s="21"/>
      <c r="J1268" s="21"/>
      <c r="K1268" s="21"/>
      <c r="L1268" s="21"/>
      <c r="M1268" s="21"/>
      <c r="N1268" s="21"/>
      <c r="O1268" s="21"/>
      <c r="P1268" s="21"/>
      <c r="Q1268" s="21"/>
      <c r="R1268" s="21"/>
      <c r="S1268" s="21"/>
      <c r="T1268" s="22"/>
      <c r="U1268" s="47" t="str">
        <f t="shared" si="3515"/>
        <v>M2</v>
      </c>
      <c r="V1268" s="48"/>
      <c r="W1268" s="48"/>
      <c r="X1268" s="49"/>
      <c r="Y1268" s="65">
        <f t="shared" si="3516"/>
        <v>13</v>
      </c>
      <c r="Z1268" s="66"/>
      <c r="AA1268" s="66"/>
      <c r="AB1268" s="66"/>
      <c r="AC1268" s="66"/>
      <c r="AD1268" s="67"/>
      <c r="AE1268" s="60">
        <f t="shared" si="3517"/>
        <v>1500</v>
      </c>
      <c r="AF1268" s="61"/>
      <c r="AG1268" s="61"/>
      <c r="AH1268" s="61"/>
      <c r="AI1268" s="61"/>
      <c r="AJ1268" s="62"/>
      <c r="AK1268" s="55">
        <v>0</v>
      </c>
      <c r="AL1268" s="55"/>
      <c r="AM1268" s="55"/>
      <c r="AN1268" s="55"/>
      <c r="AO1268" s="55"/>
      <c r="AP1268" s="55"/>
      <c r="AQ1268" s="53">
        <f t="shared" si="3523"/>
        <v>0</v>
      </c>
      <c r="AR1268" s="53"/>
      <c r="AS1268" s="53"/>
      <c r="AT1268" s="53"/>
      <c r="AU1268" s="53"/>
      <c r="AV1268" s="53"/>
      <c r="AW1268" s="55">
        <f t="shared" si="3518"/>
        <v>0</v>
      </c>
      <c r="AX1268" s="55"/>
      <c r="AY1268" s="55"/>
      <c r="AZ1268" s="55"/>
      <c r="BA1268" s="55"/>
      <c r="BB1268" s="55"/>
      <c r="BC1268" s="55">
        <f t="shared" si="3524"/>
        <v>0</v>
      </c>
      <c r="BD1268" s="55"/>
      <c r="BE1268" s="55"/>
      <c r="BF1268" s="55"/>
      <c r="BG1268" s="55"/>
      <c r="BH1268" s="56"/>
      <c r="BI1268" s="16">
        <f t="shared" si="3514"/>
        <v>19500</v>
      </c>
    </row>
    <row r="1269" spans="1:61" ht="21.6" customHeight="1" x14ac:dyDescent="0.25">
      <c r="A1269" s="41">
        <f t="shared" si="3512"/>
        <v>16</v>
      </c>
      <c r="B1269" s="42"/>
      <c r="C1269" s="42"/>
      <c r="D1269" s="43"/>
      <c r="E1269" s="64" t="str">
        <f t="shared" si="3513"/>
        <v>安裝鋁合金陽角收邊條</v>
      </c>
      <c r="F1269" s="21"/>
      <c r="G1269" s="21"/>
      <c r="H1269" s="21"/>
      <c r="I1269" s="21"/>
      <c r="J1269" s="21"/>
      <c r="K1269" s="21"/>
      <c r="L1269" s="21"/>
      <c r="M1269" s="21"/>
      <c r="N1269" s="21"/>
      <c r="O1269" s="21"/>
      <c r="P1269" s="21"/>
      <c r="Q1269" s="21"/>
      <c r="R1269" s="21"/>
      <c r="S1269" s="21"/>
      <c r="T1269" s="22"/>
      <c r="U1269" s="47" t="str">
        <f t="shared" si="3515"/>
        <v>M</v>
      </c>
      <c r="V1269" s="48"/>
      <c r="W1269" s="48"/>
      <c r="X1269" s="49"/>
      <c r="Y1269" s="65">
        <f t="shared" si="3516"/>
        <v>30</v>
      </c>
      <c r="Z1269" s="66"/>
      <c r="AA1269" s="66"/>
      <c r="AB1269" s="66"/>
      <c r="AC1269" s="66"/>
      <c r="AD1269" s="67"/>
      <c r="AE1269" s="60">
        <f t="shared" si="3517"/>
        <v>550</v>
      </c>
      <c r="AF1269" s="61"/>
      <c r="AG1269" s="61"/>
      <c r="AH1269" s="61"/>
      <c r="AI1269" s="61"/>
      <c r="AJ1269" s="62"/>
      <c r="AK1269" s="55">
        <v>0</v>
      </c>
      <c r="AL1269" s="55"/>
      <c r="AM1269" s="55"/>
      <c r="AN1269" s="55"/>
      <c r="AO1269" s="55"/>
      <c r="AP1269" s="55"/>
      <c r="AQ1269" s="53">
        <f t="shared" si="3523"/>
        <v>0</v>
      </c>
      <c r="AR1269" s="53"/>
      <c r="AS1269" s="53"/>
      <c r="AT1269" s="53"/>
      <c r="AU1269" s="53"/>
      <c r="AV1269" s="53"/>
      <c r="AW1269" s="55">
        <f t="shared" si="3518"/>
        <v>0</v>
      </c>
      <c r="AX1269" s="55"/>
      <c r="AY1269" s="55"/>
      <c r="AZ1269" s="55"/>
      <c r="BA1269" s="55"/>
      <c r="BB1269" s="55"/>
      <c r="BC1269" s="55">
        <f t="shared" si="3524"/>
        <v>0</v>
      </c>
      <c r="BD1269" s="55"/>
      <c r="BE1269" s="55"/>
      <c r="BF1269" s="55"/>
      <c r="BG1269" s="55"/>
      <c r="BH1269" s="56"/>
      <c r="BI1269" s="16">
        <f t="shared" si="3514"/>
        <v>16500</v>
      </c>
    </row>
    <row r="1270" spans="1:61" ht="33" customHeight="1" x14ac:dyDescent="0.25">
      <c r="A1270" s="41">
        <f t="shared" si="3512"/>
        <v>17</v>
      </c>
      <c r="B1270" s="42"/>
      <c r="C1270" s="42"/>
      <c r="D1270" s="43"/>
      <c r="E1270" s="64" t="str">
        <f t="shared" si="3513"/>
        <v>施做抿石子(1~2分霓虹石，抿石子專用泥)</v>
      </c>
      <c r="F1270" s="21"/>
      <c r="G1270" s="21"/>
      <c r="H1270" s="21"/>
      <c r="I1270" s="21"/>
      <c r="J1270" s="21"/>
      <c r="K1270" s="21"/>
      <c r="L1270" s="21"/>
      <c r="M1270" s="21"/>
      <c r="N1270" s="21"/>
      <c r="O1270" s="21"/>
      <c r="P1270" s="21"/>
      <c r="Q1270" s="21"/>
      <c r="R1270" s="21"/>
      <c r="S1270" s="21"/>
      <c r="T1270" s="22"/>
      <c r="U1270" s="47" t="str">
        <f t="shared" si="3515"/>
        <v>M2</v>
      </c>
      <c r="V1270" s="48"/>
      <c r="W1270" s="48"/>
      <c r="X1270" s="49"/>
      <c r="Y1270" s="65">
        <f t="shared" si="3516"/>
        <v>9</v>
      </c>
      <c r="Z1270" s="66"/>
      <c r="AA1270" s="66"/>
      <c r="AB1270" s="66"/>
      <c r="AC1270" s="66"/>
      <c r="AD1270" s="67"/>
      <c r="AE1270" s="60">
        <f t="shared" si="3517"/>
        <v>1200</v>
      </c>
      <c r="AF1270" s="61"/>
      <c r="AG1270" s="61"/>
      <c r="AH1270" s="61"/>
      <c r="AI1270" s="61"/>
      <c r="AJ1270" s="62"/>
      <c r="AK1270" s="55">
        <v>0</v>
      </c>
      <c r="AL1270" s="55"/>
      <c r="AM1270" s="55"/>
      <c r="AN1270" s="55"/>
      <c r="AO1270" s="55"/>
      <c r="AP1270" s="55"/>
      <c r="AQ1270" s="53">
        <f t="shared" si="3523"/>
        <v>0</v>
      </c>
      <c r="AR1270" s="53"/>
      <c r="AS1270" s="53"/>
      <c r="AT1270" s="53"/>
      <c r="AU1270" s="53"/>
      <c r="AV1270" s="53"/>
      <c r="AW1270" s="55">
        <f t="shared" si="3518"/>
        <v>0</v>
      </c>
      <c r="AX1270" s="55"/>
      <c r="AY1270" s="55"/>
      <c r="AZ1270" s="55"/>
      <c r="BA1270" s="55"/>
      <c r="BB1270" s="55"/>
      <c r="BC1270" s="55">
        <f t="shared" si="3524"/>
        <v>0</v>
      </c>
      <c r="BD1270" s="55"/>
      <c r="BE1270" s="55"/>
      <c r="BF1270" s="55"/>
      <c r="BG1270" s="55"/>
      <c r="BH1270" s="56"/>
      <c r="BI1270" s="16">
        <f t="shared" si="3514"/>
        <v>10800</v>
      </c>
    </row>
    <row r="1271" spans="1:61" ht="51" customHeight="1" x14ac:dyDescent="0.25">
      <c r="A1271" s="41">
        <f t="shared" si="3512"/>
        <v>18</v>
      </c>
      <c r="B1271" s="42"/>
      <c r="C1271" s="42"/>
      <c r="D1271" s="43"/>
      <c r="E1271" s="64" t="str">
        <f t="shared" si="3513"/>
        <v>牆壁面貼圖案排版釉面馬賽克(方型馬賽克寬1.8cm，12色以上排版，含排版費，白色抺縫，連工帶料)</v>
      </c>
      <c r="F1271" s="21"/>
      <c r="G1271" s="21"/>
      <c r="H1271" s="21"/>
      <c r="I1271" s="21"/>
      <c r="J1271" s="21"/>
      <c r="K1271" s="21"/>
      <c r="L1271" s="21"/>
      <c r="M1271" s="21"/>
      <c r="N1271" s="21"/>
      <c r="O1271" s="21"/>
      <c r="P1271" s="21"/>
      <c r="Q1271" s="21"/>
      <c r="R1271" s="21"/>
      <c r="S1271" s="21"/>
      <c r="T1271" s="22"/>
      <c r="U1271" s="47" t="str">
        <f t="shared" si="3515"/>
        <v>才</v>
      </c>
      <c r="V1271" s="48"/>
      <c r="W1271" s="48"/>
      <c r="X1271" s="49"/>
      <c r="Y1271" s="65">
        <f t="shared" si="3516"/>
        <v>58</v>
      </c>
      <c r="Z1271" s="66"/>
      <c r="AA1271" s="66"/>
      <c r="AB1271" s="66"/>
      <c r="AC1271" s="66"/>
      <c r="AD1271" s="67"/>
      <c r="AE1271" s="60">
        <f t="shared" si="3517"/>
        <v>750</v>
      </c>
      <c r="AF1271" s="61"/>
      <c r="AG1271" s="61"/>
      <c r="AH1271" s="61"/>
      <c r="AI1271" s="61"/>
      <c r="AJ1271" s="62"/>
      <c r="AK1271" s="55">
        <v>0</v>
      </c>
      <c r="AL1271" s="55"/>
      <c r="AM1271" s="55"/>
      <c r="AN1271" s="55"/>
      <c r="AO1271" s="55"/>
      <c r="AP1271" s="55"/>
      <c r="AQ1271" s="53">
        <f t="shared" si="3523"/>
        <v>0</v>
      </c>
      <c r="AR1271" s="53"/>
      <c r="AS1271" s="53"/>
      <c r="AT1271" s="53"/>
      <c r="AU1271" s="53"/>
      <c r="AV1271" s="53"/>
      <c r="AW1271" s="55">
        <f t="shared" si="3518"/>
        <v>0</v>
      </c>
      <c r="AX1271" s="55"/>
      <c r="AY1271" s="55"/>
      <c r="AZ1271" s="55"/>
      <c r="BA1271" s="55"/>
      <c r="BB1271" s="55"/>
      <c r="BC1271" s="55">
        <f t="shared" si="3524"/>
        <v>0</v>
      </c>
      <c r="BD1271" s="55"/>
      <c r="BE1271" s="55"/>
      <c r="BF1271" s="55"/>
      <c r="BG1271" s="55"/>
      <c r="BH1271" s="56"/>
      <c r="BI1271" s="16">
        <f t="shared" si="3514"/>
        <v>43500</v>
      </c>
    </row>
    <row r="1272" spans="1:61" ht="36.75" customHeight="1" x14ac:dyDescent="0.25">
      <c r="A1272" s="41">
        <f t="shared" si="3512"/>
        <v>19</v>
      </c>
      <c r="B1272" s="42"/>
      <c r="C1272" s="42"/>
      <c r="D1272" s="43"/>
      <c r="E1272" s="64" t="str">
        <f t="shared" si="3513"/>
        <v>牆面與平頂塗刷水泥漆(含清潔，批土整平，一底漆二度面漆)</v>
      </c>
      <c r="F1272" s="21"/>
      <c r="G1272" s="21"/>
      <c r="H1272" s="21"/>
      <c r="I1272" s="21"/>
      <c r="J1272" s="21"/>
      <c r="K1272" s="21"/>
      <c r="L1272" s="21"/>
      <c r="M1272" s="21"/>
      <c r="N1272" s="21"/>
      <c r="O1272" s="21"/>
      <c r="P1272" s="21"/>
      <c r="Q1272" s="21"/>
      <c r="R1272" s="21"/>
      <c r="S1272" s="21"/>
      <c r="T1272" s="22"/>
      <c r="U1272" s="47" t="str">
        <f t="shared" si="3515"/>
        <v>M2</v>
      </c>
      <c r="V1272" s="48"/>
      <c r="W1272" s="48"/>
      <c r="X1272" s="49"/>
      <c r="Y1272" s="65">
        <f t="shared" si="3516"/>
        <v>82</v>
      </c>
      <c r="Z1272" s="66"/>
      <c r="AA1272" s="66"/>
      <c r="AB1272" s="66"/>
      <c r="AC1272" s="66"/>
      <c r="AD1272" s="67"/>
      <c r="AE1272" s="60">
        <f t="shared" si="3517"/>
        <v>200</v>
      </c>
      <c r="AF1272" s="61"/>
      <c r="AG1272" s="61"/>
      <c r="AH1272" s="61"/>
      <c r="AI1272" s="61"/>
      <c r="AJ1272" s="62"/>
      <c r="AK1272" s="55">
        <v>0</v>
      </c>
      <c r="AL1272" s="55"/>
      <c r="AM1272" s="55"/>
      <c r="AN1272" s="55"/>
      <c r="AO1272" s="55"/>
      <c r="AP1272" s="55"/>
      <c r="AQ1272" s="53">
        <f t="shared" si="3523"/>
        <v>0</v>
      </c>
      <c r="AR1272" s="53"/>
      <c r="AS1272" s="53"/>
      <c r="AT1272" s="53"/>
      <c r="AU1272" s="53"/>
      <c r="AV1272" s="53"/>
      <c r="AW1272" s="55">
        <f t="shared" si="3518"/>
        <v>0</v>
      </c>
      <c r="AX1272" s="55"/>
      <c r="AY1272" s="55"/>
      <c r="AZ1272" s="55"/>
      <c r="BA1272" s="55"/>
      <c r="BB1272" s="55"/>
      <c r="BC1272" s="55">
        <f t="shared" si="3524"/>
        <v>0</v>
      </c>
      <c r="BD1272" s="55"/>
      <c r="BE1272" s="55"/>
      <c r="BF1272" s="55"/>
      <c r="BG1272" s="55"/>
      <c r="BH1272" s="56"/>
      <c r="BI1272" s="16">
        <f t="shared" si="3514"/>
        <v>16400</v>
      </c>
    </row>
    <row r="1273" spans="1:61" ht="35.450000000000003" customHeight="1" x14ac:dyDescent="0.25">
      <c r="A1273" s="41">
        <f t="shared" si="3512"/>
        <v>20</v>
      </c>
      <c r="B1273" s="42"/>
      <c r="C1273" s="42"/>
      <c r="D1273" s="43"/>
      <c r="E1273" s="64" t="str">
        <f t="shared" si="3513"/>
        <v>安裝13mm熱固性樹脂板隔間含門片(頂面H=200cm以上)</v>
      </c>
      <c r="F1273" s="21"/>
      <c r="G1273" s="21"/>
      <c r="H1273" s="21"/>
      <c r="I1273" s="21"/>
      <c r="J1273" s="21"/>
      <c r="K1273" s="21"/>
      <c r="L1273" s="21"/>
      <c r="M1273" s="21"/>
      <c r="N1273" s="21"/>
      <c r="O1273" s="21"/>
      <c r="P1273" s="21"/>
      <c r="Q1273" s="21"/>
      <c r="R1273" s="21"/>
      <c r="S1273" s="21"/>
      <c r="T1273" s="22"/>
      <c r="U1273" s="47" t="str">
        <f t="shared" si="3515"/>
        <v>M2</v>
      </c>
      <c r="V1273" s="48"/>
      <c r="W1273" s="48"/>
      <c r="X1273" s="49"/>
      <c r="Y1273" s="65">
        <f t="shared" si="3516"/>
        <v>38</v>
      </c>
      <c r="Z1273" s="66"/>
      <c r="AA1273" s="66"/>
      <c r="AB1273" s="66"/>
      <c r="AC1273" s="66"/>
      <c r="AD1273" s="67"/>
      <c r="AE1273" s="60">
        <f t="shared" si="3517"/>
        <v>3500</v>
      </c>
      <c r="AF1273" s="61"/>
      <c r="AG1273" s="61"/>
      <c r="AH1273" s="61"/>
      <c r="AI1273" s="61"/>
      <c r="AJ1273" s="62"/>
      <c r="AK1273" s="55">
        <v>0</v>
      </c>
      <c r="AL1273" s="55"/>
      <c r="AM1273" s="55"/>
      <c r="AN1273" s="55"/>
      <c r="AO1273" s="55"/>
      <c r="AP1273" s="55"/>
      <c r="AQ1273" s="53">
        <f t="shared" si="3523"/>
        <v>0</v>
      </c>
      <c r="AR1273" s="53"/>
      <c r="AS1273" s="53"/>
      <c r="AT1273" s="53"/>
      <c r="AU1273" s="53"/>
      <c r="AV1273" s="53"/>
      <c r="AW1273" s="55">
        <f t="shared" si="3518"/>
        <v>0</v>
      </c>
      <c r="AX1273" s="55"/>
      <c r="AY1273" s="55"/>
      <c r="AZ1273" s="55"/>
      <c r="BA1273" s="55"/>
      <c r="BB1273" s="55"/>
      <c r="BC1273" s="55">
        <f t="shared" si="3524"/>
        <v>0</v>
      </c>
      <c r="BD1273" s="55"/>
      <c r="BE1273" s="55"/>
      <c r="BF1273" s="55"/>
      <c r="BG1273" s="55"/>
      <c r="BH1273" s="56"/>
      <c r="BI1273" s="16">
        <f t="shared" si="3514"/>
        <v>133000</v>
      </c>
    </row>
    <row r="1274" spans="1:61" s="19" customFormat="1" ht="21.95" customHeight="1" x14ac:dyDescent="0.25">
      <c r="A1274" s="68">
        <f t="shared" si="3512"/>
        <v>21</v>
      </c>
      <c r="B1274" s="69"/>
      <c r="C1274" s="69"/>
      <c r="D1274" s="70"/>
      <c r="E1274" s="64" t="str">
        <f t="shared" si="3513"/>
        <v>廁間安裝不鏽鋼掛鈎與置物板</v>
      </c>
      <c r="F1274" s="21"/>
      <c r="G1274" s="21"/>
      <c r="H1274" s="21"/>
      <c r="I1274" s="21"/>
      <c r="J1274" s="21"/>
      <c r="K1274" s="21"/>
      <c r="L1274" s="21"/>
      <c r="M1274" s="21"/>
      <c r="N1274" s="21"/>
      <c r="O1274" s="21"/>
      <c r="P1274" s="21"/>
      <c r="Q1274" s="21"/>
      <c r="R1274" s="21"/>
      <c r="S1274" s="21"/>
      <c r="T1274" s="22"/>
      <c r="U1274" s="47" t="str">
        <f t="shared" si="3515"/>
        <v>間</v>
      </c>
      <c r="V1274" s="48"/>
      <c r="W1274" s="48"/>
      <c r="X1274" s="49"/>
      <c r="Y1274" s="65">
        <f t="shared" si="3516"/>
        <v>6</v>
      </c>
      <c r="Z1274" s="66"/>
      <c r="AA1274" s="66"/>
      <c r="AB1274" s="66"/>
      <c r="AC1274" s="66"/>
      <c r="AD1274" s="67"/>
      <c r="AE1274" s="60">
        <f t="shared" si="3517"/>
        <v>1200</v>
      </c>
      <c r="AF1274" s="61"/>
      <c r="AG1274" s="61"/>
      <c r="AH1274" s="61"/>
      <c r="AI1274" s="61"/>
      <c r="AJ1274" s="62"/>
      <c r="AK1274" s="55">
        <v>0</v>
      </c>
      <c r="AL1274" s="55"/>
      <c r="AM1274" s="55"/>
      <c r="AN1274" s="55"/>
      <c r="AO1274" s="55"/>
      <c r="AP1274" s="55"/>
      <c r="AQ1274" s="53">
        <f>AK1274*AE1274</f>
        <v>0</v>
      </c>
      <c r="AR1274" s="53"/>
      <c r="AS1274" s="53"/>
      <c r="AT1274" s="53"/>
      <c r="AU1274" s="53"/>
      <c r="AV1274" s="53"/>
      <c r="AW1274" s="55">
        <f t="shared" si="3518"/>
        <v>0</v>
      </c>
      <c r="AX1274" s="55"/>
      <c r="AY1274" s="55"/>
      <c r="AZ1274" s="55"/>
      <c r="BA1274" s="55"/>
      <c r="BB1274" s="55"/>
      <c r="BC1274" s="55">
        <f>AE1274*AW1274</f>
        <v>0</v>
      </c>
      <c r="BD1274" s="55"/>
      <c r="BE1274" s="55"/>
      <c r="BF1274" s="55"/>
      <c r="BG1274" s="55"/>
      <c r="BH1274" s="56"/>
      <c r="BI1274" s="18">
        <f t="shared" si="3514"/>
        <v>7200</v>
      </c>
    </row>
    <row r="1275" spans="1:61" s="19" customFormat="1" ht="21.95" customHeight="1" x14ac:dyDescent="0.25">
      <c r="A1275" s="68">
        <f t="shared" si="3512"/>
        <v>22</v>
      </c>
      <c r="B1275" s="69"/>
      <c r="C1275" s="69"/>
      <c r="D1275" s="70"/>
      <c r="E1275" s="64" t="str">
        <f t="shared" si="3513"/>
        <v>新設砌磚洗手台</v>
      </c>
      <c r="F1275" s="21"/>
      <c r="G1275" s="21"/>
      <c r="H1275" s="21"/>
      <c r="I1275" s="21"/>
      <c r="J1275" s="21"/>
      <c r="K1275" s="21"/>
      <c r="L1275" s="21"/>
      <c r="M1275" s="21"/>
      <c r="N1275" s="21"/>
      <c r="O1275" s="21"/>
      <c r="P1275" s="21"/>
      <c r="Q1275" s="21"/>
      <c r="R1275" s="21"/>
      <c r="S1275" s="21"/>
      <c r="T1275" s="22"/>
      <c r="U1275" s="47" t="str">
        <f t="shared" si="3515"/>
        <v>式</v>
      </c>
      <c r="V1275" s="48"/>
      <c r="W1275" s="48"/>
      <c r="X1275" s="49"/>
      <c r="Y1275" s="65">
        <f t="shared" si="3516"/>
        <v>1</v>
      </c>
      <c r="Z1275" s="66"/>
      <c r="AA1275" s="66"/>
      <c r="AB1275" s="66"/>
      <c r="AC1275" s="66"/>
      <c r="AD1275" s="67"/>
      <c r="AE1275" s="60">
        <f t="shared" si="3517"/>
        <v>54000</v>
      </c>
      <c r="AF1275" s="61"/>
      <c r="AG1275" s="61"/>
      <c r="AH1275" s="61"/>
      <c r="AI1275" s="61"/>
      <c r="AJ1275" s="62"/>
      <c r="AK1275" s="55">
        <v>0</v>
      </c>
      <c r="AL1275" s="55"/>
      <c r="AM1275" s="55"/>
      <c r="AN1275" s="55"/>
      <c r="AO1275" s="55"/>
      <c r="AP1275" s="55"/>
      <c r="AQ1275" s="53">
        <f t="shared" ref="AQ1275:AQ1289" si="3525">AK1275*AE1275</f>
        <v>0</v>
      </c>
      <c r="AR1275" s="53"/>
      <c r="AS1275" s="53"/>
      <c r="AT1275" s="53"/>
      <c r="AU1275" s="53"/>
      <c r="AV1275" s="53"/>
      <c r="AW1275" s="55">
        <f t="shared" si="3518"/>
        <v>0</v>
      </c>
      <c r="AX1275" s="55"/>
      <c r="AY1275" s="55"/>
      <c r="AZ1275" s="55"/>
      <c r="BA1275" s="55"/>
      <c r="BB1275" s="55"/>
      <c r="BC1275" s="55">
        <f t="shared" ref="BC1275:BC1289" si="3526">AE1275*AW1275</f>
        <v>0</v>
      </c>
      <c r="BD1275" s="55"/>
      <c r="BE1275" s="55"/>
      <c r="BF1275" s="55"/>
      <c r="BG1275" s="55"/>
      <c r="BH1275" s="56"/>
      <c r="BI1275" s="18">
        <f t="shared" si="3514"/>
        <v>54000</v>
      </c>
    </row>
    <row r="1276" spans="1:61" ht="22.5" customHeight="1" x14ac:dyDescent="0.25">
      <c r="A1276" s="41">
        <f t="shared" si="3512"/>
        <v>23</v>
      </c>
      <c r="B1276" s="42"/>
      <c r="C1276" s="42"/>
      <c r="D1276" s="43"/>
      <c r="E1276" s="64" t="str">
        <f t="shared" si="3513"/>
        <v>貼深色石材檯面(t=2cm，倒圓角)</v>
      </c>
      <c r="F1276" s="21"/>
      <c r="G1276" s="21"/>
      <c r="H1276" s="21"/>
      <c r="I1276" s="21"/>
      <c r="J1276" s="21"/>
      <c r="K1276" s="21"/>
      <c r="L1276" s="21"/>
      <c r="M1276" s="21"/>
      <c r="N1276" s="21"/>
      <c r="O1276" s="21"/>
      <c r="P1276" s="21"/>
      <c r="Q1276" s="21"/>
      <c r="R1276" s="21"/>
      <c r="S1276" s="21"/>
      <c r="T1276" s="22"/>
      <c r="U1276" s="47" t="str">
        <f t="shared" si="3515"/>
        <v>才</v>
      </c>
      <c r="V1276" s="48"/>
      <c r="W1276" s="48"/>
      <c r="X1276" s="49"/>
      <c r="Y1276" s="65">
        <f t="shared" si="3516"/>
        <v>4</v>
      </c>
      <c r="Z1276" s="66"/>
      <c r="AA1276" s="66"/>
      <c r="AB1276" s="66"/>
      <c r="AC1276" s="66"/>
      <c r="AD1276" s="67"/>
      <c r="AE1276" s="60">
        <f t="shared" si="3517"/>
        <v>750</v>
      </c>
      <c r="AF1276" s="61"/>
      <c r="AG1276" s="61"/>
      <c r="AH1276" s="61"/>
      <c r="AI1276" s="61"/>
      <c r="AJ1276" s="62"/>
      <c r="AK1276" s="55">
        <v>0</v>
      </c>
      <c r="AL1276" s="55"/>
      <c r="AM1276" s="55"/>
      <c r="AN1276" s="55"/>
      <c r="AO1276" s="55"/>
      <c r="AP1276" s="55"/>
      <c r="AQ1276" s="53">
        <f t="shared" si="3525"/>
        <v>0</v>
      </c>
      <c r="AR1276" s="53"/>
      <c r="AS1276" s="53"/>
      <c r="AT1276" s="53"/>
      <c r="AU1276" s="53"/>
      <c r="AV1276" s="53"/>
      <c r="AW1276" s="55">
        <f t="shared" si="3518"/>
        <v>0</v>
      </c>
      <c r="AX1276" s="55"/>
      <c r="AY1276" s="55"/>
      <c r="AZ1276" s="55"/>
      <c r="BA1276" s="55"/>
      <c r="BB1276" s="55"/>
      <c r="BC1276" s="55">
        <f t="shared" si="3526"/>
        <v>0</v>
      </c>
      <c r="BD1276" s="55"/>
      <c r="BE1276" s="55"/>
      <c r="BF1276" s="55"/>
      <c r="BG1276" s="55"/>
      <c r="BH1276" s="56"/>
      <c r="BI1276" s="16">
        <f t="shared" si="3514"/>
        <v>3000</v>
      </c>
    </row>
    <row r="1277" spans="1:61" ht="53.25" customHeight="1" x14ac:dyDescent="0.25">
      <c r="A1277" s="41">
        <f t="shared" si="3512"/>
        <v>24</v>
      </c>
      <c r="B1277" s="42"/>
      <c r="C1277" s="42"/>
      <c r="D1277" s="43"/>
      <c r="E1277" s="64" t="str">
        <f t="shared" si="3513"/>
        <v>安裝輕鋼架、金屬烤漆透空網與耐燃一級貼皮天花板(含必要之側封板與窗簾盒批土刷漆)</v>
      </c>
      <c r="F1277" s="21"/>
      <c r="G1277" s="21"/>
      <c r="H1277" s="21"/>
      <c r="I1277" s="21"/>
      <c r="J1277" s="21"/>
      <c r="K1277" s="21"/>
      <c r="L1277" s="21"/>
      <c r="M1277" s="21"/>
      <c r="N1277" s="21"/>
      <c r="O1277" s="21"/>
      <c r="P1277" s="21"/>
      <c r="Q1277" s="21"/>
      <c r="R1277" s="21"/>
      <c r="S1277" s="21"/>
      <c r="T1277" s="22"/>
      <c r="U1277" s="47" t="str">
        <f t="shared" si="3515"/>
        <v>式</v>
      </c>
      <c r="V1277" s="48"/>
      <c r="W1277" s="48"/>
      <c r="X1277" s="49"/>
      <c r="Y1277" s="65">
        <f t="shared" si="3516"/>
        <v>1</v>
      </c>
      <c r="Z1277" s="66"/>
      <c r="AA1277" s="66"/>
      <c r="AB1277" s="66"/>
      <c r="AC1277" s="66"/>
      <c r="AD1277" s="67"/>
      <c r="AE1277" s="60">
        <f t="shared" si="3517"/>
        <v>53000</v>
      </c>
      <c r="AF1277" s="61"/>
      <c r="AG1277" s="61"/>
      <c r="AH1277" s="61"/>
      <c r="AI1277" s="61"/>
      <c r="AJ1277" s="62"/>
      <c r="AK1277" s="55">
        <v>0</v>
      </c>
      <c r="AL1277" s="55"/>
      <c r="AM1277" s="55"/>
      <c r="AN1277" s="55"/>
      <c r="AO1277" s="55"/>
      <c r="AP1277" s="55"/>
      <c r="AQ1277" s="53">
        <f t="shared" si="3525"/>
        <v>0</v>
      </c>
      <c r="AR1277" s="53"/>
      <c r="AS1277" s="53"/>
      <c r="AT1277" s="53"/>
      <c r="AU1277" s="53"/>
      <c r="AV1277" s="53"/>
      <c r="AW1277" s="55">
        <f t="shared" si="3518"/>
        <v>0</v>
      </c>
      <c r="AX1277" s="55"/>
      <c r="AY1277" s="55"/>
      <c r="AZ1277" s="55"/>
      <c r="BA1277" s="55"/>
      <c r="BB1277" s="55"/>
      <c r="BC1277" s="55">
        <f t="shared" si="3526"/>
        <v>0</v>
      </c>
      <c r="BD1277" s="55"/>
      <c r="BE1277" s="55"/>
      <c r="BF1277" s="55"/>
      <c r="BG1277" s="55"/>
      <c r="BH1277" s="56"/>
      <c r="BI1277" s="16">
        <f t="shared" si="3514"/>
        <v>53000</v>
      </c>
    </row>
    <row r="1278" spans="1:61" ht="21.6" customHeight="1" x14ac:dyDescent="0.25">
      <c r="A1278" s="41">
        <f t="shared" si="3512"/>
        <v>25</v>
      </c>
      <c r="B1278" s="42"/>
      <c r="C1278" s="42"/>
      <c r="D1278" s="43"/>
      <c r="E1278" s="64" t="str">
        <f t="shared" si="3513"/>
        <v>廁所安裝衛生設備(連工帶料)</v>
      </c>
      <c r="F1278" s="21"/>
      <c r="G1278" s="21"/>
      <c r="H1278" s="21"/>
      <c r="I1278" s="21"/>
      <c r="J1278" s="21"/>
      <c r="K1278" s="21"/>
      <c r="L1278" s="21"/>
      <c r="M1278" s="21"/>
      <c r="N1278" s="21"/>
      <c r="O1278" s="21"/>
      <c r="P1278" s="21"/>
      <c r="Q1278" s="21"/>
      <c r="R1278" s="21"/>
      <c r="S1278" s="21"/>
      <c r="T1278" s="22"/>
      <c r="U1278" s="47" t="str">
        <f t="shared" si="3515"/>
        <v>式</v>
      </c>
      <c r="V1278" s="48"/>
      <c r="W1278" s="48"/>
      <c r="X1278" s="49"/>
      <c r="Y1278" s="65">
        <f t="shared" si="3516"/>
        <v>1</v>
      </c>
      <c r="Z1278" s="66"/>
      <c r="AA1278" s="66"/>
      <c r="AB1278" s="66"/>
      <c r="AC1278" s="66"/>
      <c r="AD1278" s="67"/>
      <c r="AE1278" s="60">
        <f t="shared" si="3517"/>
        <v>90400</v>
      </c>
      <c r="AF1278" s="61"/>
      <c r="AG1278" s="61"/>
      <c r="AH1278" s="61"/>
      <c r="AI1278" s="61"/>
      <c r="AJ1278" s="62"/>
      <c r="AK1278" s="55">
        <v>0</v>
      </c>
      <c r="AL1278" s="55"/>
      <c r="AM1278" s="55"/>
      <c r="AN1278" s="55"/>
      <c r="AO1278" s="55"/>
      <c r="AP1278" s="55"/>
      <c r="AQ1278" s="53">
        <f t="shared" si="3525"/>
        <v>0</v>
      </c>
      <c r="AR1278" s="53"/>
      <c r="AS1278" s="53"/>
      <c r="AT1278" s="53"/>
      <c r="AU1278" s="53"/>
      <c r="AV1278" s="53"/>
      <c r="AW1278" s="55">
        <f t="shared" si="3518"/>
        <v>0.3</v>
      </c>
      <c r="AX1278" s="55"/>
      <c r="AY1278" s="55"/>
      <c r="AZ1278" s="55"/>
      <c r="BA1278" s="55"/>
      <c r="BB1278" s="55"/>
      <c r="BC1278" s="55">
        <f t="shared" si="3526"/>
        <v>27120</v>
      </c>
      <c r="BD1278" s="55"/>
      <c r="BE1278" s="55"/>
      <c r="BF1278" s="55"/>
      <c r="BG1278" s="55"/>
      <c r="BH1278" s="56"/>
      <c r="BI1278" s="16">
        <f t="shared" si="3514"/>
        <v>90400</v>
      </c>
    </row>
    <row r="1279" spans="1:61" ht="21.6" customHeight="1" x14ac:dyDescent="0.25">
      <c r="A1279" s="41">
        <f t="shared" si="3512"/>
        <v>26</v>
      </c>
      <c r="B1279" s="42"/>
      <c r="C1279" s="42"/>
      <c r="D1279" s="43"/>
      <c r="E1279" s="64" t="str">
        <f t="shared" si="3513"/>
        <v>安裝開關、插座與燈具(連工帶料)</v>
      </c>
      <c r="F1279" s="21"/>
      <c r="G1279" s="21"/>
      <c r="H1279" s="21"/>
      <c r="I1279" s="21"/>
      <c r="J1279" s="21"/>
      <c r="K1279" s="21"/>
      <c r="L1279" s="21"/>
      <c r="M1279" s="21"/>
      <c r="N1279" s="21"/>
      <c r="O1279" s="21"/>
      <c r="P1279" s="21"/>
      <c r="Q1279" s="21"/>
      <c r="R1279" s="21"/>
      <c r="S1279" s="21"/>
      <c r="T1279" s="22"/>
      <c r="U1279" s="47" t="str">
        <f t="shared" si="3515"/>
        <v>式</v>
      </c>
      <c r="V1279" s="48"/>
      <c r="W1279" s="48"/>
      <c r="X1279" s="49"/>
      <c r="Y1279" s="65">
        <f t="shared" si="3516"/>
        <v>1</v>
      </c>
      <c r="Z1279" s="66"/>
      <c r="AA1279" s="66"/>
      <c r="AB1279" s="66"/>
      <c r="AC1279" s="66"/>
      <c r="AD1279" s="67"/>
      <c r="AE1279" s="60">
        <f t="shared" si="3517"/>
        <v>28500</v>
      </c>
      <c r="AF1279" s="61"/>
      <c r="AG1279" s="61"/>
      <c r="AH1279" s="61"/>
      <c r="AI1279" s="61"/>
      <c r="AJ1279" s="62"/>
      <c r="AK1279" s="55">
        <v>0</v>
      </c>
      <c r="AL1279" s="55"/>
      <c r="AM1279" s="55"/>
      <c r="AN1279" s="55"/>
      <c r="AO1279" s="55"/>
      <c r="AP1279" s="55"/>
      <c r="AQ1279" s="53">
        <f t="shared" si="3525"/>
        <v>0</v>
      </c>
      <c r="AR1279" s="53"/>
      <c r="AS1279" s="53"/>
      <c r="AT1279" s="53"/>
      <c r="AU1279" s="53"/>
      <c r="AV1279" s="53"/>
      <c r="AW1279" s="55">
        <f t="shared" si="3518"/>
        <v>0</v>
      </c>
      <c r="AX1279" s="55"/>
      <c r="AY1279" s="55"/>
      <c r="AZ1279" s="55"/>
      <c r="BA1279" s="55"/>
      <c r="BB1279" s="55"/>
      <c r="BC1279" s="55">
        <f t="shared" si="3526"/>
        <v>0</v>
      </c>
      <c r="BD1279" s="55"/>
      <c r="BE1279" s="55"/>
      <c r="BF1279" s="55"/>
      <c r="BG1279" s="55"/>
      <c r="BH1279" s="56"/>
      <c r="BI1279" s="16">
        <f t="shared" si="3514"/>
        <v>28500</v>
      </c>
    </row>
    <row r="1280" spans="1:61" ht="21.6" customHeight="1" x14ac:dyDescent="0.25">
      <c r="A1280" s="41">
        <f t="shared" si="3512"/>
        <v>27</v>
      </c>
      <c r="B1280" s="42"/>
      <c r="C1280" s="42"/>
      <c r="D1280" s="43"/>
      <c r="E1280" s="64" t="str">
        <f t="shared" si="3513"/>
        <v>給排水系統配管與安裝(連工帶料)</v>
      </c>
      <c r="F1280" s="21"/>
      <c r="G1280" s="21"/>
      <c r="H1280" s="21"/>
      <c r="I1280" s="21"/>
      <c r="J1280" s="21"/>
      <c r="K1280" s="21"/>
      <c r="L1280" s="21"/>
      <c r="M1280" s="21"/>
      <c r="N1280" s="21"/>
      <c r="O1280" s="21"/>
      <c r="P1280" s="21"/>
      <c r="Q1280" s="21"/>
      <c r="R1280" s="21"/>
      <c r="S1280" s="21"/>
      <c r="T1280" s="22"/>
      <c r="U1280" s="47" t="str">
        <f t="shared" si="3515"/>
        <v>式</v>
      </c>
      <c r="V1280" s="48"/>
      <c r="W1280" s="48"/>
      <c r="X1280" s="49"/>
      <c r="Y1280" s="65">
        <f t="shared" si="3516"/>
        <v>1</v>
      </c>
      <c r="Z1280" s="66"/>
      <c r="AA1280" s="66"/>
      <c r="AB1280" s="66"/>
      <c r="AC1280" s="66"/>
      <c r="AD1280" s="67"/>
      <c r="AE1280" s="60">
        <f t="shared" si="3517"/>
        <v>80500</v>
      </c>
      <c r="AF1280" s="61"/>
      <c r="AG1280" s="61"/>
      <c r="AH1280" s="61"/>
      <c r="AI1280" s="61"/>
      <c r="AJ1280" s="62"/>
      <c r="AK1280" s="55">
        <v>0.3</v>
      </c>
      <c r="AL1280" s="55"/>
      <c r="AM1280" s="55"/>
      <c r="AN1280" s="55"/>
      <c r="AO1280" s="55"/>
      <c r="AP1280" s="55"/>
      <c r="AQ1280" s="53">
        <f t="shared" si="3525"/>
        <v>24150</v>
      </c>
      <c r="AR1280" s="53"/>
      <c r="AS1280" s="53"/>
      <c r="AT1280" s="53"/>
      <c r="AU1280" s="53"/>
      <c r="AV1280" s="53"/>
      <c r="AW1280" s="55">
        <f t="shared" si="3518"/>
        <v>0.3</v>
      </c>
      <c r="AX1280" s="55"/>
      <c r="AY1280" s="55"/>
      <c r="AZ1280" s="55"/>
      <c r="BA1280" s="55"/>
      <c r="BB1280" s="55"/>
      <c r="BC1280" s="55">
        <f t="shared" si="3526"/>
        <v>24150</v>
      </c>
      <c r="BD1280" s="55"/>
      <c r="BE1280" s="55"/>
      <c r="BF1280" s="55"/>
      <c r="BG1280" s="55"/>
      <c r="BH1280" s="56"/>
      <c r="BI1280" s="16">
        <f t="shared" si="3514"/>
        <v>80500</v>
      </c>
    </row>
    <row r="1281" spans="1:61" ht="66.75" customHeight="1" x14ac:dyDescent="0.25">
      <c r="A1281" s="41">
        <f t="shared" si="3512"/>
        <v>28</v>
      </c>
      <c r="B1281" s="42"/>
      <c r="C1281" s="42"/>
      <c r="D1281" s="43"/>
      <c r="E1281" s="44" t="str">
        <f t="shared" si="3513"/>
        <v>施做緊急求救按鈕(含閃光與蜂嗚警報器、線材、五金配件, 各層樓每間廁所皆有求救鈕，連工帶料，責任施工)</v>
      </c>
      <c r="F1281" s="45"/>
      <c r="G1281" s="45"/>
      <c r="H1281" s="45"/>
      <c r="I1281" s="45"/>
      <c r="J1281" s="45"/>
      <c r="K1281" s="45"/>
      <c r="L1281" s="45"/>
      <c r="M1281" s="45"/>
      <c r="N1281" s="45"/>
      <c r="O1281" s="45"/>
      <c r="P1281" s="45"/>
      <c r="Q1281" s="45"/>
      <c r="R1281" s="45"/>
      <c r="S1281" s="45"/>
      <c r="T1281" s="46"/>
      <c r="U1281" s="47" t="str">
        <f t="shared" si="3515"/>
        <v>式</v>
      </c>
      <c r="V1281" s="48"/>
      <c r="W1281" s="48"/>
      <c r="X1281" s="49"/>
      <c r="Y1281" s="50">
        <f t="shared" si="3516"/>
        <v>1</v>
      </c>
      <c r="Z1281" s="51"/>
      <c r="AA1281" s="51"/>
      <c r="AB1281" s="51"/>
      <c r="AC1281" s="51"/>
      <c r="AD1281" s="52"/>
      <c r="AE1281" s="60">
        <f t="shared" si="3517"/>
        <v>12500</v>
      </c>
      <c r="AF1281" s="61"/>
      <c r="AG1281" s="61"/>
      <c r="AH1281" s="61"/>
      <c r="AI1281" s="61"/>
      <c r="AJ1281" s="62"/>
      <c r="AK1281" s="50">
        <v>0</v>
      </c>
      <c r="AL1281" s="51"/>
      <c r="AM1281" s="51"/>
      <c r="AN1281" s="51"/>
      <c r="AO1281" s="51"/>
      <c r="AP1281" s="52"/>
      <c r="AQ1281" s="60">
        <f t="shared" si="3525"/>
        <v>0</v>
      </c>
      <c r="AR1281" s="61"/>
      <c r="AS1281" s="61"/>
      <c r="AT1281" s="61"/>
      <c r="AU1281" s="61"/>
      <c r="AV1281" s="62"/>
      <c r="AW1281" s="50">
        <f t="shared" si="3518"/>
        <v>0</v>
      </c>
      <c r="AX1281" s="51"/>
      <c r="AY1281" s="51"/>
      <c r="AZ1281" s="51"/>
      <c r="BA1281" s="51"/>
      <c r="BB1281" s="52"/>
      <c r="BC1281" s="50">
        <f t="shared" si="3526"/>
        <v>0</v>
      </c>
      <c r="BD1281" s="51"/>
      <c r="BE1281" s="51"/>
      <c r="BF1281" s="51"/>
      <c r="BG1281" s="51"/>
      <c r="BH1281" s="63"/>
      <c r="BI1281" s="3">
        <f t="shared" si="3514"/>
        <v>12500</v>
      </c>
    </row>
    <row r="1282" spans="1:61" ht="34.5" customHeight="1" x14ac:dyDescent="0.25">
      <c r="A1282" s="41">
        <f t="shared" si="3512"/>
        <v>29</v>
      </c>
      <c r="B1282" s="42"/>
      <c r="C1282" s="42"/>
      <c r="D1282" s="43"/>
      <c r="E1282" s="64" t="str">
        <f t="shared" si="3513"/>
        <v>施做拖布盆(砌磚粉刷貼磁磚，H=30cm)</v>
      </c>
      <c r="F1282" s="21"/>
      <c r="G1282" s="21"/>
      <c r="H1282" s="21"/>
      <c r="I1282" s="21"/>
      <c r="J1282" s="21"/>
      <c r="K1282" s="21"/>
      <c r="L1282" s="21"/>
      <c r="M1282" s="21"/>
      <c r="N1282" s="21"/>
      <c r="O1282" s="21"/>
      <c r="P1282" s="21"/>
      <c r="Q1282" s="21"/>
      <c r="R1282" s="21"/>
      <c r="S1282" s="21"/>
      <c r="T1282" s="22"/>
      <c r="U1282" s="47" t="str">
        <f t="shared" si="3515"/>
        <v>式</v>
      </c>
      <c r="V1282" s="48"/>
      <c r="W1282" s="48"/>
      <c r="X1282" s="49"/>
      <c r="Y1282" s="65">
        <f t="shared" si="3516"/>
        <v>1</v>
      </c>
      <c r="Z1282" s="66"/>
      <c r="AA1282" s="66"/>
      <c r="AB1282" s="66"/>
      <c r="AC1282" s="66"/>
      <c r="AD1282" s="67"/>
      <c r="AE1282" s="60">
        <f t="shared" si="3517"/>
        <v>6000</v>
      </c>
      <c r="AF1282" s="61"/>
      <c r="AG1282" s="61"/>
      <c r="AH1282" s="61"/>
      <c r="AI1282" s="61"/>
      <c r="AJ1282" s="62"/>
      <c r="AK1282" s="55">
        <v>0</v>
      </c>
      <c r="AL1282" s="55"/>
      <c r="AM1282" s="55"/>
      <c r="AN1282" s="55"/>
      <c r="AO1282" s="55"/>
      <c r="AP1282" s="55"/>
      <c r="AQ1282" s="53">
        <f t="shared" si="3525"/>
        <v>0</v>
      </c>
      <c r="AR1282" s="53"/>
      <c r="AS1282" s="53"/>
      <c r="AT1282" s="53"/>
      <c r="AU1282" s="53"/>
      <c r="AV1282" s="53"/>
      <c r="AW1282" s="55">
        <f t="shared" si="3518"/>
        <v>0</v>
      </c>
      <c r="AX1282" s="55"/>
      <c r="AY1282" s="55"/>
      <c r="AZ1282" s="55"/>
      <c r="BA1282" s="55"/>
      <c r="BB1282" s="55"/>
      <c r="BC1282" s="55">
        <f t="shared" si="3526"/>
        <v>0</v>
      </c>
      <c r="BD1282" s="55"/>
      <c r="BE1282" s="55"/>
      <c r="BF1282" s="55"/>
      <c r="BG1282" s="55"/>
      <c r="BH1282" s="56"/>
      <c r="BI1282" s="16">
        <f t="shared" si="3514"/>
        <v>6000</v>
      </c>
    </row>
    <row r="1283" spans="1:61" ht="34.5" customHeight="1" x14ac:dyDescent="0.25">
      <c r="A1283" s="41">
        <f t="shared" si="3512"/>
        <v>30</v>
      </c>
      <c r="B1283" s="42"/>
      <c r="C1283" s="42"/>
      <c r="D1283" s="43"/>
      <c r="E1283" s="44" t="str">
        <f t="shared" si="3513"/>
        <v>安裝廁所指標系統、拖把夾(連工帶料，責任施工)</v>
      </c>
      <c r="F1283" s="45"/>
      <c r="G1283" s="45"/>
      <c r="H1283" s="45"/>
      <c r="I1283" s="45"/>
      <c r="J1283" s="45"/>
      <c r="K1283" s="45"/>
      <c r="L1283" s="45"/>
      <c r="M1283" s="45"/>
      <c r="N1283" s="45"/>
      <c r="O1283" s="45"/>
      <c r="P1283" s="45"/>
      <c r="Q1283" s="45"/>
      <c r="R1283" s="45"/>
      <c r="S1283" s="45"/>
      <c r="T1283" s="46"/>
      <c r="U1283" s="47" t="str">
        <f t="shared" si="3515"/>
        <v>式</v>
      </c>
      <c r="V1283" s="48"/>
      <c r="W1283" s="48"/>
      <c r="X1283" s="49"/>
      <c r="Y1283" s="50">
        <f t="shared" si="3516"/>
        <v>1</v>
      </c>
      <c r="Z1283" s="51"/>
      <c r="AA1283" s="51"/>
      <c r="AB1283" s="51"/>
      <c r="AC1283" s="51"/>
      <c r="AD1283" s="52"/>
      <c r="AE1283" s="60">
        <f t="shared" si="3517"/>
        <v>16500</v>
      </c>
      <c r="AF1283" s="61"/>
      <c r="AG1283" s="61"/>
      <c r="AH1283" s="61"/>
      <c r="AI1283" s="61"/>
      <c r="AJ1283" s="62"/>
      <c r="AK1283" s="50">
        <v>0</v>
      </c>
      <c r="AL1283" s="51"/>
      <c r="AM1283" s="51"/>
      <c r="AN1283" s="51"/>
      <c r="AO1283" s="51"/>
      <c r="AP1283" s="52"/>
      <c r="AQ1283" s="60">
        <f t="shared" si="3525"/>
        <v>0</v>
      </c>
      <c r="AR1283" s="61"/>
      <c r="AS1283" s="61"/>
      <c r="AT1283" s="61"/>
      <c r="AU1283" s="61"/>
      <c r="AV1283" s="62"/>
      <c r="AW1283" s="50">
        <f t="shared" si="3518"/>
        <v>0</v>
      </c>
      <c r="AX1283" s="51"/>
      <c r="AY1283" s="51"/>
      <c r="AZ1283" s="51"/>
      <c r="BA1283" s="51"/>
      <c r="BB1283" s="52"/>
      <c r="BC1283" s="50">
        <f t="shared" si="3526"/>
        <v>0</v>
      </c>
      <c r="BD1283" s="51"/>
      <c r="BE1283" s="51"/>
      <c r="BF1283" s="51"/>
      <c r="BG1283" s="51"/>
      <c r="BH1283" s="63"/>
      <c r="BI1283" s="3">
        <f t="shared" si="3514"/>
        <v>16500</v>
      </c>
    </row>
    <row r="1284" spans="1:61" ht="21.6" customHeight="1" x14ac:dyDescent="0.25">
      <c r="A1284" s="41">
        <f t="shared" si="3512"/>
        <v>31</v>
      </c>
      <c r="B1284" s="42"/>
      <c r="C1284" s="42"/>
      <c r="D1284" s="43"/>
      <c r="E1284" s="64" t="str">
        <f t="shared" si="3513"/>
        <v>門窗與雜項工程</v>
      </c>
      <c r="F1284" s="21"/>
      <c r="G1284" s="21"/>
      <c r="H1284" s="21"/>
      <c r="I1284" s="21"/>
      <c r="J1284" s="21"/>
      <c r="K1284" s="21"/>
      <c r="L1284" s="21"/>
      <c r="M1284" s="21"/>
      <c r="N1284" s="21"/>
      <c r="O1284" s="21"/>
      <c r="P1284" s="21"/>
      <c r="Q1284" s="21"/>
      <c r="R1284" s="21"/>
      <c r="S1284" s="21"/>
      <c r="T1284" s="22"/>
      <c r="U1284" s="47" t="str">
        <f t="shared" si="3515"/>
        <v>式</v>
      </c>
      <c r="V1284" s="48"/>
      <c r="W1284" s="48"/>
      <c r="X1284" s="49"/>
      <c r="Y1284" s="65">
        <f t="shared" si="3516"/>
        <v>1</v>
      </c>
      <c r="Z1284" s="66"/>
      <c r="AA1284" s="66"/>
      <c r="AB1284" s="66"/>
      <c r="AC1284" s="66"/>
      <c r="AD1284" s="67"/>
      <c r="AE1284" s="60">
        <f t="shared" si="3517"/>
        <v>63400</v>
      </c>
      <c r="AF1284" s="61"/>
      <c r="AG1284" s="61"/>
      <c r="AH1284" s="61"/>
      <c r="AI1284" s="61"/>
      <c r="AJ1284" s="62"/>
      <c r="AK1284" s="55">
        <v>0</v>
      </c>
      <c r="AL1284" s="55"/>
      <c r="AM1284" s="55"/>
      <c r="AN1284" s="55"/>
      <c r="AO1284" s="55"/>
      <c r="AP1284" s="55"/>
      <c r="AQ1284" s="53">
        <f t="shared" si="3525"/>
        <v>0</v>
      </c>
      <c r="AR1284" s="53"/>
      <c r="AS1284" s="53"/>
      <c r="AT1284" s="53"/>
      <c r="AU1284" s="53"/>
      <c r="AV1284" s="53"/>
      <c r="AW1284" s="55">
        <f t="shared" si="3518"/>
        <v>0.3</v>
      </c>
      <c r="AX1284" s="55"/>
      <c r="AY1284" s="55"/>
      <c r="AZ1284" s="55"/>
      <c r="BA1284" s="55"/>
      <c r="BB1284" s="55"/>
      <c r="BC1284" s="55">
        <f t="shared" si="3526"/>
        <v>19020</v>
      </c>
      <c r="BD1284" s="55"/>
      <c r="BE1284" s="55"/>
      <c r="BF1284" s="55"/>
      <c r="BG1284" s="55"/>
      <c r="BH1284" s="56"/>
      <c r="BI1284" s="16">
        <f t="shared" si="3514"/>
        <v>63400</v>
      </c>
    </row>
    <row r="1285" spans="1:61" ht="22.15" customHeight="1" x14ac:dyDescent="0.25">
      <c r="A1285" s="41" t="str">
        <f t="shared" si="3512"/>
        <v>貳</v>
      </c>
      <c r="B1285" s="42"/>
      <c r="C1285" s="42"/>
      <c r="D1285" s="43"/>
      <c r="E1285" s="44" t="str">
        <f t="shared" si="3513"/>
        <v>職業安全衛生管理費(壹*1%)</v>
      </c>
      <c r="F1285" s="45"/>
      <c r="G1285" s="45"/>
      <c r="H1285" s="45"/>
      <c r="I1285" s="45"/>
      <c r="J1285" s="45"/>
      <c r="K1285" s="45"/>
      <c r="L1285" s="45"/>
      <c r="M1285" s="45"/>
      <c r="N1285" s="45"/>
      <c r="O1285" s="45"/>
      <c r="P1285" s="45"/>
      <c r="Q1285" s="45"/>
      <c r="R1285" s="45"/>
      <c r="S1285" s="45"/>
      <c r="T1285" s="46"/>
      <c r="U1285" s="47" t="str">
        <f t="shared" si="3515"/>
        <v>式</v>
      </c>
      <c r="V1285" s="48"/>
      <c r="W1285" s="48"/>
      <c r="X1285" s="49"/>
      <c r="Y1285" s="50">
        <f t="shared" si="3516"/>
        <v>1</v>
      </c>
      <c r="Z1285" s="51"/>
      <c r="AA1285" s="51"/>
      <c r="AB1285" s="51"/>
      <c r="AC1285" s="51"/>
      <c r="AD1285" s="52"/>
      <c r="AE1285" s="53">
        <f t="shared" si="3517"/>
        <v>14220</v>
      </c>
      <c r="AF1285" s="53"/>
      <c r="AG1285" s="53"/>
      <c r="AH1285" s="53"/>
      <c r="AI1285" s="53"/>
      <c r="AJ1285" s="53"/>
      <c r="AK1285" s="54">
        <v>8.9999999999999993E-3</v>
      </c>
      <c r="AL1285" s="54"/>
      <c r="AM1285" s="54"/>
      <c r="AN1285" s="54"/>
      <c r="AO1285" s="54"/>
      <c r="AP1285" s="54"/>
      <c r="AQ1285" s="53">
        <f t="shared" si="3525"/>
        <v>127.97999999999999</v>
      </c>
      <c r="AR1285" s="53"/>
      <c r="AS1285" s="53"/>
      <c r="AT1285" s="53"/>
      <c r="AU1285" s="53"/>
      <c r="AV1285" s="53"/>
      <c r="AW1285" s="54">
        <f>AW1237+AK1285</f>
        <v>0.24300000000000008</v>
      </c>
      <c r="AX1285" s="54"/>
      <c r="AY1285" s="54"/>
      <c r="AZ1285" s="54"/>
      <c r="BA1285" s="54"/>
      <c r="BB1285" s="54"/>
      <c r="BC1285" s="55">
        <f t="shared" si="3526"/>
        <v>3455.4600000000009</v>
      </c>
      <c r="BD1285" s="55"/>
      <c r="BE1285" s="55"/>
      <c r="BF1285" s="55"/>
      <c r="BG1285" s="55"/>
      <c r="BH1285" s="56"/>
      <c r="BI1285" s="3">
        <f t="shared" si="3514"/>
        <v>14220</v>
      </c>
    </row>
    <row r="1286" spans="1:61" ht="22.15" customHeight="1" x14ac:dyDescent="0.25">
      <c r="A1286" s="41" t="str">
        <f t="shared" si="3512"/>
        <v>參</v>
      </c>
      <c r="B1286" s="42"/>
      <c r="C1286" s="42"/>
      <c r="D1286" s="43"/>
      <c r="E1286" s="44" t="str">
        <f t="shared" si="3513"/>
        <v>公共工程品質管制作業費(壹*1%)</v>
      </c>
      <c r="F1286" s="45"/>
      <c r="G1286" s="45"/>
      <c r="H1286" s="45"/>
      <c r="I1286" s="45"/>
      <c r="J1286" s="45"/>
      <c r="K1286" s="45"/>
      <c r="L1286" s="45"/>
      <c r="M1286" s="45"/>
      <c r="N1286" s="45"/>
      <c r="O1286" s="45"/>
      <c r="P1286" s="45"/>
      <c r="Q1286" s="45"/>
      <c r="R1286" s="45"/>
      <c r="S1286" s="45"/>
      <c r="T1286" s="46"/>
      <c r="U1286" s="47" t="str">
        <f t="shared" si="3515"/>
        <v>式</v>
      </c>
      <c r="V1286" s="48"/>
      <c r="W1286" s="48"/>
      <c r="X1286" s="49"/>
      <c r="Y1286" s="50">
        <f t="shared" si="3516"/>
        <v>1</v>
      </c>
      <c r="Z1286" s="51"/>
      <c r="AA1286" s="51"/>
      <c r="AB1286" s="51"/>
      <c r="AC1286" s="51"/>
      <c r="AD1286" s="52"/>
      <c r="AE1286" s="53">
        <f t="shared" si="3517"/>
        <v>14220</v>
      </c>
      <c r="AF1286" s="53"/>
      <c r="AG1286" s="53"/>
      <c r="AH1286" s="53"/>
      <c r="AI1286" s="53"/>
      <c r="AJ1286" s="53"/>
      <c r="AK1286" s="54">
        <v>8.9999999999999993E-3</v>
      </c>
      <c r="AL1286" s="54"/>
      <c r="AM1286" s="54"/>
      <c r="AN1286" s="54"/>
      <c r="AO1286" s="54"/>
      <c r="AP1286" s="54"/>
      <c r="AQ1286" s="53">
        <f t="shared" si="3525"/>
        <v>127.97999999999999</v>
      </c>
      <c r="AR1286" s="53"/>
      <c r="AS1286" s="53"/>
      <c r="AT1286" s="53"/>
      <c r="AU1286" s="53"/>
      <c r="AV1286" s="53"/>
      <c r="AW1286" s="54">
        <f t="shared" ref="AW1286:AW1289" si="3527">AW1238+AK1286</f>
        <v>0.24300000000000008</v>
      </c>
      <c r="AX1286" s="54"/>
      <c r="AY1286" s="54"/>
      <c r="AZ1286" s="54"/>
      <c r="BA1286" s="54"/>
      <c r="BB1286" s="54"/>
      <c r="BC1286" s="55">
        <f t="shared" si="3526"/>
        <v>3455.4600000000009</v>
      </c>
      <c r="BD1286" s="55"/>
      <c r="BE1286" s="55"/>
      <c r="BF1286" s="55"/>
      <c r="BG1286" s="55"/>
      <c r="BH1286" s="56"/>
      <c r="BI1286" s="3">
        <f t="shared" si="3514"/>
        <v>14220</v>
      </c>
    </row>
    <row r="1287" spans="1:61" ht="22.15" customHeight="1" x14ac:dyDescent="0.25">
      <c r="A1287" s="41" t="str">
        <f t="shared" si="3512"/>
        <v>肆</v>
      </c>
      <c r="B1287" s="42"/>
      <c r="C1287" s="42"/>
      <c r="D1287" s="43"/>
      <c r="E1287" s="44" t="str">
        <f t="shared" si="3513"/>
        <v>包商利潤及管理費(約壹*7%)</v>
      </c>
      <c r="F1287" s="45"/>
      <c r="G1287" s="45"/>
      <c r="H1287" s="45"/>
      <c r="I1287" s="45"/>
      <c r="J1287" s="45"/>
      <c r="K1287" s="45"/>
      <c r="L1287" s="45"/>
      <c r="M1287" s="45"/>
      <c r="N1287" s="45"/>
      <c r="O1287" s="45"/>
      <c r="P1287" s="45"/>
      <c r="Q1287" s="45"/>
      <c r="R1287" s="45"/>
      <c r="S1287" s="45"/>
      <c r="T1287" s="46"/>
      <c r="U1287" s="47" t="str">
        <f t="shared" si="3515"/>
        <v>式</v>
      </c>
      <c r="V1287" s="48"/>
      <c r="W1287" s="48"/>
      <c r="X1287" s="49"/>
      <c r="Y1287" s="50">
        <f t="shared" si="3516"/>
        <v>1</v>
      </c>
      <c r="Z1287" s="51"/>
      <c r="AA1287" s="51"/>
      <c r="AB1287" s="51"/>
      <c r="AC1287" s="51"/>
      <c r="AD1287" s="52"/>
      <c r="AE1287" s="53">
        <f t="shared" si="3517"/>
        <v>99540</v>
      </c>
      <c r="AF1287" s="53"/>
      <c r="AG1287" s="53"/>
      <c r="AH1287" s="53"/>
      <c r="AI1287" s="53"/>
      <c r="AJ1287" s="53"/>
      <c r="AK1287" s="54">
        <v>8.9999999999999993E-3</v>
      </c>
      <c r="AL1287" s="54"/>
      <c r="AM1287" s="54"/>
      <c r="AN1287" s="54"/>
      <c r="AO1287" s="54"/>
      <c r="AP1287" s="54"/>
      <c r="AQ1287" s="53">
        <f t="shared" si="3525"/>
        <v>895.8599999999999</v>
      </c>
      <c r="AR1287" s="53"/>
      <c r="AS1287" s="53"/>
      <c r="AT1287" s="53"/>
      <c r="AU1287" s="53"/>
      <c r="AV1287" s="53"/>
      <c r="AW1287" s="54">
        <f t="shared" si="3527"/>
        <v>0.24300000000000008</v>
      </c>
      <c r="AX1287" s="54"/>
      <c r="AY1287" s="54"/>
      <c r="AZ1287" s="54"/>
      <c r="BA1287" s="54"/>
      <c r="BB1287" s="54"/>
      <c r="BC1287" s="55">
        <f t="shared" si="3526"/>
        <v>24188.220000000008</v>
      </c>
      <c r="BD1287" s="55"/>
      <c r="BE1287" s="55"/>
      <c r="BF1287" s="55"/>
      <c r="BG1287" s="55"/>
      <c r="BH1287" s="56"/>
      <c r="BI1287" s="3">
        <f t="shared" si="3514"/>
        <v>99540</v>
      </c>
    </row>
    <row r="1288" spans="1:61" ht="22.15" customHeight="1" x14ac:dyDescent="0.25">
      <c r="A1288" s="41" t="str">
        <f t="shared" si="3512"/>
        <v>伍</v>
      </c>
      <c r="B1288" s="42"/>
      <c r="C1288" s="42"/>
      <c r="D1288" s="43"/>
      <c r="E1288" s="44" t="str">
        <f t="shared" si="3513"/>
        <v>營造綜合保險費</v>
      </c>
      <c r="F1288" s="45"/>
      <c r="G1288" s="45"/>
      <c r="H1288" s="45"/>
      <c r="I1288" s="45"/>
      <c r="J1288" s="45"/>
      <c r="K1288" s="45"/>
      <c r="L1288" s="45"/>
      <c r="M1288" s="45"/>
      <c r="N1288" s="45"/>
      <c r="O1288" s="45"/>
      <c r="P1288" s="45"/>
      <c r="Q1288" s="45"/>
      <c r="R1288" s="45"/>
      <c r="S1288" s="45"/>
      <c r="T1288" s="46"/>
      <c r="U1288" s="47" t="str">
        <f t="shared" si="3515"/>
        <v>式</v>
      </c>
      <c r="V1288" s="48"/>
      <c r="W1288" s="48"/>
      <c r="X1288" s="49"/>
      <c r="Y1288" s="50">
        <f t="shared" si="3516"/>
        <v>1</v>
      </c>
      <c r="Z1288" s="51"/>
      <c r="AA1288" s="51"/>
      <c r="AB1288" s="51"/>
      <c r="AC1288" s="51"/>
      <c r="AD1288" s="52"/>
      <c r="AE1288" s="53">
        <f t="shared" si="3517"/>
        <v>4650</v>
      </c>
      <c r="AF1288" s="53"/>
      <c r="AG1288" s="53"/>
      <c r="AH1288" s="53"/>
      <c r="AI1288" s="53"/>
      <c r="AJ1288" s="53"/>
      <c r="AK1288" s="55">
        <v>0</v>
      </c>
      <c r="AL1288" s="55"/>
      <c r="AM1288" s="55"/>
      <c r="AN1288" s="55"/>
      <c r="AO1288" s="55"/>
      <c r="AP1288" s="55"/>
      <c r="AQ1288" s="53">
        <f t="shared" si="3525"/>
        <v>0</v>
      </c>
      <c r="AR1288" s="53"/>
      <c r="AS1288" s="53"/>
      <c r="AT1288" s="53"/>
      <c r="AU1288" s="53"/>
      <c r="AV1288" s="53"/>
      <c r="AW1288" s="55">
        <f t="shared" si="3527"/>
        <v>1</v>
      </c>
      <c r="AX1288" s="55"/>
      <c r="AY1288" s="55"/>
      <c r="AZ1288" s="55"/>
      <c r="BA1288" s="55"/>
      <c r="BB1288" s="55"/>
      <c r="BC1288" s="55">
        <f t="shared" si="3526"/>
        <v>4650</v>
      </c>
      <c r="BD1288" s="55"/>
      <c r="BE1288" s="55"/>
      <c r="BF1288" s="55"/>
      <c r="BG1288" s="55"/>
      <c r="BH1288" s="56"/>
      <c r="BI1288" s="3">
        <f t="shared" si="3514"/>
        <v>4650</v>
      </c>
    </row>
    <row r="1289" spans="1:61" ht="22.15" customHeight="1" x14ac:dyDescent="0.25">
      <c r="A1289" s="41" t="str">
        <f t="shared" si="3512"/>
        <v>陸</v>
      </c>
      <c r="B1289" s="42"/>
      <c r="C1289" s="42"/>
      <c r="D1289" s="43"/>
      <c r="E1289" s="44" t="str">
        <f t="shared" si="3513"/>
        <v>營業稅((壹~伍)*5%)</v>
      </c>
      <c r="F1289" s="45"/>
      <c r="G1289" s="45"/>
      <c r="H1289" s="45"/>
      <c r="I1289" s="45"/>
      <c r="J1289" s="45"/>
      <c r="K1289" s="45"/>
      <c r="L1289" s="45"/>
      <c r="M1289" s="45"/>
      <c r="N1289" s="45"/>
      <c r="O1289" s="45"/>
      <c r="P1289" s="45"/>
      <c r="Q1289" s="45"/>
      <c r="R1289" s="45"/>
      <c r="S1289" s="45"/>
      <c r="T1289" s="46"/>
      <c r="U1289" s="47" t="str">
        <f t="shared" si="3515"/>
        <v>式</v>
      </c>
      <c r="V1289" s="48"/>
      <c r="W1289" s="48"/>
      <c r="X1289" s="49"/>
      <c r="Y1289" s="50">
        <f t="shared" si="3516"/>
        <v>1</v>
      </c>
      <c r="Z1289" s="51"/>
      <c r="AA1289" s="51"/>
      <c r="AB1289" s="51"/>
      <c r="AC1289" s="51"/>
      <c r="AD1289" s="52"/>
      <c r="AE1289" s="53">
        <f t="shared" si="3517"/>
        <v>77731</v>
      </c>
      <c r="AF1289" s="53"/>
      <c r="AG1289" s="53"/>
      <c r="AH1289" s="53"/>
      <c r="AI1289" s="53"/>
      <c r="AJ1289" s="53"/>
      <c r="AK1289" s="54">
        <v>8.9999999999999993E-3</v>
      </c>
      <c r="AL1289" s="54"/>
      <c r="AM1289" s="54"/>
      <c r="AN1289" s="54"/>
      <c r="AO1289" s="54"/>
      <c r="AP1289" s="54"/>
      <c r="AQ1289" s="53">
        <f t="shared" si="3525"/>
        <v>699.57899999999995</v>
      </c>
      <c r="AR1289" s="53"/>
      <c r="AS1289" s="53"/>
      <c r="AT1289" s="53"/>
      <c r="AU1289" s="53"/>
      <c r="AV1289" s="53"/>
      <c r="AW1289" s="54">
        <f t="shared" si="3527"/>
        <v>0.24300000000000008</v>
      </c>
      <c r="AX1289" s="54"/>
      <c r="AY1289" s="54"/>
      <c r="AZ1289" s="54"/>
      <c r="BA1289" s="54"/>
      <c r="BB1289" s="54"/>
      <c r="BC1289" s="55">
        <f t="shared" si="3526"/>
        <v>18888.633000000005</v>
      </c>
      <c r="BD1289" s="55"/>
      <c r="BE1289" s="55"/>
      <c r="BF1289" s="55"/>
      <c r="BG1289" s="55"/>
      <c r="BH1289" s="56"/>
      <c r="BI1289" s="3">
        <v>77731</v>
      </c>
    </row>
    <row r="1290" spans="1:61" ht="21.95" customHeight="1" x14ac:dyDescent="0.25">
      <c r="A1290" s="30"/>
      <c r="B1290" s="31"/>
      <c r="C1290" s="31"/>
      <c r="D1290" s="32"/>
      <c r="E1290" s="57" t="s">
        <v>76</v>
      </c>
      <c r="F1290" s="58"/>
      <c r="G1290" s="58"/>
      <c r="H1290" s="58"/>
      <c r="I1290" s="58"/>
      <c r="J1290" s="58"/>
      <c r="K1290" s="58"/>
      <c r="L1290" s="58"/>
      <c r="M1290" s="58"/>
      <c r="N1290" s="58"/>
      <c r="O1290" s="58"/>
      <c r="P1290" s="58"/>
      <c r="Q1290" s="58"/>
      <c r="R1290" s="58"/>
      <c r="S1290" s="58"/>
      <c r="T1290" s="59"/>
      <c r="U1290" s="47"/>
      <c r="V1290" s="48"/>
      <c r="W1290" s="48"/>
      <c r="X1290" s="49"/>
      <c r="Y1290" s="50"/>
      <c r="Z1290" s="51"/>
      <c r="AA1290" s="51"/>
      <c r="AB1290" s="51"/>
      <c r="AC1290" s="51"/>
      <c r="AD1290" s="52"/>
      <c r="AE1290" s="60"/>
      <c r="AF1290" s="61"/>
      <c r="AG1290" s="61"/>
      <c r="AH1290" s="61"/>
      <c r="AI1290" s="61"/>
      <c r="AJ1290" s="62"/>
      <c r="AK1290" s="50"/>
      <c r="AL1290" s="51"/>
      <c r="AM1290" s="51"/>
      <c r="AN1290" s="51"/>
      <c r="AO1290" s="51"/>
      <c r="AP1290" s="52"/>
      <c r="AQ1290" s="60">
        <f>SUM(AQ1254:AQ1289)</f>
        <v>26001.399000000001</v>
      </c>
      <c r="AR1290" s="61"/>
      <c r="AS1290" s="61"/>
      <c r="AT1290" s="61"/>
      <c r="AU1290" s="61"/>
      <c r="AV1290" s="62"/>
      <c r="AW1290" s="50"/>
      <c r="AX1290" s="51"/>
      <c r="AY1290" s="51"/>
      <c r="AZ1290" s="51"/>
      <c r="BA1290" s="51"/>
      <c r="BB1290" s="52"/>
      <c r="BC1290" s="50">
        <f>SUM(BC1254:BC1289)</f>
        <v>584371.77299999993</v>
      </c>
      <c r="BD1290" s="51"/>
      <c r="BE1290" s="51"/>
      <c r="BF1290" s="51"/>
      <c r="BG1290" s="51"/>
      <c r="BH1290" s="63"/>
      <c r="BI1290" s="17">
        <f>SUM(BI1253:BI1289)</f>
        <v>1632355</v>
      </c>
    </row>
    <row r="1291" spans="1:61" ht="21.95" customHeight="1" x14ac:dyDescent="0.25">
      <c r="A1291" s="20"/>
      <c r="B1291" s="21"/>
      <c r="C1291" s="21"/>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2"/>
      <c r="AK1291" s="23"/>
      <c r="AL1291" s="24"/>
      <c r="AM1291" s="24"/>
      <c r="AN1291" s="24"/>
      <c r="AO1291" s="24"/>
      <c r="AP1291" s="25"/>
      <c r="AQ1291" s="26"/>
      <c r="AR1291" s="27"/>
      <c r="AS1291" s="27"/>
      <c r="AT1291" s="27"/>
      <c r="AU1291" s="27"/>
      <c r="AV1291" s="28"/>
      <c r="AW1291" s="23"/>
      <c r="AX1291" s="24"/>
      <c r="AY1291" s="24"/>
      <c r="AZ1291" s="24"/>
      <c r="BA1291" s="24"/>
      <c r="BB1291" s="25"/>
      <c r="BC1291" s="23"/>
      <c r="BD1291" s="24"/>
      <c r="BE1291" s="24"/>
      <c r="BF1291" s="24"/>
      <c r="BG1291" s="24"/>
      <c r="BH1291" s="29"/>
      <c r="BI1291" s="15">
        <f>Y1291*AE1291</f>
        <v>0</v>
      </c>
    </row>
    <row r="1292" spans="1:61" ht="21.95" customHeight="1" x14ac:dyDescent="0.25">
      <c r="A1292" s="20" t="s">
        <v>11</v>
      </c>
      <c r="B1292" s="21"/>
      <c r="C1292" s="21"/>
      <c r="D1292" s="21"/>
      <c r="E1292" s="21"/>
      <c r="F1292" s="21"/>
      <c r="G1292" s="21"/>
      <c r="H1292" s="21"/>
      <c r="I1292" s="21"/>
      <c r="J1292" s="21"/>
      <c r="K1292" s="21"/>
      <c r="L1292" s="21"/>
      <c r="M1292" s="21"/>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c r="AI1292" s="21"/>
      <c r="AJ1292" s="22"/>
      <c r="AK1292" s="23"/>
      <c r="AL1292" s="24"/>
      <c r="AM1292" s="24"/>
      <c r="AN1292" s="24"/>
      <c r="AO1292" s="24"/>
      <c r="AP1292" s="25"/>
      <c r="AQ1292" s="26">
        <f>BC1290/BI1290</f>
        <v>0.35799306707180728</v>
      </c>
      <c r="AR1292" s="27"/>
      <c r="AS1292" s="27"/>
      <c r="AT1292" s="27"/>
      <c r="AU1292" s="27"/>
      <c r="AV1292" s="28"/>
      <c r="AW1292" s="23"/>
      <c r="AX1292" s="24"/>
      <c r="AY1292" s="24"/>
      <c r="AZ1292" s="24"/>
      <c r="BA1292" s="24"/>
      <c r="BB1292" s="25"/>
      <c r="BC1292" s="23"/>
      <c r="BD1292" s="24"/>
      <c r="BE1292" s="24"/>
      <c r="BF1292" s="24"/>
      <c r="BG1292" s="24"/>
      <c r="BH1292" s="29"/>
      <c r="BI1292" s="15">
        <f>AQ1292</f>
        <v>0.35799306707180728</v>
      </c>
    </row>
    <row r="1293" spans="1:61" ht="18.75" customHeight="1" x14ac:dyDescent="0.25">
      <c r="A1293" s="30" t="s">
        <v>15</v>
      </c>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c r="AA1293" s="31"/>
      <c r="AB1293" s="31"/>
      <c r="AC1293" s="31"/>
      <c r="AD1293" s="32"/>
      <c r="AE1293" s="33" t="s">
        <v>14</v>
      </c>
      <c r="AF1293" s="31"/>
      <c r="AG1293" s="31"/>
      <c r="AH1293" s="31"/>
      <c r="AI1293" s="31"/>
      <c r="AJ1293" s="31"/>
      <c r="AK1293" s="31"/>
      <c r="AL1293" s="31"/>
      <c r="AM1293" s="31"/>
      <c r="AN1293" s="31"/>
      <c r="AO1293" s="31"/>
      <c r="AP1293" s="31"/>
      <c r="AQ1293" s="31"/>
      <c r="AR1293" s="31"/>
      <c r="AS1293" s="31"/>
      <c r="AT1293" s="31"/>
      <c r="AU1293" s="31"/>
      <c r="AV1293" s="31"/>
      <c r="AW1293" s="31"/>
      <c r="AX1293" s="31"/>
      <c r="AY1293" s="31"/>
      <c r="AZ1293" s="31"/>
      <c r="BA1293" s="31"/>
      <c r="BB1293" s="31"/>
      <c r="BC1293" s="31"/>
      <c r="BD1293" s="31"/>
      <c r="BE1293" s="31"/>
      <c r="BF1293" s="31"/>
      <c r="BG1293" s="31"/>
      <c r="BH1293" s="34"/>
    </row>
    <row r="1294" spans="1:61" x14ac:dyDescent="0.25">
      <c r="A1294" s="35"/>
      <c r="B1294" s="36"/>
      <c r="C1294" s="36"/>
      <c r="D1294" s="36"/>
      <c r="E1294" s="36"/>
      <c r="F1294" s="36"/>
      <c r="G1294" s="36"/>
      <c r="H1294" s="36"/>
      <c r="I1294" s="36"/>
      <c r="J1294" s="36"/>
      <c r="K1294" s="36"/>
      <c r="L1294" s="36"/>
      <c r="M1294" s="36"/>
      <c r="N1294" s="36"/>
      <c r="O1294" s="36"/>
      <c r="P1294" s="36"/>
      <c r="Q1294" s="36"/>
      <c r="R1294" s="36"/>
      <c r="S1294" s="36"/>
      <c r="T1294" s="36"/>
      <c r="U1294" s="36"/>
      <c r="V1294" s="36"/>
      <c r="W1294" s="36"/>
      <c r="X1294" s="36"/>
      <c r="Y1294" s="36"/>
      <c r="Z1294" s="36"/>
      <c r="AA1294" s="36"/>
      <c r="AB1294" s="36"/>
      <c r="AC1294" s="36"/>
      <c r="AD1294" s="36"/>
      <c r="AE1294" s="36"/>
      <c r="AF1294" s="36"/>
      <c r="AG1294" s="36"/>
      <c r="AH1294" s="36"/>
      <c r="AI1294" s="36"/>
      <c r="AJ1294" s="36"/>
      <c r="AK1294" s="36"/>
      <c r="AL1294" s="36"/>
      <c r="AM1294" s="36"/>
      <c r="AN1294" s="36"/>
      <c r="AO1294" s="36"/>
      <c r="AP1294" s="36"/>
      <c r="AQ1294" s="36"/>
      <c r="AR1294" s="36"/>
      <c r="AS1294" s="36"/>
      <c r="AT1294" s="36"/>
      <c r="AU1294" s="36"/>
      <c r="AV1294" s="36"/>
      <c r="AW1294" s="36"/>
      <c r="AX1294" s="36"/>
      <c r="AY1294" s="36"/>
      <c r="AZ1294" s="36"/>
      <c r="BA1294" s="36"/>
      <c r="BB1294" s="36"/>
      <c r="BC1294" s="36"/>
      <c r="BD1294" s="36"/>
      <c r="BE1294" s="36"/>
      <c r="BF1294" s="36"/>
      <c r="BG1294" s="36"/>
      <c r="BH1294" s="39"/>
    </row>
    <row r="1295" spans="1:61" x14ac:dyDescent="0.25">
      <c r="A1295" s="35"/>
      <c r="B1295" s="36"/>
      <c r="C1295" s="36"/>
      <c r="D1295" s="36"/>
      <c r="E1295" s="36"/>
      <c r="F1295" s="36"/>
      <c r="G1295" s="36"/>
      <c r="H1295" s="36"/>
      <c r="I1295" s="36"/>
      <c r="J1295" s="36"/>
      <c r="K1295" s="36"/>
      <c r="L1295" s="36"/>
      <c r="M1295" s="36"/>
      <c r="N1295" s="36"/>
      <c r="O1295" s="36"/>
      <c r="P1295" s="36"/>
      <c r="Q1295" s="36"/>
      <c r="R1295" s="36"/>
      <c r="S1295" s="36"/>
      <c r="T1295" s="36"/>
      <c r="U1295" s="36"/>
      <c r="V1295" s="36"/>
      <c r="W1295" s="36"/>
      <c r="X1295" s="36"/>
      <c r="Y1295" s="36"/>
      <c r="Z1295" s="36"/>
      <c r="AA1295" s="36"/>
      <c r="AB1295" s="36"/>
      <c r="AC1295" s="36"/>
      <c r="AD1295" s="36"/>
      <c r="AE1295" s="36"/>
      <c r="AF1295" s="36"/>
      <c r="AG1295" s="36"/>
      <c r="AH1295" s="36"/>
      <c r="AI1295" s="36"/>
      <c r="AJ1295" s="36"/>
      <c r="AK1295" s="36"/>
      <c r="AL1295" s="36"/>
      <c r="AM1295" s="36"/>
      <c r="AN1295" s="36"/>
      <c r="AO1295" s="36"/>
      <c r="AP1295" s="36"/>
      <c r="AQ1295" s="36"/>
      <c r="AR1295" s="36"/>
      <c r="AS1295" s="36"/>
      <c r="AT1295" s="36"/>
      <c r="AU1295" s="36"/>
      <c r="AV1295" s="36"/>
      <c r="AW1295" s="36"/>
      <c r="AX1295" s="36"/>
      <c r="AY1295" s="36"/>
      <c r="AZ1295" s="36"/>
      <c r="BA1295" s="36"/>
      <c r="BB1295" s="36"/>
      <c r="BC1295" s="36"/>
      <c r="BD1295" s="36"/>
      <c r="BE1295" s="36"/>
      <c r="BF1295" s="36"/>
      <c r="BG1295" s="36"/>
      <c r="BH1295" s="39"/>
    </row>
    <row r="1296" spans="1:61" ht="17.25" thickBot="1" x14ac:dyDescent="0.3">
      <c r="A1296" s="37"/>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c r="AE1296" s="38"/>
      <c r="AF1296" s="38"/>
      <c r="AG1296" s="38"/>
      <c r="AH1296" s="38"/>
      <c r="AI1296" s="38"/>
      <c r="AJ1296" s="38"/>
      <c r="AK1296" s="38"/>
      <c r="AL1296" s="38"/>
      <c r="AM1296" s="38"/>
      <c r="AN1296" s="38"/>
      <c r="AO1296" s="38"/>
      <c r="AP1296" s="38"/>
      <c r="AQ1296" s="38"/>
      <c r="AR1296" s="38"/>
      <c r="AS1296" s="38"/>
      <c r="AT1296" s="38"/>
      <c r="AU1296" s="38"/>
      <c r="AV1296" s="38"/>
      <c r="AW1296" s="38"/>
      <c r="AX1296" s="38"/>
      <c r="AY1296" s="38"/>
      <c r="AZ1296" s="38"/>
      <c r="BA1296" s="38"/>
      <c r="BB1296" s="38"/>
      <c r="BC1296" s="38"/>
      <c r="BD1296" s="38"/>
      <c r="BE1296" s="38"/>
      <c r="BF1296" s="38"/>
      <c r="BG1296" s="38"/>
      <c r="BH1296" s="40"/>
    </row>
    <row r="1297" spans="1:69" ht="27.75" x14ac:dyDescent="0.25">
      <c r="A1297" s="73" t="s">
        <v>78</v>
      </c>
      <c r="B1297" s="73"/>
      <c r="C1297" s="73"/>
      <c r="D1297" s="73"/>
      <c r="E1297" s="73"/>
      <c r="F1297" s="73"/>
      <c r="G1297" s="73"/>
      <c r="H1297" s="73"/>
      <c r="I1297" s="73"/>
      <c r="J1297" s="73"/>
      <c r="K1297" s="73"/>
      <c r="L1297" s="73"/>
      <c r="M1297" s="73"/>
      <c r="N1297" s="73"/>
      <c r="O1297" s="73"/>
      <c r="P1297" s="73"/>
      <c r="Q1297" s="73"/>
      <c r="R1297" s="73"/>
      <c r="S1297" s="73"/>
      <c r="T1297" s="73"/>
      <c r="U1297" s="73"/>
      <c r="V1297" s="73"/>
      <c r="W1297" s="73"/>
      <c r="X1297" s="73"/>
      <c r="Y1297" s="73"/>
      <c r="Z1297" s="73"/>
      <c r="AA1297" s="73"/>
      <c r="AB1297" s="73"/>
      <c r="AC1297" s="73"/>
      <c r="AD1297" s="73"/>
      <c r="AE1297" s="73"/>
      <c r="AF1297" s="73"/>
      <c r="AG1297" s="73"/>
      <c r="AH1297" s="73"/>
      <c r="AI1297" s="73"/>
      <c r="AJ1297" s="73"/>
      <c r="AK1297" s="73"/>
      <c r="AL1297" s="73"/>
      <c r="AM1297" s="73"/>
      <c r="AN1297" s="73"/>
      <c r="AO1297" s="73"/>
      <c r="AP1297" s="73"/>
      <c r="AQ1297" s="73"/>
      <c r="AR1297" s="73"/>
      <c r="AS1297" s="73"/>
      <c r="AT1297" s="73"/>
      <c r="AU1297" s="73"/>
      <c r="AV1297" s="73"/>
      <c r="AW1297" s="73"/>
      <c r="AX1297" s="73"/>
      <c r="AY1297" s="73"/>
      <c r="AZ1297" s="73"/>
      <c r="BA1297" s="73"/>
      <c r="BB1297" s="73"/>
      <c r="BC1297" s="73"/>
      <c r="BD1297" s="73"/>
      <c r="BE1297" s="73"/>
      <c r="BF1297" s="73"/>
      <c r="BG1297" s="73"/>
      <c r="BH1297" s="73"/>
    </row>
    <row r="1298" spans="1:69" ht="27.75" x14ac:dyDescent="0.25">
      <c r="A1298" s="74" t="s">
        <v>12</v>
      </c>
      <c r="B1298" s="74"/>
      <c r="C1298" s="74"/>
      <c r="D1298" s="74"/>
      <c r="E1298" s="74"/>
      <c r="F1298" s="74"/>
      <c r="G1298" s="74"/>
      <c r="H1298" s="74"/>
      <c r="I1298" s="74"/>
      <c r="J1298" s="75" t="s">
        <v>81</v>
      </c>
      <c r="K1298" s="76"/>
      <c r="L1298" s="76"/>
      <c r="M1298" s="76"/>
      <c r="N1298" s="76"/>
      <c r="O1298" s="76"/>
      <c r="P1298" s="76"/>
      <c r="Q1298" s="76"/>
      <c r="R1298" s="76"/>
      <c r="S1298" s="76"/>
      <c r="T1298" s="76"/>
      <c r="U1298" s="76"/>
      <c r="V1298" s="76"/>
      <c r="W1298" s="76"/>
      <c r="X1298" s="76"/>
      <c r="Y1298" s="76"/>
      <c r="Z1298" s="76"/>
      <c r="AA1298" s="76"/>
      <c r="AB1298" s="76"/>
      <c r="AC1298" s="76"/>
      <c r="AD1298" s="76"/>
      <c r="AE1298" s="76"/>
      <c r="AF1298" s="76"/>
      <c r="AG1298" s="76"/>
      <c r="AH1298" s="76"/>
      <c r="AI1298" s="76"/>
      <c r="AJ1298" s="76"/>
      <c r="AK1298" s="76"/>
      <c r="AL1298" s="76"/>
      <c r="AM1298" s="76"/>
      <c r="AN1298" s="76"/>
      <c r="AO1298" s="76"/>
      <c r="AP1298" s="76"/>
      <c r="AQ1298" s="76"/>
      <c r="AR1298" s="76"/>
      <c r="AS1298" s="76"/>
      <c r="AT1298" s="76"/>
      <c r="AU1298" s="76"/>
      <c r="AV1298" s="76"/>
      <c r="AW1298" s="76"/>
      <c r="AX1298" s="76"/>
      <c r="AY1298" s="76"/>
      <c r="AZ1298" s="76"/>
      <c r="BA1298" s="76"/>
      <c r="BB1298" s="76"/>
      <c r="BC1298" s="76"/>
      <c r="BD1298" s="76"/>
      <c r="BE1298" s="76"/>
      <c r="BF1298" s="76"/>
      <c r="BG1298" s="76"/>
      <c r="BH1298" s="76"/>
      <c r="BI1298" s="76"/>
      <c r="BJ1298" s="76"/>
      <c r="BK1298" s="76"/>
      <c r="BL1298" s="76"/>
      <c r="BM1298" s="76"/>
      <c r="BN1298" s="76"/>
      <c r="BO1298" s="76"/>
      <c r="BP1298" s="76"/>
      <c r="BQ1298" s="76"/>
    </row>
    <row r="1299" spans="1:69" ht="17.25" thickBot="1" x14ac:dyDescent="0.3">
      <c r="A1299" s="77" t="s">
        <v>10</v>
      </c>
      <c r="B1299" s="77"/>
      <c r="C1299" s="77"/>
      <c r="D1299" s="77"/>
      <c r="E1299" s="77"/>
      <c r="F1299" s="77"/>
      <c r="G1299" s="77"/>
      <c r="H1299" s="77"/>
      <c r="I1299" s="78" t="s">
        <v>82</v>
      </c>
      <c r="J1299" s="78"/>
      <c r="K1299" s="78"/>
      <c r="L1299" s="78"/>
      <c r="M1299" s="78"/>
      <c r="N1299" s="78"/>
      <c r="O1299" s="78"/>
      <c r="P1299" s="78"/>
      <c r="Q1299" s="78"/>
      <c r="R1299" s="78"/>
      <c r="S1299" s="78"/>
      <c r="T1299" s="78"/>
      <c r="U1299" s="78"/>
      <c r="V1299" s="78"/>
      <c r="W1299" s="78"/>
      <c r="X1299" s="78"/>
      <c r="Y1299" s="78"/>
      <c r="Z1299" s="78"/>
      <c r="AA1299" s="78"/>
      <c r="AB1299" s="78"/>
      <c r="AC1299" s="78"/>
      <c r="AD1299" s="78"/>
      <c r="AE1299" s="78"/>
      <c r="AF1299" s="78"/>
      <c r="AG1299" s="78"/>
      <c r="AH1299" s="78"/>
      <c r="AI1299" s="78"/>
      <c r="AJ1299" s="78"/>
      <c r="AK1299" s="78"/>
      <c r="AL1299" s="78"/>
      <c r="AM1299" s="78"/>
      <c r="AN1299" s="78"/>
      <c r="AO1299" s="79" t="s">
        <v>9</v>
      </c>
      <c r="AP1299" s="79"/>
      <c r="AQ1299" s="79"/>
      <c r="AR1299" s="79"/>
      <c r="AS1299" s="79"/>
      <c r="AT1299" s="79"/>
      <c r="AU1299" s="79"/>
      <c r="AV1299" s="79"/>
      <c r="AW1299" s="80">
        <f>AW1251+1</f>
        <v>46182</v>
      </c>
      <c r="AX1299" s="80"/>
      <c r="AY1299" s="80"/>
      <c r="AZ1299" s="80"/>
      <c r="BA1299" s="80"/>
      <c r="BB1299" s="80"/>
      <c r="BC1299" s="80"/>
      <c r="BD1299" s="80"/>
      <c r="BE1299" s="80"/>
      <c r="BF1299" s="80"/>
      <c r="BG1299" s="80"/>
      <c r="BH1299" s="80"/>
    </row>
    <row r="1300" spans="1:69" ht="36" customHeight="1" x14ac:dyDescent="0.25">
      <c r="A1300" s="81" t="s">
        <v>0</v>
      </c>
      <c r="B1300" s="82"/>
      <c r="C1300" s="82"/>
      <c r="D1300" s="82"/>
      <c r="E1300" s="82" t="s">
        <v>6</v>
      </c>
      <c r="F1300" s="82"/>
      <c r="G1300" s="82"/>
      <c r="H1300" s="82"/>
      <c r="I1300" s="82"/>
      <c r="J1300" s="82"/>
      <c r="K1300" s="82"/>
      <c r="L1300" s="82"/>
      <c r="M1300" s="82"/>
      <c r="N1300" s="82"/>
      <c r="O1300" s="82"/>
      <c r="P1300" s="82"/>
      <c r="Q1300" s="82"/>
      <c r="R1300" s="82"/>
      <c r="S1300" s="82"/>
      <c r="T1300" s="82"/>
      <c r="U1300" s="82" t="s">
        <v>7</v>
      </c>
      <c r="V1300" s="82"/>
      <c r="W1300" s="82"/>
      <c r="X1300" s="82"/>
      <c r="Y1300" s="83" t="s">
        <v>1</v>
      </c>
      <c r="Z1300" s="83"/>
      <c r="AA1300" s="83"/>
      <c r="AB1300" s="83"/>
      <c r="AC1300" s="83"/>
      <c r="AD1300" s="83"/>
      <c r="AE1300" s="82" t="s">
        <v>8</v>
      </c>
      <c r="AF1300" s="82"/>
      <c r="AG1300" s="82"/>
      <c r="AH1300" s="82"/>
      <c r="AI1300" s="82"/>
      <c r="AJ1300" s="82"/>
      <c r="AK1300" s="83" t="s">
        <v>2</v>
      </c>
      <c r="AL1300" s="83"/>
      <c r="AM1300" s="83"/>
      <c r="AN1300" s="83"/>
      <c r="AO1300" s="83"/>
      <c r="AP1300" s="83"/>
      <c r="AQ1300" s="84" t="s">
        <v>3</v>
      </c>
      <c r="AR1300" s="84"/>
      <c r="AS1300" s="84"/>
      <c r="AT1300" s="84"/>
      <c r="AU1300" s="84"/>
      <c r="AV1300" s="84"/>
      <c r="AW1300" s="83" t="s">
        <v>4</v>
      </c>
      <c r="AX1300" s="83"/>
      <c r="AY1300" s="83"/>
      <c r="AZ1300" s="83"/>
      <c r="BA1300" s="83"/>
      <c r="BB1300" s="83"/>
      <c r="BC1300" s="84" t="s">
        <v>5</v>
      </c>
      <c r="BD1300" s="84"/>
      <c r="BE1300" s="84"/>
      <c r="BF1300" s="84"/>
      <c r="BG1300" s="84"/>
      <c r="BH1300" s="85"/>
      <c r="BI1300" s="1"/>
    </row>
    <row r="1301" spans="1:69" ht="21.95" customHeight="1" x14ac:dyDescent="0.25">
      <c r="A1301" s="41" t="str">
        <f t="shared" ref="A1301:A1337" si="3528">A1253</f>
        <v>壹</v>
      </c>
      <c r="B1301" s="42"/>
      <c r="C1301" s="42"/>
      <c r="D1301" s="43"/>
      <c r="E1301" s="64" t="str">
        <f t="shared" ref="E1301:E1337" si="3529">E1253</f>
        <v>直接工程費</v>
      </c>
      <c r="F1301" s="21"/>
      <c r="G1301" s="21"/>
      <c r="H1301" s="21"/>
      <c r="I1301" s="21"/>
      <c r="J1301" s="21"/>
      <c r="K1301" s="21"/>
      <c r="L1301" s="21"/>
      <c r="M1301" s="21"/>
      <c r="N1301" s="21"/>
      <c r="O1301" s="21"/>
      <c r="P1301" s="21"/>
      <c r="Q1301" s="21"/>
      <c r="R1301" s="21"/>
      <c r="S1301" s="21"/>
      <c r="T1301" s="22"/>
      <c r="U1301" s="47"/>
      <c r="V1301" s="48"/>
      <c r="W1301" s="48"/>
      <c r="X1301" s="49"/>
      <c r="Y1301" s="71"/>
      <c r="Z1301" s="71"/>
      <c r="AA1301" s="71"/>
      <c r="AB1301" s="71"/>
      <c r="AC1301" s="71"/>
      <c r="AD1301" s="71"/>
      <c r="AE1301" s="71"/>
      <c r="AF1301" s="71"/>
      <c r="AG1301" s="71"/>
      <c r="AH1301" s="71"/>
      <c r="AI1301" s="71"/>
      <c r="AJ1301" s="71"/>
      <c r="AK1301" s="71"/>
      <c r="AL1301" s="71"/>
      <c r="AM1301" s="71"/>
      <c r="AN1301" s="71"/>
      <c r="AO1301" s="71"/>
      <c r="AP1301" s="71"/>
      <c r="AQ1301" s="71"/>
      <c r="AR1301" s="71"/>
      <c r="AS1301" s="71"/>
      <c r="AT1301" s="71"/>
      <c r="AU1301" s="71"/>
      <c r="AV1301" s="71"/>
      <c r="AW1301" s="71"/>
      <c r="AX1301" s="71"/>
      <c r="AY1301" s="71"/>
      <c r="AZ1301" s="71"/>
      <c r="BA1301" s="71"/>
      <c r="BB1301" s="71"/>
      <c r="BC1301" s="71"/>
      <c r="BD1301" s="71"/>
      <c r="BE1301" s="71"/>
      <c r="BF1301" s="71"/>
      <c r="BG1301" s="71"/>
      <c r="BH1301" s="72"/>
      <c r="BI1301" s="3">
        <f t="shared" ref="BI1301:BI1336" si="3530">Y1301*AE1301</f>
        <v>0</v>
      </c>
    </row>
    <row r="1302" spans="1:69" s="19" customFormat="1" ht="34.15" customHeight="1" x14ac:dyDescent="0.25">
      <c r="A1302" s="41">
        <f t="shared" si="3528"/>
        <v>1</v>
      </c>
      <c r="B1302" s="42"/>
      <c r="C1302" s="42"/>
      <c r="D1302" s="43"/>
      <c r="E1302" s="64" t="str">
        <f t="shared" si="3529"/>
        <v>乙種施工圍籬、警示帶、安全警示燈等安全措施(租用)</v>
      </c>
      <c r="F1302" s="21"/>
      <c r="G1302" s="21"/>
      <c r="H1302" s="21"/>
      <c r="I1302" s="21"/>
      <c r="J1302" s="21"/>
      <c r="K1302" s="21"/>
      <c r="L1302" s="21"/>
      <c r="M1302" s="21"/>
      <c r="N1302" s="21"/>
      <c r="O1302" s="21"/>
      <c r="P1302" s="21"/>
      <c r="Q1302" s="21"/>
      <c r="R1302" s="21"/>
      <c r="S1302" s="21"/>
      <c r="T1302" s="22"/>
      <c r="U1302" s="47" t="str">
        <f t="shared" ref="U1302:U1337" si="3531">U1254</f>
        <v>式</v>
      </c>
      <c r="V1302" s="48"/>
      <c r="W1302" s="48"/>
      <c r="X1302" s="49"/>
      <c r="Y1302" s="50">
        <f t="shared" ref="Y1302:Y1337" si="3532">Y1254</f>
        <v>1</v>
      </c>
      <c r="Z1302" s="51"/>
      <c r="AA1302" s="51"/>
      <c r="AB1302" s="51"/>
      <c r="AC1302" s="51"/>
      <c r="AD1302" s="52"/>
      <c r="AE1302" s="53">
        <f t="shared" ref="AE1302:AE1337" si="3533">AE1254</f>
        <v>2200</v>
      </c>
      <c r="AF1302" s="53"/>
      <c r="AG1302" s="53"/>
      <c r="AH1302" s="53"/>
      <c r="AI1302" s="53"/>
      <c r="AJ1302" s="53"/>
      <c r="AK1302" s="55">
        <v>0</v>
      </c>
      <c r="AL1302" s="55"/>
      <c r="AM1302" s="55"/>
      <c r="AN1302" s="55"/>
      <c r="AO1302" s="55"/>
      <c r="AP1302" s="55"/>
      <c r="AQ1302" s="53">
        <f>AK1302*AE1302</f>
        <v>0</v>
      </c>
      <c r="AR1302" s="53"/>
      <c r="AS1302" s="53"/>
      <c r="AT1302" s="53"/>
      <c r="AU1302" s="53"/>
      <c r="AV1302" s="53"/>
      <c r="AW1302" s="55">
        <f t="shared" ref="AW1302:AW1332" si="3534">AW1254+AK1302</f>
        <v>1</v>
      </c>
      <c r="AX1302" s="55"/>
      <c r="AY1302" s="55"/>
      <c r="AZ1302" s="55"/>
      <c r="BA1302" s="55"/>
      <c r="BB1302" s="55"/>
      <c r="BC1302" s="55">
        <f>AE1302*AW1302</f>
        <v>2200</v>
      </c>
      <c r="BD1302" s="55"/>
      <c r="BE1302" s="55"/>
      <c r="BF1302" s="55"/>
      <c r="BG1302" s="55"/>
      <c r="BH1302" s="56"/>
      <c r="BI1302" s="18">
        <f t="shared" si="3530"/>
        <v>2200</v>
      </c>
    </row>
    <row r="1303" spans="1:69" ht="21.6" customHeight="1" x14ac:dyDescent="0.25">
      <c r="A1303" s="41">
        <f t="shared" si="3528"/>
        <v>2</v>
      </c>
      <c r="B1303" s="42"/>
      <c r="C1303" s="42"/>
      <c r="D1303" s="43"/>
      <c r="E1303" s="64" t="str">
        <f t="shared" si="3529"/>
        <v>工程告示牌與職安衛告示牌(租用)</v>
      </c>
      <c r="F1303" s="21"/>
      <c r="G1303" s="21"/>
      <c r="H1303" s="21"/>
      <c r="I1303" s="21"/>
      <c r="J1303" s="21"/>
      <c r="K1303" s="21"/>
      <c r="L1303" s="21"/>
      <c r="M1303" s="21"/>
      <c r="N1303" s="21"/>
      <c r="O1303" s="21"/>
      <c r="P1303" s="21"/>
      <c r="Q1303" s="21"/>
      <c r="R1303" s="21"/>
      <c r="S1303" s="21"/>
      <c r="T1303" s="22"/>
      <c r="U1303" s="47" t="str">
        <f t="shared" si="3531"/>
        <v>式</v>
      </c>
      <c r="V1303" s="48"/>
      <c r="W1303" s="48"/>
      <c r="X1303" s="49"/>
      <c r="Y1303" s="65">
        <f t="shared" si="3532"/>
        <v>1</v>
      </c>
      <c r="Z1303" s="66"/>
      <c r="AA1303" s="66"/>
      <c r="AB1303" s="66"/>
      <c r="AC1303" s="66"/>
      <c r="AD1303" s="67"/>
      <c r="AE1303" s="60">
        <f t="shared" si="3533"/>
        <v>6000</v>
      </c>
      <c r="AF1303" s="61"/>
      <c r="AG1303" s="61"/>
      <c r="AH1303" s="61"/>
      <c r="AI1303" s="61"/>
      <c r="AJ1303" s="62"/>
      <c r="AK1303" s="55">
        <v>0</v>
      </c>
      <c r="AL1303" s="55"/>
      <c r="AM1303" s="55"/>
      <c r="AN1303" s="55"/>
      <c r="AO1303" s="55"/>
      <c r="AP1303" s="55"/>
      <c r="AQ1303" s="53">
        <f>AK1303*AE1303</f>
        <v>0</v>
      </c>
      <c r="AR1303" s="53"/>
      <c r="AS1303" s="53"/>
      <c r="AT1303" s="53"/>
      <c r="AU1303" s="53"/>
      <c r="AV1303" s="53"/>
      <c r="AW1303" s="55">
        <f t="shared" si="3534"/>
        <v>1</v>
      </c>
      <c r="AX1303" s="55"/>
      <c r="AY1303" s="55"/>
      <c r="AZ1303" s="55"/>
      <c r="BA1303" s="55"/>
      <c r="BB1303" s="55"/>
      <c r="BC1303" s="55">
        <f>AE1303*AW1303</f>
        <v>6000</v>
      </c>
      <c r="BD1303" s="55"/>
      <c r="BE1303" s="55"/>
      <c r="BF1303" s="55"/>
      <c r="BG1303" s="55"/>
      <c r="BH1303" s="56"/>
      <c r="BI1303" s="16">
        <f t="shared" si="3530"/>
        <v>6000</v>
      </c>
    </row>
    <row r="1304" spans="1:69" s="19" customFormat="1" ht="34.5" customHeight="1" x14ac:dyDescent="0.25">
      <c r="A1304" s="68">
        <f t="shared" si="3528"/>
        <v>3</v>
      </c>
      <c r="B1304" s="69"/>
      <c r="C1304" s="69"/>
      <c r="D1304" s="70"/>
      <c r="E1304" s="64" t="str">
        <f t="shared" si="3529"/>
        <v>施工動線開闢與損壞復原，既有設備管線遷移與復原；測量與放樣</v>
      </c>
      <c r="F1304" s="21"/>
      <c r="G1304" s="21"/>
      <c r="H1304" s="21"/>
      <c r="I1304" s="21"/>
      <c r="J1304" s="21"/>
      <c r="K1304" s="21"/>
      <c r="L1304" s="21"/>
      <c r="M1304" s="21"/>
      <c r="N1304" s="21"/>
      <c r="O1304" s="21"/>
      <c r="P1304" s="21"/>
      <c r="Q1304" s="21"/>
      <c r="R1304" s="21"/>
      <c r="S1304" s="21"/>
      <c r="T1304" s="22"/>
      <c r="U1304" s="47" t="str">
        <f t="shared" si="3531"/>
        <v>式</v>
      </c>
      <c r="V1304" s="48"/>
      <c r="W1304" s="48"/>
      <c r="X1304" s="49"/>
      <c r="Y1304" s="65">
        <f t="shared" si="3532"/>
        <v>1</v>
      </c>
      <c r="Z1304" s="66"/>
      <c r="AA1304" s="66"/>
      <c r="AB1304" s="66"/>
      <c r="AC1304" s="66"/>
      <c r="AD1304" s="67"/>
      <c r="AE1304" s="60">
        <f t="shared" si="3533"/>
        <v>9000</v>
      </c>
      <c r="AF1304" s="61"/>
      <c r="AG1304" s="61"/>
      <c r="AH1304" s="61"/>
      <c r="AI1304" s="61"/>
      <c r="AJ1304" s="62"/>
      <c r="AK1304" s="55">
        <v>0</v>
      </c>
      <c r="AL1304" s="55"/>
      <c r="AM1304" s="55"/>
      <c r="AN1304" s="55"/>
      <c r="AO1304" s="55"/>
      <c r="AP1304" s="55"/>
      <c r="AQ1304" s="53">
        <f t="shared" ref="AQ1304:AQ1306" si="3535">AK1304*AE1304</f>
        <v>0</v>
      </c>
      <c r="AR1304" s="53"/>
      <c r="AS1304" s="53"/>
      <c r="AT1304" s="53"/>
      <c r="AU1304" s="53"/>
      <c r="AV1304" s="53"/>
      <c r="AW1304" s="55">
        <f t="shared" si="3534"/>
        <v>0.7</v>
      </c>
      <c r="AX1304" s="55"/>
      <c r="AY1304" s="55"/>
      <c r="AZ1304" s="55"/>
      <c r="BA1304" s="55"/>
      <c r="BB1304" s="55"/>
      <c r="BC1304" s="55">
        <f t="shared" ref="BC1304:BC1307" si="3536">AE1304*AW1304</f>
        <v>6300</v>
      </c>
      <c r="BD1304" s="55"/>
      <c r="BE1304" s="55"/>
      <c r="BF1304" s="55"/>
      <c r="BG1304" s="55"/>
      <c r="BH1304" s="56"/>
      <c r="BI1304" s="18">
        <f t="shared" si="3530"/>
        <v>9000</v>
      </c>
    </row>
    <row r="1305" spans="1:69" ht="66" customHeight="1" x14ac:dyDescent="0.25">
      <c r="A1305" s="41">
        <f t="shared" si="3528"/>
        <v>4</v>
      </c>
      <c r="B1305" s="42"/>
      <c r="C1305" s="42"/>
      <c r="D1305" s="43"/>
      <c r="E1305" s="64" t="str">
        <f t="shared" si="3529"/>
        <v>既有牆面、地坪、磁磚、衛生設備、給排水設施、搗擺及天花板等拆除(含切割)及運棄(含合法證明);環境保護與清潔</v>
      </c>
      <c r="F1305" s="21"/>
      <c r="G1305" s="21"/>
      <c r="H1305" s="21"/>
      <c r="I1305" s="21"/>
      <c r="J1305" s="21"/>
      <c r="K1305" s="21"/>
      <c r="L1305" s="21"/>
      <c r="M1305" s="21"/>
      <c r="N1305" s="21"/>
      <c r="O1305" s="21"/>
      <c r="P1305" s="21"/>
      <c r="Q1305" s="21"/>
      <c r="R1305" s="21"/>
      <c r="S1305" s="21"/>
      <c r="T1305" s="22"/>
      <c r="U1305" s="47" t="str">
        <f t="shared" si="3531"/>
        <v>式</v>
      </c>
      <c r="V1305" s="48"/>
      <c r="W1305" s="48"/>
      <c r="X1305" s="49"/>
      <c r="Y1305" s="65">
        <f t="shared" si="3532"/>
        <v>1</v>
      </c>
      <c r="Z1305" s="66"/>
      <c r="AA1305" s="66"/>
      <c r="AB1305" s="66"/>
      <c r="AC1305" s="66"/>
      <c r="AD1305" s="67"/>
      <c r="AE1305" s="60">
        <f t="shared" si="3533"/>
        <v>214844</v>
      </c>
      <c r="AF1305" s="61"/>
      <c r="AG1305" s="61"/>
      <c r="AH1305" s="61"/>
      <c r="AI1305" s="61"/>
      <c r="AJ1305" s="62"/>
      <c r="AK1305" s="55">
        <v>0</v>
      </c>
      <c r="AL1305" s="55"/>
      <c r="AM1305" s="55"/>
      <c r="AN1305" s="55"/>
      <c r="AO1305" s="55"/>
      <c r="AP1305" s="55"/>
      <c r="AQ1305" s="53">
        <f t="shared" si="3535"/>
        <v>0</v>
      </c>
      <c r="AR1305" s="53"/>
      <c r="AS1305" s="53"/>
      <c r="AT1305" s="53"/>
      <c r="AU1305" s="53"/>
      <c r="AV1305" s="53"/>
      <c r="AW1305" s="55">
        <f t="shared" si="3534"/>
        <v>1</v>
      </c>
      <c r="AX1305" s="55"/>
      <c r="AY1305" s="55"/>
      <c r="AZ1305" s="55"/>
      <c r="BA1305" s="55"/>
      <c r="BB1305" s="55"/>
      <c r="BC1305" s="55">
        <f t="shared" si="3536"/>
        <v>214844</v>
      </c>
      <c r="BD1305" s="55"/>
      <c r="BE1305" s="55"/>
      <c r="BF1305" s="55"/>
      <c r="BG1305" s="55"/>
      <c r="BH1305" s="56"/>
      <c r="BI1305" s="16">
        <f t="shared" si="3530"/>
        <v>214844</v>
      </c>
    </row>
    <row r="1306" spans="1:69" ht="34.5" customHeight="1" x14ac:dyDescent="0.25">
      <c r="A1306" s="41">
        <f t="shared" si="3528"/>
        <v>5</v>
      </c>
      <c r="B1306" s="42"/>
      <c r="C1306" s="42"/>
      <c r="D1306" s="43"/>
      <c r="E1306" s="64" t="str">
        <f t="shared" si="3529"/>
        <v>既有污水處理設施抽水肥(含清潔孔開挖與復原)</v>
      </c>
      <c r="F1306" s="21"/>
      <c r="G1306" s="21"/>
      <c r="H1306" s="21"/>
      <c r="I1306" s="21"/>
      <c r="J1306" s="21"/>
      <c r="K1306" s="21"/>
      <c r="L1306" s="21"/>
      <c r="M1306" s="21"/>
      <c r="N1306" s="21"/>
      <c r="O1306" s="21"/>
      <c r="P1306" s="21"/>
      <c r="Q1306" s="21"/>
      <c r="R1306" s="21"/>
      <c r="S1306" s="21"/>
      <c r="T1306" s="22"/>
      <c r="U1306" s="47" t="str">
        <f t="shared" si="3531"/>
        <v>式</v>
      </c>
      <c r="V1306" s="48"/>
      <c r="W1306" s="48"/>
      <c r="X1306" s="49"/>
      <c r="Y1306" s="65">
        <f t="shared" si="3532"/>
        <v>1</v>
      </c>
      <c r="Z1306" s="66"/>
      <c r="AA1306" s="66"/>
      <c r="AB1306" s="66"/>
      <c r="AC1306" s="66"/>
      <c r="AD1306" s="67"/>
      <c r="AE1306" s="60">
        <f t="shared" si="3533"/>
        <v>10000</v>
      </c>
      <c r="AF1306" s="61"/>
      <c r="AG1306" s="61"/>
      <c r="AH1306" s="61"/>
      <c r="AI1306" s="61"/>
      <c r="AJ1306" s="62"/>
      <c r="AK1306" s="55">
        <v>0</v>
      </c>
      <c r="AL1306" s="55"/>
      <c r="AM1306" s="55"/>
      <c r="AN1306" s="55"/>
      <c r="AO1306" s="55"/>
      <c r="AP1306" s="55"/>
      <c r="AQ1306" s="53">
        <f t="shared" si="3535"/>
        <v>0</v>
      </c>
      <c r="AR1306" s="53"/>
      <c r="AS1306" s="53"/>
      <c r="AT1306" s="53"/>
      <c r="AU1306" s="53"/>
      <c r="AV1306" s="53"/>
      <c r="AW1306" s="55">
        <f t="shared" si="3534"/>
        <v>1</v>
      </c>
      <c r="AX1306" s="55"/>
      <c r="AY1306" s="55"/>
      <c r="AZ1306" s="55"/>
      <c r="BA1306" s="55"/>
      <c r="BB1306" s="55"/>
      <c r="BC1306" s="55">
        <f t="shared" si="3536"/>
        <v>10000</v>
      </c>
      <c r="BD1306" s="55"/>
      <c r="BE1306" s="55"/>
      <c r="BF1306" s="55"/>
      <c r="BG1306" s="55"/>
      <c r="BH1306" s="56"/>
      <c r="BI1306" s="16">
        <f t="shared" si="3530"/>
        <v>10000</v>
      </c>
    </row>
    <row r="1307" spans="1:69" ht="21.6" customHeight="1" x14ac:dyDescent="0.25">
      <c r="A1307" s="41">
        <f t="shared" si="3528"/>
        <v>6</v>
      </c>
      <c r="B1307" s="42"/>
      <c r="C1307" s="42"/>
      <c r="D1307" s="43"/>
      <c r="E1307" s="64" t="str">
        <f t="shared" si="3529"/>
        <v>地坪與蹲便台階增築</v>
      </c>
      <c r="F1307" s="21"/>
      <c r="G1307" s="21"/>
      <c r="H1307" s="21"/>
      <c r="I1307" s="21"/>
      <c r="J1307" s="21"/>
      <c r="K1307" s="21"/>
      <c r="L1307" s="21"/>
      <c r="M1307" s="21"/>
      <c r="N1307" s="21"/>
      <c r="O1307" s="21"/>
      <c r="P1307" s="21"/>
      <c r="Q1307" s="21"/>
      <c r="R1307" s="21"/>
      <c r="S1307" s="21"/>
      <c r="T1307" s="22"/>
      <c r="U1307" s="47" t="str">
        <f t="shared" si="3531"/>
        <v>式</v>
      </c>
      <c r="V1307" s="48"/>
      <c r="W1307" s="48"/>
      <c r="X1307" s="49"/>
      <c r="Y1307" s="65">
        <f t="shared" si="3532"/>
        <v>1</v>
      </c>
      <c r="Z1307" s="66"/>
      <c r="AA1307" s="66"/>
      <c r="AB1307" s="66"/>
      <c r="AC1307" s="66"/>
      <c r="AD1307" s="67"/>
      <c r="AE1307" s="60">
        <f t="shared" si="3533"/>
        <v>35000</v>
      </c>
      <c r="AF1307" s="61"/>
      <c r="AG1307" s="61"/>
      <c r="AH1307" s="61"/>
      <c r="AI1307" s="61"/>
      <c r="AJ1307" s="62"/>
      <c r="AK1307" s="55">
        <v>0</v>
      </c>
      <c r="AL1307" s="55"/>
      <c r="AM1307" s="55"/>
      <c r="AN1307" s="55"/>
      <c r="AO1307" s="55"/>
      <c r="AP1307" s="55"/>
      <c r="AQ1307" s="53">
        <v>0</v>
      </c>
      <c r="AR1307" s="53"/>
      <c r="AS1307" s="53"/>
      <c r="AT1307" s="53"/>
      <c r="AU1307" s="53"/>
      <c r="AV1307" s="53"/>
      <c r="AW1307" s="55">
        <f t="shared" si="3534"/>
        <v>1</v>
      </c>
      <c r="AX1307" s="55"/>
      <c r="AY1307" s="55"/>
      <c r="AZ1307" s="55"/>
      <c r="BA1307" s="55"/>
      <c r="BB1307" s="55"/>
      <c r="BC1307" s="55">
        <f t="shared" si="3536"/>
        <v>35000</v>
      </c>
      <c r="BD1307" s="55"/>
      <c r="BE1307" s="55"/>
      <c r="BF1307" s="55"/>
      <c r="BG1307" s="55"/>
      <c r="BH1307" s="56"/>
      <c r="BI1307" s="16">
        <f t="shared" si="3530"/>
        <v>35000</v>
      </c>
    </row>
    <row r="1308" spans="1:69" ht="21.6" customHeight="1" x14ac:dyDescent="0.25">
      <c r="A1308" s="41">
        <f t="shared" si="3528"/>
        <v>7</v>
      </c>
      <c r="B1308" s="42"/>
      <c r="C1308" s="42"/>
      <c r="D1308" s="43"/>
      <c r="E1308" s="64" t="str">
        <f t="shared" si="3529"/>
        <v>砌1/2B磚牆</v>
      </c>
      <c r="F1308" s="21"/>
      <c r="G1308" s="21"/>
      <c r="H1308" s="21"/>
      <c r="I1308" s="21"/>
      <c r="J1308" s="21"/>
      <c r="K1308" s="21"/>
      <c r="L1308" s="21"/>
      <c r="M1308" s="21"/>
      <c r="N1308" s="21"/>
      <c r="O1308" s="21"/>
      <c r="P1308" s="21"/>
      <c r="Q1308" s="21"/>
      <c r="R1308" s="21"/>
      <c r="S1308" s="21"/>
      <c r="T1308" s="22"/>
      <c r="U1308" s="47" t="str">
        <f t="shared" si="3531"/>
        <v>M2</v>
      </c>
      <c r="V1308" s="48"/>
      <c r="W1308" s="48"/>
      <c r="X1308" s="49"/>
      <c r="Y1308" s="65">
        <f t="shared" si="3532"/>
        <v>13</v>
      </c>
      <c r="Z1308" s="66"/>
      <c r="AA1308" s="66"/>
      <c r="AB1308" s="66"/>
      <c r="AC1308" s="66"/>
      <c r="AD1308" s="67"/>
      <c r="AE1308" s="60">
        <f t="shared" si="3533"/>
        <v>1500</v>
      </c>
      <c r="AF1308" s="61"/>
      <c r="AG1308" s="61"/>
      <c r="AH1308" s="61"/>
      <c r="AI1308" s="61"/>
      <c r="AJ1308" s="62"/>
      <c r="AK1308" s="55">
        <v>0</v>
      </c>
      <c r="AL1308" s="55"/>
      <c r="AM1308" s="55"/>
      <c r="AN1308" s="55"/>
      <c r="AO1308" s="55"/>
      <c r="AP1308" s="55"/>
      <c r="AQ1308" s="53">
        <f>AK1308*AE1308</f>
        <v>0</v>
      </c>
      <c r="AR1308" s="53"/>
      <c r="AS1308" s="53"/>
      <c r="AT1308" s="53"/>
      <c r="AU1308" s="53"/>
      <c r="AV1308" s="53"/>
      <c r="AW1308" s="55">
        <f t="shared" si="3534"/>
        <v>13</v>
      </c>
      <c r="AX1308" s="55"/>
      <c r="AY1308" s="55"/>
      <c r="AZ1308" s="55"/>
      <c r="BA1308" s="55"/>
      <c r="BB1308" s="55"/>
      <c r="BC1308" s="55">
        <f>AE1308*AW1308</f>
        <v>19500</v>
      </c>
      <c r="BD1308" s="55"/>
      <c r="BE1308" s="55"/>
      <c r="BF1308" s="55"/>
      <c r="BG1308" s="55"/>
      <c r="BH1308" s="56"/>
      <c r="BI1308" s="16">
        <f t="shared" si="3530"/>
        <v>19500</v>
      </c>
    </row>
    <row r="1309" spans="1:69" ht="54.75" customHeight="1" x14ac:dyDescent="0.25">
      <c r="A1309" s="41">
        <f t="shared" si="3528"/>
        <v>8</v>
      </c>
      <c r="B1309" s="42"/>
      <c r="C1309" s="42"/>
      <c r="D1309" s="43"/>
      <c r="E1309" s="64" t="str">
        <f t="shared" si="3529"/>
        <v>施工範圍內樓板穿管處與既有無用穿管及孔洞需以水泥砂漿封閉並刷防水層；樓板防水層試水</v>
      </c>
      <c r="F1309" s="21"/>
      <c r="G1309" s="21"/>
      <c r="H1309" s="21"/>
      <c r="I1309" s="21"/>
      <c r="J1309" s="21"/>
      <c r="K1309" s="21"/>
      <c r="L1309" s="21"/>
      <c r="M1309" s="21"/>
      <c r="N1309" s="21"/>
      <c r="O1309" s="21"/>
      <c r="P1309" s="21"/>
      <c r="Q1309" s="21"/>
      <c r="R1309" s="21"/>
      <c r="S1309" s="21"/>
      <c r="T1309" s="22"/>
      <c r="U1309" s="47" t="str">
        <f t="shared" si="3531"/>
        <v>式</v>
      </c>
      <c r="V1309" s="48"/>
      <c r="W1309" s="48"/>
      <c r="X1309" s="49"/>
      <c r="Y1309" s="65">
        <f t="shared" si="3532"/>
        <v>1</v>
      </c>
      <c r="Z1309" s="66"/>
      <c r="AA1309" s="66"/>
      <c r="AB1309" s="66"/>
      <c r="AC1309" s="66"/>
      <c r="AD1309" s="67"/>
      <c r="AE1309" s="60">
        <f t="shared" si="3533"/>
        <v>9000</v>
      </c>
      <c r="AF1309" s="61"/>
      <c r="AG1309" s="61"/>
      <c r="AH1309" s="61"/>
      <c r="AI1309" s="61"/>
      <c r="AJ1309" s="62"/>
      <c r="AK1309" s="55">
        <v>0</v>
      </c>
      <c r="AL1309" s="55"/>
      <c r="AM1309" s="55"/>
      <c r="AN1309" s="55"/>
      <c r="AO1309" s="55"/>
      <c r="AP1309" s="55"/>
      <c r="AQ1309" s="53">
        <f t="shared" ref="AQ1309:AQ1313" si="3537">AK1309*AE1309</f>
        <v>0</v>
      </c>
      <c r="AR1309" s="53"/>
      <c r="AS1309" s="53"/>
      <c r="AT1309" s="53"/>
      <c r="AU1309" s="53"/>
      <c r="AV1309" s="53"/>
      <c r="AW1309" s="55">
        <f t="shared" si="3534"/>
        <v>0</v>
      </c>
      <c r="AX1309" s="55"/>
      <c r="AY1309" s="55"/>
      <c r="AZ1309" s="55"/>
      <c r="BA1309" s="55"/>
      <c r="BB1309" s="55"/>
      <c r="BC1309" s="55">
        <f t="shared" ref="BC1309:BC1313" si="3538">AE1309*AW1309</f>
        <v>0</v>
      </c>
      <c r="BD1309" s="55"/>
      <c r="BE1309" s="55"/>
      <c r="BF1309" s="55"/>
      <c r="BG1309" s="55"/>
      <c r="BH1309" s="56"/>
      <c r="BI1309" s="16">
        <f t="shared" si="3530"/>
        <v>9000</v>
      </c>
    </row>
    <row r="1310" spans="1:69" ht="20.45" customHeight="1" x14ac:dyDescent="0.25">
      <c r="A1310" s="41">
        <f t="shared" si="3528"/>
        <v>9</v>
      </c>
      <c r="B1310" s="42"/>
      <c r="C1310" s="42"/>
      <c r="D1310" s="43"/>
      <c r="E1310" s="64" t="str">
        <f t="shared" si="3529"/>
        <v>地坪、牆面1:3水泥砂漿粉刷</v>
      </c>
      <c r="F1310" s="21"/>
      <c r="G1310" s="21"/>
      <c r="H1310" s="21"/>
      <c r="I1310" s="21"/>
      <c r="J1310" s="21"/>
      <c r="K1310" s="21"/>
      <c r="L1310" s="21"/>
      <c r="M1310" s="21"/>
      <c r="N1310" s="21"/>
      <c r="O1310" s="21"/>
      <c r="P1310" s="21"/>
      <c r="Q1310" s="21"/>
      <c r="R1310" s="21"/>
      <c r="S1310" s="21"/>
      <c r="T1310" s="22"/>
      <c r="U1310" s="47" t="str">
        <f t="shared" si="3531"/>
        <v>M2</v>
      </c>
      <c r="V1310" s="48"/>
      <c r="W1310" s="48"/>
      <c r="X1310" s="49"/>
      <c r="Y1310" s="65">
        <f t="shared" si="3532"/>
        <v>207</v>
      </c>
      <c r="Z1310" s="66"/>
      <c r="AA1310" s="66"/>
      <c r="AB1310" s="66"/>
      <c r="AC1310" s="66"/>
      <c r="AD1310" s="67"/>
      <c r="AE1310" s="60">
        <f t="shared" si="3533"/>
        <v>800</v>
      </c>
      <c r="AF1310" s="61"/>
      <c r="AG1310" s="61"/>
      <c r="AH1310" s="61"/>
      <c r="AI1310" s="61"/>
      <c r="AJ1310" s="62"/>
      <c r="AK1310" s="55">
        <v>0</v>
      </c>
      <c r="AL1310" s="55"/>
      <c r="AM1310" s="55"/>
      <c r="AN1310" s="55"/>
      <c r="AO1310" s="55"/>
      <c r="AP1310" s="55"/>
      <c r="AQ1310" s="53">
        <f t="shared" si="3537"/>
        <v>0</v>
      </c>
      <c r="AR1310" s="53"/>
      <c r="AS1310" s="53"/>
      <c r="AT1310" s="53"/>
      <c r="AU1310" s="53"/>
      <c r="AV1310" s="53"/>
      <c r="AW1310" s="55">
        <f t="shared" si="3534"/>
        <v>207</v>
      </c>
      <c r="AX1310" s="55"/>
      <c r="AY1310" s="55"/>
      <c r="AZ1310" s="55"/>
      <c r="BA1310" s="55"/>
      <c r="BB1310" s="55"/>
      <c r="BC1310" s="55">
        <f t="shared" si="3538"/>
        <v>165600</v>
      </c>
      <c r="BD1310" s="55"/>
      <c r="BE1310" s="55"/>
      <c r="BF1310" s="55"/>
      <c r="BG1310" s="55"/>
      <c r="BH1310" s="56"/>
      <c r="BI1310" s="16">
        <f t="shared" si="3530"/>
        <v>165600</v>
      </c>
    </row>
    <row r="1311" spans="1:69" ht="19.5" customHeight="1" x14ac:dyDescent="0.25">
      <c r="A1311" s="41">
        <f t="shared" si="3528"/>
        <v>10</v>
      </c>
      <c r="B1311" s="42"/>
      <c r="C1311" s="42"/>
      <c r="D1311" s="43"/>
      <c r="E1311" s="44" t="str">
        <f t="shared" si="3529"/>
        <v>地坪及牆面(H=1.5m)塗刷防水層</v>
      </c>
      <c r="F1311" s="45"/>
      <c r="G1311" s="45"/>
      <c r="H1311" s="45"/>
      <c r="I1311" s="45"/>
      <c r="J1311" s="45"/>
      <c r="K1311" s="45"/>
      <c r="L1311" s="45"/>
      <c r="M1311" s="45"/>
      <c r="N1311" s="45"/>
      <c r="O1311" s="45"/>
      <c r="P1311" s="45"/>
      <c r="Q1311" s="45"/>
      <c r="R1311" s="45"/>
      <c r="S1311" s="45"/>
      <c r="T1311" s="46"/>
      <c r="U1311" s="47" t="str">
        <f t="shared" si="3531"/>
        <v>M2</v>
      </c>
      <c r="V1311" s="48"/>
      <c r="W1311" s="48"/>
      <c r="X1311" s="49"/>
      <c r="Y1311" s="50">
        <f t="shared" si="3532"/>
        <v>113</v>
      </c>
      <c r="Z1311" s="51"/>
      <c r="AA1311" s="51"/>
      <c r="AB1311" s="51"/>
      <c r="AC1311" s="51"/>
      <c r="AD1311" s="52"/>
      <c r="AE1311" s="60">
        <f t="shared" si="3533"/>
        <v>700</v>
      </c>
      <c r="AF1311" s="61"/>
      <c r="AG1311" s="61"/>
      <c r="AH1311" s="61"/>
      <c r="AI1311" s="61"/>
      <c r="AJ1311" s="62"/>
      <c r="AK1311" s="50">
        <v>0</v>
      </c>
      <c r="AL1311" s="51"/>
      <c r="AM1311" s="51"/>
      <c r="AN1311" s="51"/>
      <c r="AO1311" s="51"/>
      <c r="AP1311" s="52"/>
      <c r="AQ1311" s="60">
        <f t="shared" si="3537"/>
        <v>0</v>
      </c>
      <c r="AR1311" s="61"/>
      <c r="AS1311" s="61"/>
      <c r="AT1311" s="61"/>
      <c r="AU1311" s="61"/>
      <c r="AV1311" s="62"/>
      <c r="AW1311" s="50">
        <f t="shared" si="3534"/>
        <v>0</v>
      </c>
      <c r="AX1311" s="51"/>
      <c r="AY1311" s="51"/>
      <c r="AZ1311" s="51"/>
      <c r="BA1311" s="51"/>
      <c r="BB1311" s="52"/>
      <c r="BC1311" s="50">
        <f t="shared" si="3538"/>
        <v>0</v>
      </c>
      <c r="BD1311" s="51"/>
      <c r="BE1311" s="51"/>
      <c r="BF1311" s="51"/>
      <c r="BG1311" s="51"/>
      <c r="BH1311" s="63"/>
      <c r="BI1311" s="3">
        <f t="shared" si="3530"/>
        <v>79100</v>
      </c>
    </row>
    <row r="1312" spans="1:69" ht="36" customHeight="1" x14ac:dyDescent="0.25">
      <c r="A1312" s="41">
        <f t="shared" si="3528"/>
        <v>11</v>
      </c>
      <c r="B1312" s="42"/>
      <c r="C1312" s="42"/>
      <c r="D1312" s="43"/>
      <c r="E1312" s="64" t="str">
        <f t="shared" si="3529"/>
        <v>安裝不銹鋼方形地板落水頭(10cm*10cm,連工帶料)</v>
      </c>
      <c r="F1312" s="21"/>
      <c r="G1312" s="21"/>
      <c r="H1312" s="21"/>
      <c r="I1312" s="21"/>
      <c r="J1312" s="21"/>
      <c r="K1312" s="21"/>
      <c r="L1312" s="21"/>
      <c r="M1312" s="21"/>
      <c r="N1312" s="21"/>
      <c r="O1312" s="21"/>
      <c r="P1312" s="21"/>
      <c r="Q1312" s="21"/>
      <c r="R1312" s="21"/>
      <c r="S1312" s="21"/>
      <c r="T1312" s="22"/>
      <c r="U1312" s="47" t="str">
        <f t="shared" si="3531"/>
        <v>組</v>
      </c>
      <c r="V1312" s="48"/>
      <c r="W1312" s="48"/>
      <c r="X1312" s="49"/>
      <c r="Y1312" s="71">
        <f t="shared" si="3532"/>
        <v>9</v>
      </c>
      <c r="Z1312" s="71"/>
      <c r="AA1312" s="71"/>
      <c r="AB1312" s="71"/>
      <c r="AC1312" s="71"/>
      <c r="AD1312" s="71"/>
      <c r="AE1312" s="71">
        <f t="shared" si="3533"/>
        <v>750</v>
      </c>
      <c r="AF1312" s="71"/>
      <c r="AG1312" s="71"/>
      <c r="AH1312" s="71"/>
      <c r="AI1312" s="71"/>
      <c r="AJ1312" s="71"/>
      <c r="AK1312" s="55">
        <v>0</v>
      </c>
      <c r="AL1312" s="55"/>
      <c r="AM1312" s="55"/>
      <c r="AN1312" s="55"/>
      <c r="AO1312" s="55"/>
      <c r="AP1312" s="55"/>
      <c r="AQ1312" s="53">
        <f t="shared" si="3537"/>
        <v>0</v>
      </c>
      <c r="AR1312" s="53"/>
      <c r="AS1312" s="53"/>
      <c r="AT1312" s="53"/>
      <c r="AU1312" s="53"/>
      <c r="AV1312" s="53"/>
      <c r="AW1312" s="55">
        <f t="shared" si="3534"/>
        <v>0</v>
      </c>
      <c r="AX1312" s="55"/>
      <c r="AY1312" s="55"/>
      <c r="AZ1312" s="55"/>
      <c r="BA1312" s="55"/>
      <c r="BB1312" s="55"/>
      <c r="BC1312" s="55">
        <f t="shared" si="3538"/>
        <v>0</v>
      </c>
      <c r="BD1312" s="55"/>
      <c r="BE1312" s="55"/>
      <c r="BF1312" s="55"/>
      <c r="BG1312" s="55"/>
      <c r="BH1312" s="56"/>
      <c r="BI1312" s="3">
        <f t="shared" si="3530"/>
        <v>6750</v>
      </c>
    </row>
    <row r="1313" spans="1:61" s="19" customFormat="1" ht="36.75" customHeight="1" x14ac:dyDescent="0.25">
      <c r="A1313" s="41">
        <f t="shared" si="3528"/>
        <v>12</v>
      </c>
      <c r="B1313" s="42"/>
      <c r="C1313" s="42"/>
      <c r="D1313" s="43"/>
      <c r="E1313" s="64" t="str">
        <f t="shared" si="3529"/>
        <v>地坪貼止滑石英磚30cm*30cm，本色水泥勾縫(連工帶料)</v>
      </c>
      <c r="F1313" s="21"/>
      <c r="G1313" s="21"/>
      <c r="H1313" s="21"/>
      <c r="I1313" s="21"/>
      <c r="J1313" s="21"/>
      <c r="K1313" s="21"/>
      <c r="L1313" s="21"/>
      <c r="M1313" s="21"/>
      <c r="N1313" s="21"/>
      <c r="O1313" s="21"/>
      <c r="P1313" s="21"/>
      <c r="Q1313" s="21"/>
      <c r="R1313" s="21"/>
      <c r="S1313" s="21"/>
      <c r="T1313" s="22"/>
      <c r="U1313" s="47" t="str">
        <f t="shared" si="3531"/>
        <v>M2</v>
      </c>
      <c r="V1313" s="48"/>
      <c r="W1313" s="48"/>
      <c r="X1313" s="49"/>
      <c r="Y1313" s="50">
        <f t="shared" si="3532"/>
        <v>48</v>
      </c>
      <c r="Z1313" s="51"/>
      <c r="AA1313" s="51"/>
      <c r="AB1313" s="51"/>
      <c r="AC1313" s="51"/>
      <c r="AD1313" s="52"/>
      <c r="AE1313" s="53">
        <f t="shared" si="3533"/>
        <v>1300</v>
      </c>
      <c r="AF1313" s="53"/>
      <c r="AG1313" s="53"/>
      <c r="AH1313" s="53"/>
      <c r="AI1313" s="53"/>
      <c r="AJ1313" s="53"/>
      <c r="AK1313" s="55">
        <v>0</v>
      </c>
      <c r="AL1313" s="55"/>
      <c r="AM1313" s="55"/>
      <c r="AN1313" s="55"/>
      <c r="AO1313" s="55"/>
      <c r="AP1313" s="55"/>
      <c r="AQ1313" s="53">
        <f t="shared" si="3537"/>
        <v>0</v>
      </c>
      <c r="AR1313" s="53"/>
      <c r="AS1313" s="53"/>
      <c r="AT1313" s="53"/>
      <c r="AU1313" s="53"/>
      <c r="AV1313" s="53"/>
      <c r="AW1313" s="55">
        <f t="shared" si="3534"/>
        <v>0</v>
      </c>
      <c r="AX1313" s="55"/>
      <c r="AY1313" s="55"/>
      <c r="AZ1313" s="55"/>
      <c r="BA1313" s="55"/>
      <c r="BB1313" s="55"/>
      <c r="BC1313" s="55">
        <f t="shared" si="3538"/>
        <v>0</v>
      </c>
      <c r="BD1313" s="55"/>
      <c r="BE1313" s="55"/>
      <c r="BF1313" s="55"/>
      <c r="BG1313" s="55"/>
      <c r="BH1313" s="56"/>
      <c r="BI1313" s="18">
        <f t="shared" si="3530"/>
        <v>62400</v>
      </c>
    </row>
    <row r="1314" spans="1:61" s="19" customFormat="1" ht="35.25" customHeight="1" x14ac:dyDescent="0.25">
      <c r="A1314" s="68">
        <f t="shared" si="3528"/>
        <v>13</v>
      </c>
      <c r="B1314" s="69"/>
      <c r="C1314" s="69"/>
      <c r="D1314" s="70"/>
      <c r="E1314" s="64" t="str">
        <f t="shared" si="3529"/>
        <v>地坪貼60cm*60cm止滑石英磚，本色水泥勾縫(連工帶料)</v>
      </c>
      <c r="F1314" s="21"/>
      <c r="G1314" s="21"/>
      <c r="H1314" s="21"/>
      <c r="I1314" s="21"/>
      <c r="J1314" s="21"/>
      <c r="K1314" s="21"/>
      <c r="L1314" s="21"/>
      <c r="M1314" s="21"/>
      <c r="N1314" s="21"/>
      <c r="O1314" s="21"/>
      <c r="P1314" s="21"/>
      <c r="Q1314" s="21"/>
      <c r="R1314" s="21"/>
      <c r="S1314" s="21"/>
      <c r="T1314" s="22"/>
      <c r="U1314" s="47" t="str">
        <f t="shared" si="3531"/>
        <v>M2</v>
      </c>
      <c r="V1314" s="48"/>
      <c r="W1314" s="48"/>
      <c r="X1314" s="49"/>
      <c r="Y1314" s="65">
        <f t="shared" si="3532"/>
        <v>2</v>
      </c>
      <c r="Z1314" s="66"/>
      <c r="AA1314" s="66"/>
      <c r="AB1314" s="66"/>
      <c r="AC1314" s="66"/>
      <c r="AD1314" s="67"/>
      <c r="AE1314" s="60">
        <f t="shared" si="3533"/>
        <v>1700</v>
      </c>
      <c r="AF1314" s="61"/>
      <c r="AG1314" s="61"/>
      <c r="AH1314" s="61"/>
      <c r="AI1314" s="61"/>
      <c r="AJ1314" s="62"/>
      <c r="AK1314" s="55">
        <v>0</v>
      </c>
      <c r="AL1314" s="55"/>
      <c r="AM1314" s="55"/>
      <c r="AN1314" s="55"/>
      <c r="AO1314" s="55"/>
      <c r="AP1314" s="55"/>
      <c r="AQ1314" s="53">
        <f>AK1314*AE1314</f>
        <v>0</v>
      </c>
      <c r="AR1314" s="53"/>
      <c r="AS1314" s="53"/>
      <c r="AT1314" s="53"/>
      <c r="AU1314" s="53"/>
      <c r="AV1314" s="53"/>
      <c r="AW1314" s="55">
        <f t="shared" si="3534"/>
        <v>0</v>
      </c>
      <c r="AX1314" s="55"/>
      <c r="AY1314" s="55"/>
      <c r="AZ1314" s="55"/>
      <c r="BA1314" s="55"/>
      <c r="BB1314" s="55"/>
      <c r="BC1314" s="55">
        <f>AE1314*AW1314</f>
        <v>0</v>
      </c>
      <c r="BD1314" s="55"/>
      <c r="BE1314" s="55"/>
      <c r="BF1314" s="55"/>
      <c r="BG1314" s="55"/>
      <c r="BH1314" s="56"/>
      <c r="BI1314" s="18">
        <f t="shared" si="3530"/>
        <v>3400</v>
      </c>
    </row>
    <row r="1315" spans="1:61" s="19" customFormat="1" ht="36.75" customHeight="1" x14ac:dyDescent="0.25">
      <c r="A1315" s="68">
        <f t="shared" si="3528"/>
        <v>14</v>
      </c>
      <c r="B1315" s="69"/>
      <c r="C1315" s="69"/>
      <c r="D1315" s="70"/>
      <c r="E1315" s="64" t="str">
        <f t="shared" si="3529"/>
        <v>牆面貼數位噴印石英磚30*60cm，白色水泥抹縫(連工帶料)</v>
      </c>
      <c r="F1315" s="21"/>
      <c r="G1315" s="21"/>
      <c r="H1315" s="21"/>
      <c r="I1315" s="21"/>
      <c r="J1315" s="21"/>
      <c r="K1315" s="21"/>
      <c r="L1315" s="21"/>
      <c r="M1315" s="21"/>
      <c r="N1315" s="21"/>
      <c r="O1315" s="21"/>
      <c r="P1315" s="21"/>
      <c r="Q1315" s="21"/>
      <c r="R1315" s="21"/>
      <c r="S1315" s="21"/>
      <c r="T1315" s="22"/>
      <c r="U1315" s="47" t="str">
        <f t="shared" si="3531"/>
        <v>M2</v>
      </c>
      <c r="V1315" s="48"/>
      <c r="W1315" s="48"/>
      <c r="X1315" s="49"/>
      <c r="Y1315" s="65">
        <f t="shared" si="3532"/>
        <v>85</v>
      </c>
      <c r="Z1315" s="66"/>
      <c r="AA1315" s="66"/>
      <c r="AB1315" s="66"/>
      <c r="AC1315" s="66"/>
      <c r="AD1315" s="67"/>
      <c r="AE1315" s="60">
        <f t="shared" si="3533"/>
        <v>1700</v>
      </c>
      <c r="AF1315" s="61"/>
      <c r="AG1315" s="61"/>
      <c r="AH1315" s="61"/>
      <c r="AI1315" s="61"/>
      <c r="AJ1315" s="62"/>
      <c r="AK1315" s="55">
        <v>0</v>
      </c>
      <c r="AL1315" s="55"/>
      <c r="AM1315" s="55"/>
      <c r="AN1315" s="55"/>
      <c r="AO1315" s="55"/>
      <c r="AP1315" s="55"/>
      <c r="AQ1315" s="53">
        <f t="shared" ref="AQ1315:AQ1321" si="3539">AK1315*AE1315</f>
        <v>0</v>
      </c>
      <c r="AR1315" s="53"/>
      <c r="AS1315" s="53"/>
      <c r="AT1315" s="53"/>
      <c r="AU1315" s="53"/>
      <c r="AV1315" s="53"/>
      <c r="AW1315" s="55">
        <f t="shared" si="3534"/>
        <v>0</v>
      </c>
      <c r="AX1315" s="55"/>
      <c r="AY1315" s="55"/>
      <c r="AZ1315" s="55"/>
      <c r="BA1315" s="55"/>
      <c r="BB1315" s="55"/>
      <c r="BC1315" s="55">
        <f t="shared" ref="BC1315:BC1321" si="3540">AE1315*AW1315</f>
        <v>0</v>
      </c>
      <c r="BD1315" s="55"/>
      <c r="BE1315" s="55"/>
      <c r="BF1315" s="55"/>
      <c r="BG1315" s="55"/>
      <c r="BH1315" s="56"/>
      <c r="BI1315" s="18">
        <f t="shared" si="3530"/>
        <v>144500</v>
      </c>
    </row>
    <row r="1316" spans="1:61" ht="34.5" customHeight="1" x14ac:dyDescent="0.25">
      <c r="A1316" s="41">
        <f t="shared" si="3528"/>
        <v>15</v>
      </c>
      <c r="B1316" s="42"/>
      <c r="C1316" s="42"/>
      <c r="D1316" s="43"/>
      <c r="E1316" s="64" t="str">
        <f t="shared" si="3529"/>
        <v>牆面貼地鐵磚10cm*20cm，白色水泥勾縫(連工帶料)</v>
      </c>
      <c r="F1316" s="21"/>
      <c r="G1316" s="21"/>
      <c r="H1316" s="21"/>
      <c r="I1316" s="21"/>
      <c r="J1316" s="21"/>
      <c r="K1316" s="21"/>
      <c r="L1316" s="21"/>
      <c r="M1316" s="21"/>
      <c r="N1316" s="21"/>
      <c r="O1316" s="21"/>
      <c r="P1316" s="21"/>
      <c r="Q1316" s="21"/>
      <c r="R1316" s="21"/>
      <c r="S1316" s="21"/>
      <c r="T1316" s="22"/>
      <c r="U1316" s="47" t="str">
        <f t="shared" si="3531"/>
        <v>M2</v>
      </c>
      <c r="V1316" s="48"/>
      <c r="W1316" s="48"/>
      <c r="X1316" s="49"/>
      <c r="Y1316" s="65">
        <f t="shared" si="3532"/>
        <v>13</v>
      </c>
      <c r="Z1316" s="66"/>
      <c r="AA1316" s="66"/>
      <c r="AB1316" s="66"/>
      <c r="AC1316" s="66"/>
      <c r="AD1316" s="67"/>
      <c r="AE1316" s="60">
        <f t="shared" si="3533"/>
        <v>1500</v>
      </c>
      <c r="AF1316" s="61"/>
      <c r="AG1316" s="61"/>
      <c r="AH1316" s="61"/>
      <c r="AI1316" s="61"/>
      <c r="AJ1316" s="62"/>
      <c r="AK1316" s="55">
        <v>0</v>
      </c>
      <c r="AL1316" s="55"/>
      <c r="AM1316" s="55"/>
      <c r="AN1316" s="55"/>
      <c r="AO1316" s="55"/>
      <c r="AP1316" s="55"/>
      <c r="AQ1316" s="53">
        <f t="shared" si="3539"/>
        <v>0</v>
      </c>
      <c r="AR1316" s="53"/>
      <c r="AS1316" s="53"/>
      <c r="AT1316" s="53"/>
      <c r="AU1316" s="53"/>
      <c r="AV1316" s="53"/>
      <c r="AW1316" s="55">
        <f t="shared" si="3534"/>
        <v>0</v>
      </c>
      <c r="AX1316" s="55"/>
      <c r="AY1316" s="55"/>
      <c r="AZ1316" s="55"/>
      <c r="BA1316" s="55"/>
      <c r="BB1316" s="55"/>
      <c r="BC1316" s="55">
        <f t="shared" si="3540"/>
        <v>0</v>
      </c>
      <c r="BD1316" s="55"/>
      <c r="BE1316" s="55"/>
      <c r="BF1316" s="55"/>
      <c r="BG1316" s="55"/>
      <c r="BH1316" s="56"/>
      <c r="BI1316" s="16">
        <f t="shared" si="3530"/>
        <v>19500</v>
      </c>
    </row>
    <row r="1317" spans="1:61" ht="21.6" customHeight="1" x14ac:dyDescent="0.25">
      <c r="A1317" s="41">
        <f t="shared" si="3528"/>
        <v>16</v>
      </c>
      <c r="B1317" s="42"/>
      <c r="C1317" s="42"/>
      <c r="D1317" s="43"/>
      <c r="E1317" s="64" t="str">
        <f t="shared" si="3529"/>
        <v>安裝鋁合金陽角收邊條</v>
      </c>
      <c r="F1317" s="21"/>
      <c r="G1317" s="21"/>
      <c r="H1317" s="21"/>
      <c r="I1317" s="21"/>
      <c r="J1317" s="21"/>
      <c r="K1317" s="21"/>
      <c r="L1317" s="21"/>
      <c r="M1317" s="21"/>
      <c r="N1317" s="21"/>
      <c r="O1317" s="21"/>
      <c r="P1317" s="21"/>
      <c r="Q1317" s="21"/>
      <c r="R1317" s="21"/>
      <c r="S1317" s="21"/>
      <c r="T1317" s="22"/>
      <c r="U1317" s="47" t="str">
        <f t="shared" si="3531"/>
        <v>M</v>
      </c>
      <c r="V1317" s="48"/>
      <c r="W1317" s="48"/>
      <c r="X1317" s="49"/>
      <c r="Y1317" s="65">
        <f t="shared" si="3532"/>
        <v>30</v>
      </c>
      <c r="Z1317" s="66"/>
      <c r="AA1317" s="66"/>
      <c r="AB1317" s="66"/>
      <c r="AC1317" s="66"/>
      <c r="AD1317" s="67"/>
      <c r="AE1317" s="60">
        <f t="shared" si="3533"/>
        <v>550</v>
      </c>
      <c r="AF1317" s="61"/>
      <c r="AG1317" s="61"/>
      <c r="AH1317" s="61"/>
      <c r="AI1317" s="61"/>
      <c r="AJ1317" s="62"/>
      <c r="AK1317" s="55">
        <v>0</v>
      </c>
      <c r="AL1317" s="55"/>
      <c r="AM1317" s="55"/>
      <c r="AN1317" s="55"/>
      <c r="AO1317" s="55"/>
      <c r="AP1317" s="55"/>
      <c r="AQ1317" s="53">
        <f t="shared" si="3539"/>
        <v>0</v>
      </c>
      <c r="AR1317" s="53"/>
      <c r="AS1317" s="53"/>
      <c r="AT1317" s="53"/>
      <c r="AU1317" s="53"/>
      <c r="AV1317" s="53"/>
      <c r="AW1317" s="55">
        <f t="shared" si="3534"/>
        <v>0</v>
      </c>
      <c r="AX1317" s="55"/>
      <c r="AY1317" s="55"/>
      <c r="AZ1317" s="55"/>
      <c r="BA1317" s="55"/>
      <c r="BB1317" s="55"/>
      <c r="BC1317" s="55">
        <f t="shared" si="3540"/>
        <v>0</v>
      </c>
      <c r="BD1317" s="55"/>
      <c r="BE1317" s="55"/>
      <c r="BF1317" s="55"/>
      <c r="BG1317" s="55"/>
      <c r="BH1317" s="56"/>
      <c r="BI1317" s="16">
        <f t="shared" si="3530"/>
        <v>16500</v>
      </c>
    </row>
    <row r="1318" spans="1:61" ht="33" customHeight="1" x14ac:dyDescent="0.25">
      <c r="A1318" s="41">
        <f t="shared" si="3528"/>
        <v>17</v>
      </c>
      <c r="B1318" s="42"/>
      <c r="C1318" s="42"/>
      <c r="D1318" s="43"/>
      <c r="E1318" s="64" t="str">
        <f t="shared" si="3529"/>
        <v>施做抿石子(1~2分霓虹石，抿石子專用泥)</v>
      </c>
      <c r="F1318" s="21"/>
      <c r="G1318" s="21"/>
      <c r="H1318" s="21"/>
      <c r="I1318" s="21"/>
      <c r="J1318" s="21"/>
      <c r="K1318" s="21"/>
      <c r="L1318" s="21"/>
      <c r="M1318" s="21"/>
      <c r="N1318" s="21"/>
      <c r="O1318" s="21"/>
      <c r="P1318" s="21"/>
      <c r="Q1318" s="21"/>
      <c r="R1318" s="21"/>
      <c r="S1318" s="21"/>
      <c r="T1318" s="22"/>
      <c r="U1318" s="47" t="str">
        <f t="shared" si="3531"/>
        <v>M2</v>
      </c>
      <c r="V1318" s="48"/>
      <c r="W1318" s="48"/>
      <c r="X1318" s="49"/>
      <c r="Y1318" s="65">
        <f t="shared" si="3532"/>
        <v>9</v>
      </c>
      <c r="Z1318" s="66"/>
      <c r="AA1318" s="66"/>
      <c r="AB1318" s="66"/>
      <c r="AC1318" s="66"/>
      <c r="AD1318" s="67"/>
      <c r="AE1318" s="60">
        <f t="shared" si="3533"/>
        <v>1200</v>
      </c>
      <c r="AF1318" s="61"/>
      <c r="AG1318" s="61"/>
      <c r="AH1318" s="61"/>
      <c r="AI1318" s="61"/>
      <c r="AJ1318" s="62"/>
      <c r="AK1318" s="55">
        <v>0</v>
      </c>
      <c r="AL1318" s="55"/>
      <c r="AM1318" s="55"/>
      <c r="AN1318" s="55"/>
      <c r="AO1318" s="55"/>
      <c r="AP1318" s="55"/>
      <c r="AQ1318" s="53">
        <f t="shared" si="3539"/>
        <v>0</v>
      </c>
      <c r="AR1318" s="53"/>
      <c r="AS1318" s="53"/>
      <c r="AT1318" s="53"/>
      <c r="AU1318" s="53"/>
      <c r="AV1318" s="53"/>
      <c r="AW1318" s="55">
        <f t="shared" si="3534"/>
        <v>0</v>
      </c>
      <c r="AX1318" s="55"/>
      <c r="AY1318" s="55"/>
      <c r="AZ1318" s="55"/>
      <c r="BA1318" s="55"/>
      <c r="BB1318" s="55"/>
      <c r="BC1318" s="55">
        <f t="shared" si="3540"/>
        <v>0</v>
      </c>
      <c r="BD1318" s="55"/>
      <c r="BE1318" s="55"/>
      <c r="BF1318" s="55"/>
      <c r="BG1318" s="55"/>
      <c r="BH1318" s="56"/>
      <c r="BI1318" s="16">
        <f t="shared" si="3530"/>
        <v>10800</v>
      </c>
    </row>
    <row r="1319" spans="1:61" ht="51" customHeight="1" x14ac:dyDescent="0.25">
      <c r="A1319" s="41">
        <f t="shared" si="3528"/>
        <v>18</v>
      </c>
      <c r="B1319" s="42"/>
      <c r="C1319" s="42"/>
      <c r="D1319" s="43"/>
      <c r="E1319" s="64" t="str">
        <f t="shared" si="3529"/>
        <v>牆壁面貼圖案排版釉面馬賽克(方型馬賽克寬1.8cm，12色以上排版，含排版費，白色抺縫，連工帶料)</v>
      </c>
      <c r="F1319" s="21"/>
      <c r="G1319" s="21"/>
      <c r="H1319" s="21"/>
      <c r="I1319" s="21"/>
      <c r="J1319" s="21"/>
      <c r="K1319" s="21"/>
      <c r="L1319" s="21"/>
      <c r="M1319" s="21"/>
      <c r="N1319" s="21"/>
      <c r="O1319" s="21"/>
      <c r="P1319" s="21"/>
      <c r="Q1319" s="21"/>
      <c r="R1319" s="21"/>
      <c r="S1319" s="21"/>
      <c r="T1319" s="22"/>
      <c r="U1319" s="47" t="str">
        <f t="shared" si="3531"/>
        <v>才</v>
      </c>
      <c r="V1319" s="48"/>
      <c r="W1319" s="48"/>
      <c r="X1319" s="49"/>
      <c r="Y1319" s="65">
        <f t="shared" si="3532"/>
        <v>58</v>
      </c>
      <c r="Z1319" s="66"/>
      <c r="AA1319" s="66"/>
      <c r="AB1319" s="66"/>
      <c r="AC1319" s="66"/>
      <c r="AD1319" s="67"/>
      <c r="AE1319" s="60">
        <f t="shared" si="3533"/>
        <v>750</v>
      </c>
      <c r="AF1319" s="61"/>
      <c r="AG1319" s="61"/>
      <c r="AH1319" s="61"/>
      <c r="AI1319" s="61"/>
      <c r="AJ1319" s="62"/>
      <c r="AK1319" s="55">
        <v>0</v>
      </c>
      <c r="AL1319" s="55"/>
      <c r="AM1319" s="55"/>
      <c r="AN1319" s="55"/>
      <c r="AO1319" s="55"/>
      <c r="AP1319" s="55"/>
      <c r="AQ1319" s="53">
        <f t="shared" si="3539"/>
        <v>0</v>
      </c>
      <c r="AR1319" s="53"/>
      <c r="AS1319" s="53"/>
      <c r="AT1319" s="53"/>
      <c r="AU1319" s="53"/>
      <c r="AV1319" s="53"/>
      <c r="AW1319" s="55">
        <f t="shared" si="3534"/>
        <v>0</v>
      </c>
      <c r="AX1319" s="55"/>
      <c r="AY1319" s="55"/>
      <c r="AZ1319" s="55"/>
      <c r="BA1319" s="55"/>
      <c r="BB1319" s="55"/>
      <c r="BC1319" s="55">
        <f t="shared" si="3540"/>
        <v>0</v>
      </c>
      <c r="BD1319" s="55"/>
      <c r="BE1319" s="55"/>
      <c r="BF1319" s="55"/>
      <c r="BG1319" s="55"/>
      <c r="BH1319" s="56"/>
      <c r="BI1319" s="16">
        <f t="shared" si="3530"/>
        <v>43500</v>
      </c>
    </row>
    <row r="1320" spans="1:61" ht="36.75" customHeight="1" x14ac:dyDescent="0.25">
      <c r="A1320" s="41">
        <f t="shared" si="3528"/>
        <v>19</v>
      </c>
      <c r="B1320" s="42"/>
      <c r="C1320" s="42"/>
      <c r="D1320" s="43"/>
      <c r="E1320" s="64" t="str">
        <f t="shared" si="3529"/>
        <v>牆面與平頂塗刷水泥漆(含清潔，批土整平，一底漆二度面漆)</v>
      </c>
      <c r="F1320" s="21"/>
      <c r="G1320" s="21"/>
      <c r="H1320" s="21"/>
      <c r="I1320" s="21"/>
      <c r="J1320" s="21"/>
      <c r="K1320" s="21"/>
      <c r="L1320" s="21"/>
      <c r="M1320" s="21"/>
      <c r="N1320" s="21"/>
      <c r="O1320" s="21"/>
      <c r="P1320" s="21"/>
      <c r="Q1320" s="21"/>
      <c r="R1320" s="21"/>
      <c r="S1320" s="21"/>
      <c r="T1320" s="22"/>
      <c r="U1320" s="47" t="str">
        <f t="shared" si="3531"/>
        <v>M2</v>
      </c>
      <c r="V1320" s="48"/>
      <c r="W1320" s="48"/>
      <c r="X1320" s="49"/>
      <c r="Y1320" s="65">
        <f t="shared" si="3532"/>
        <v>82</v>
      </c>
      <c r="Z1320" s="66"/>
      <c r="AA1320" s="66"/>
      <c r="AB1320" s="66"/>
      <c r="AC1320" s="66"/>
      <c r="AD1320" s="67"/>
      <c r="AE1320" s="60">
        <f t="shared" si="3533"/>
        <v>200</v>
      </c>
      <c r="AF1320" s="61"/>
      <c r="AG1320" s="61"/>
      <c r="AH1320" s="61"/>
      <c r="AI1320" s="61"/>
      <c r="AJ1320" s="62"/>
      <c r="AK1320" s="55">
        <v>0</v>
      </c>
      <c r="AL1320" s="55"/>
      <c r="AM1320" s="55"/>
      <c r="AN1320" s="55"/>
      <c r="AO1320" s="55"/>
      <c r="AP1320" s="55"/>
      <c r="AQ1320" s="53">
        <f t="shared" si="3539"/>
        <v>0</v>
      </c>
      <c r="AR1320" s="53"/>
      <c r="AS1320" s="53"/>
      <c r="AT1320" s="53"/>
      <c r="AU1320" s="53"/>
      <c r="AV1320" s="53"/>
      <c r="AW1320" s="55">
        <f t="shared" si="3534"/>
        <v>0</v>
      </c>
      <c r="AX1320" s="55"/>
      <c r="AY1320" s="55"/>
      <c r="AZ1320" s="55"/>
      <c r="BA1320" s="55"/>
      <c r="BB1320" s="55"/>
      <c r="BC1320" s="55">
        <f t="shared" si="3540"/>
        <v>0</v>
      </c>
      <c r="BD1320" s="55"/>
      <c r="BE1320" s="55"/>
      <c r="BF1320" s="55"/>
      <c r="BG1320" s="55"/>
      <c r="BH1320" s="56"/>
      <c r="BI1320" s="16">
        <f t="shared" si="3530"/>
        <v>16400</v>
      </c>
    </row>
    <row r="1321" spans="1:61" ht="35.450000000000003" customHeight="1" x14ac:dyDescent="0.25">
      <c r="A1321" s="41">
        <f t="shared" si="3528"/>
        <v>20</v>
      </c>
      <c r="B1321" s="42"/>
      <c r="C1321" s="42"/>
      <c r="D1321" s="43"/>
      <c r="E1321" s="64" t="str">
        <f t="shared" si="3529"/>
        <v>安裝13mm熱固性樹脂板隔間含門片(頂面H=200cm以上)</v>
      </c>
      <c r="F1321" s="21"/>
      <c r="G1321" s="21"/>
      <c r="H1321" s="21"/>
      <c r="I1321" s="21"/>
      <c r="J1321" s="21"/>
      <c r="K1321" s="21"/>
      <c r="L1321" s="21"/>
      <c r="M1321" s="21"/>
      <c r="N1321" s="21"/>
      <c r="O1321" s="21"/>
      <c r="P1321" s="21"/>
      <c r="Q1321" s="21"/>
      <c r="R1321" s="21"/>
      <c r="S1321" s="21"/>
      <c r="T1321" s="22"/>
      <c r="U1321" s="47" t="str">
        <f t="shared" si="3531"/>
        <v>M2</v>
      </c>
      <c r="V1321" s="48"/>
      <c r="W1321" s="48"/>
      <c r="X1321" s="49"/>
      <c r="Y1321" s="65">
        <f t="shared" si="3532"/>
        <v>38</v>
      </c>
      <c r="Z1321" s="66"/>
      <c r="AA1321" s="66"/>
      <c r="AB1321" s="66"/>
      <c r="AC1321" s="66"/>
      <c r="AD1321" s="67"/>
      <c r="AE1321" s="60">
        <f t="shared" si="3533"/>
        <v>3500</v>
      </c>
      <c r="AF1321" s="61"/>
      <c r="AG1321" s="61"/>
      <c r="AH1321" s="61"/>
      <c r="AI1321" s="61"/>
      <c r="AJ1321" s="62"/>
      <c r="AK1321" s="55">
        <v>0</v>
      </c>
      <c r="AL1321" s="55"/>
      <c r="AM1321" s="55"/>
      <c r="AN1321" s="55"/>
      <c r="AO1321" s="55"/>
      <c r="AP1321" s="55"/>
      <c r="AQ1321" s="53">
        <f t="shared" si="3539"/>
        <v>0</v>
      </c>
      <c r="AR1321" s="53"/>
      <c r="AS1321" s="53"/>
      <c r="AT1321" s="53"/>
      <c r="AU1321" s="53"/>
      <c r="AV1321" s="53"/>
      <c r="AW1321" s="55">
        <f t="shared" si="3534"/>
        <v>0</v>
      </c>
      <c r="AX1321" s="55"/>
      <c r="AY1321" s="55"/>
      <c r="AZ1321" s="55"/>
      <c r="BA1321" s="55"/>
      <c r="BB1321" s="55"/>
      <c r="BC1321" s="55">
        <f t="shared" si="3540"/>
        <v>0</v>
      </c>
      <c r="BD1321" s="55"/>
      <c r="BE1321" s="55"/>
      <c r="BF1321" s="55"/>
      <c r="BG1321" s="55"/>
      <c r="BH1321" s="56"/>
      <c r="BI1321" s="16">
        <f t="shared" si="3530"/>
        <v>133000</v>
      </c>
    </row>
    <row r="1322" spans="1:61" s="19" customFormat="1" ht="21.95" customHeight="1" x14ac:dyDescent="0.25">
      <c r="A1322" s="68">
        <f t="shared" si="3528"/>
        <v>21</v>
      </c>
      <c r="B1322" s="69"/>
      <c r="C1322" s="69"/>
      <c r="D1322" s="70"/>
      <c r="E1322" s="64" t="str">
        <f t="shared" si="3529"/>
        <v>廁間安裝不鏽鋼掛鈎與置物板</v>
      </c>
      <c r="F1322" s="21"/>
      <c r="G1322" s="21"/>
      <c r="H1322" s="21"/>
      <c r="I1322" s="21"/>
      <c r="J1322" s="21"/>
      <c r="K1322" s="21"/>
      <c r="L1322" s="21"/>
      <c r="M1322" s="21"/>
      <c r="N1322" s="21"/>
      <c r="O1322" s="21"/>
      <c r="P1322" s="21"/>
      <c r="Q1322" s="21"/>
      <c r="R1322" s="21"/>
      <c r="S1322" s="21"/>
      <c r="T1322" s="22"/>
      <c r="U1322" s="47" t="str">
        <f t="shared" si="3531"/>
        <v>間</v>
      </c>
      <c r="V1322" s="48"/>
      <c r="W1322" s="48"/>
      <c r="X1322" s="49"/>
      <c r="Y1322" s="65">
        <f t="shared" si="3532"/>
        <v>6</v>
      </c>
      <c r="Z1322" s="66"/>
      <c r="AA1322" s="66"/>
      <c r="AB1322" s="66"/>
      <c r="AC1322" s="66"/>
      <c r="AD1322" s="67"/>
      <c r="AE1322" s="60">
        <f t="shared" si="3533"/>
        <v>1200</v>
      </c>
      <c r="AF1322" s="61"/>
      <c r="AG1322" s="61"/>
      <c r="AH1322" s="61"/>
      <c r="AI1322" s="61"/>
      <c r="AJ1322" s="62"/>
      <c r="AK1322" s="55">
        <v>0</v>
      </c>
      <c r="AL1322" s="55"/>
      <c r="AM1322" s="55"/>
      <c r="AN1322" s="55"/>
      <c r="AO1322" s="55"/>
      <c r="AP1322" s="55"/>
      <c r="AQ1322" s="53">
        <f>AK1322*AE1322</f>
        <v>0</v>
      </c>
      <c r="AR1322" s="53"/>
      <c r="AS1322" s="53"/>
      <c r="AT1322" s="53"/>
      <c r="AU1322" s="53"/>
      <c r="AV1322" s="53"/>
      <c r="AW1322" s="55">
        <f t="shared" si="3534"/>
        <v>0</v>
      </c>
      <c r="AX1322" s="55"/>
      <c r="AY1322" s="55"/>
      <c r="AZ1322" s="55"/>
      <c r="BA1322" s="55"/>
      <c r="BB1322" s="55"/>
      <c r="BC1322" s="55">
        <f>AE1322*AW1322</f>
        <v>0</v>
      </c>
      <c r="BD1322" s="55"/>
      <c r="BE1322" s="55"/>
      <c r="BF1322" s="55"/>
      <c r="BG1322" s="55"/>
      <c r="BH1322" s="56"/>
      <c r="BI1322" s="18">
        <f t="shared" si="3530"/>
        <v>7200</v>
      </c>
    </row>
    <row r="1323" spans="1:61" s="19" customFormat="1" ht="21.95" customHeight="1" x14ac:dyDescent="0.25">
      <c r="A1323" s="68">
        <f t="shared" si="3528"/>
        <v>22</v>
      </c>
      <c r="B1323" s="69"/>
      <c r="C1323" s="69"/>
      <c r="D1323" s="70"/>
      <c r="E1323" s="64" t="str">
        <f t="shared" si="3529"/>
        <v>新設砌磚洗手台</v>
      </c>
      <c r="F1323" s="21"/>
      <c r="G1323" s="21"/>
      <c r="H1323" s="21"/>
      <c r="I1323" s="21"/>
      <c r="J1323" s="21"/>
      <c r="K1323" s="21"/>
      <c r="L1323" s="21"/>
      <c r="M1323" s="21"/>
      <c r="N1323" s="21"/>
      <c r="O1323" s="21"/>
      <c r="P1323" s="21"/>
      <c r="Q1323" s="21"/>
      <c r="R1323" s="21"/>
      <c r="S1323" s="21"/>
      <c r="T1323" s="22"/>
      <c r="U1323" s="47" t="str">
        <f t="shared" si="3531"/>
        <v>式</v>
      </c>
      <c r="V1323" s="48"/>
      <c r="W1323" s="48"/>
      <c r="X1323" s="49"/>
      <c r="Y1323" s="65">
        <f t="shared" si="3532"/>
        <v>1</v>
      </c>
      <c r="Z1323" s="66"/>
      <c r="AA1323" s="66"/>
      <c r="AB1323" s="66"/>
      <c r="AC1323" s="66"/>
      <c r="AD1323" s="67"/>
      <c r="AE1323" s="60">
        <f t="shared" si="3533"/>
        <v>54000</v>
      </c>
      <c r="AF1323" s="61"/>
      <c r="AG1323" s="61"/>
      <c r="AH1323" s="61"/>
      <c r="AI1323" s="61"/>
      <c r="AJ1323" s="62"/>
      <c r="AK1323" s="55">
        <v>0</v>
      </c>
      <c r="AL1323" s="55"/>
      <c r="AM1323" s="55"/>
      <c r="AN1323" s="55"/>
      <c r="AO1323" s="55"/>
      <c r="AP1323" s="55"/>
      <c r="AQ1323" s="53">
        <f t="shared" ref="AQ1323:AQ1337" si="3541">AK1323*AE1323</f>
        <v>0</v>
      </c>
      <c r="AR1323" s="53"/>
      <c r="AS1323" s="53"/>
      <c r="AT1323" s="53"/>
      <c r="AU1323" s="53"/>
      <c r="AV1323" s="53"/>
      <c r="AW1323" s="55">
        <f t="shared" si="3534"/>
        <v>0</v>
      </c>
      <c r="AX1323" s="55"/>
      <c r="AY1323" s="55"/>
      <c r="AZ1323" s="55"/>
      <c r="BA1323" s="55"/>
      <c r="BB1323" s="55"/>
      <c r="BC1323" s="55">
        <f t="shared" ref="BC1323:BC1337" si="3542">AE1323*AW1323</f>
        <v>0</v>
      </c>
      <c r="BD1323" s="55"/>
      <c r="BE1323" s="55"/>
      <c r="BF1323" s="55"/>
      <c r="BG1323" s="55"/>
      <c r="BH1323" s="56"/>
      <c r="BI1323" s="18">
        <f t="shared" si="3530"/>
        <v>54000</v>
      </c>
    </row>
    <row r="1324" spans="1:61" ht="22.5" customHeight="1" x14ac:dyDescent="0.25">
      <c r="A1324" s="41">
        <f t="shared" si="3528"/>
        <v>23</v>
      </c>
      <c r="B1324" s="42"/>
      <c r="C1324" s="42"/>
      <c r="D1324" s="43"/>
      <c r="E1324" s="64" t="str">
        <f t="shared" si="3529"/>
        <v>貼深色石材檯面(t=2cm，倒圓角)</v>
      </c>
      <c r="F1324" s="21"/>
      <c r="G1324" s="21"/>
      <c r="H1324" s="21"/>
      <c r="I1324" s="21"/>
      <c r="J1324" s="21"/>
      <c r="K1324" s="21"/>
      <c r="L1324" s="21"/>
      <c r="M1324" s="21"/>
      <c r="N1324" s="21"/>
      <c r="O1324" s="21"/>
      <c r="P1324" s="21"/>
      <c r="Q1324" s="21"/>
      <c r="R1324" s="21"/>
      <c r="S1324" s="21"/>
      <c r="T1324" s="22"/>
      <c r="U1324" s="47" t="str">
        <f t="shared" si="3531"/>
        <v>才</v>
      </c>
      <c r="V1324" s="48"/>
      <c r="W1324" s="48"/>
      <c r="X1324" s="49"/>
      <c r="Y1324" s="65">
        <f t="shared" si="3532"/>
        <v>4</v>
      </c>
      <c r="Z1324" s="66"/>
      <c r="AA1324" s="66"/>
      <c r="AB1324" s="66"/>
      <c r="AC1324" s="66"/>
      <c r="AD1324" s="67"/>
      <c r="AE1324" s="60">
        <f t="shared" si="3533"/>
        <v>750</v>
      </c>
      <c r="AF1324" s="61"/>
      <c r="AG1324" s="61"/>
      <c r="AH1324" s="61"/>
      <c r="AI1324" s="61"/>
      <c r="AJ1324" s="62"/>
      <c r="AK1324" s="55">
        <v>0</v>
      </c>
      <c r="AL1324" s="55"/>
      <c r="AM1324" s="55"/>
      <c r="AN1324" s="55"/>
      <c r="AO1324" s="55"/>
      <c r="AP1324" s="55"/>
      <c r="AQ1324" s="53">
        <f t="shared" si="3541"/>
        <v>0</v>
      </c>
      <c r="AR1324" s="53"/>
      <c r="AS1324" s="53"/>
      <c r="AT1324" s="53"/>
      <c r="AU1324" s="53"/>
      <c r="AV1324" s="53"/>
      <c r="AW1324" s="55">
        <f t="shared" si="3534"/>
        <v>0</v>
      </c>
      <c r="AX1324" s="55"/>
      <c r="AY1324" s="55"/>
      <c r="AZ1324" s="55"/>
      <c r="BA1324" s="55"/>
      <c r="BB1324" s="55"/>
      <c r="BC1324" s="55">
        <f t="shared" si="3542"/>
        <v>0</v>
      </c>
      <c r="BD1324" s="55"/>
      <c r="BE1324" s="55"/>
      <c r="BF1324" s="55"/>
      <c r="BG1324" s="55"/>
      <c r="BH1324" s="56"/>
      <c r="BI1324" s="16">
        <f t="shared" si="3530"/>
        <v>3000</v>
      </c>
    </row>
    <row r="1325" spans="1:61" ht="53.25" customHeight="1" x14ac:dyDescent="0.25">
      <c r="A1325" s="41">
        <f t="shared" si="3528"/>
        <v>24</v>
      </c>
      <c r="B1325" s="42"/>
      <c r="C1325" s="42"/>
      <c r="D1325" s="43"/>
      <c r="E1325" s="64" t="str">
        <f t="shared" si="3529"/>
        <v>安裝輕鋼架、金屬烤漆透空網與耐燃一級貼皮天花板(含必要之側封板與窗簾盒批土刷漆)</v>
      </c>
      <c r="F1325" s="21"/>
      <c r="G1325" s="21"/>
      <c r="H1325" s="21"/>
      <c r="I1325" s="21"/>
      <c r="J1325" s="21"/>
      <c r="K1325" s="21"/>
      <c r="L1325" s="21"/>
      <c r="M1325" s="21"/>
      <c r="N1325" s="21"/>
      <c r="O1325" s="21"/>
      <c r="P1325" s="21"/>
      <c r="Q1325" s="21"/>
      <c r="R1325" s="21"/>
      <c r="S1325" s="21"/>
      <c r="T1325" s="22"/>
      <c r="U1325" s="47" t="str">
        <f t="shared" si="3531"/>
        <v>式</v>
      </c>
      <c r="V1325" s="48"/>
      <c r="W1325" s="48"/>
      <c r="X1325" s="49"/>
      <c r="Y1325" s="65">
        <f t="shared" si="3532"/>
        <v>1</v>
      </c>
      <c r="Z1325" s="66"/>
      <c r="AA1325" s="66"/>
      <c r="AB1325" s="66"/>
      <c r="AC1325" s="66"/>
      <c r="AD1325" s="67"/>
      <c r="AE1325" s="60">
        <f t="shared" si="3533"/>
        <v>53000</v>
      </c>
      <c r="AF1325" s="61"/>
      <c r="AG1325" s="61"/>
      <c r="AH1325" s="61"/>
      <c r="AI1325" s="61"/>
      <c r="AJ1325" s="62"/>
      <c r="AK1325" s="55">
        <v>0</v>
      </c>
      <c r="AL1325" s="55"/>
      <c r="AM1325" s="55"/>
      <c r="AN1325" s="55"/>
      <c r="AO1325" s="55"/>
      <c r="AP1325" s="55"/>
      <c r="AQ1325" s="53">
        <f t="shared" si="3541"/>
        <v>0</v>
      </c>
      <c r="AR1325" s="53"/>
      <c r="AS1325" s="53"/>
      <c r="AT1325" s="53"/>
      <c r="AU1325" s="53"/>
      <c r="AV1325" s="53"/>
      <c r="AW1325" s="55">
        <f t="shared" si="3534"/>
        <v>0</v>
      </c>
      <c r="AX1325" s="55"/>
      <c r="AY1325" s="55"/>
      <c r="AZ1325" s="55"/>
      <c r="BA1325" s="55"/>
      <c r="BB1325" s="55"/>
      <c r="BC1325" s="55">
        <f t="shared" si="3542"/>
        <v>0</v>
      </c>
      <c r="BD1325" s="55"/>
      <c r="BE1325" s="55"/>
      <c r="BF1325" s="55"/>
      <c r="BG1325" s="55"/>
      <c r="BH1325" s="56"/>
      <c r="BI1325" s="16">
        <f t="shared" si="3530"/>
        <v>53000</v>
      </c>
    </row>
    <row r="1326" spans="1:61" ht="21.6" customHeight="1" x14ac:dyDescent="0.25">
      <c r="A1326" s="41">
        <f t="shared" si="3528"/>
        <v>25</v>
      </c>
      <c r="B1326" s="42"/>
      <c r="C1326" s="42"/>
      <c r="D1326" s="43"/>
      <c r="E1326" s="64" t="str">
        <f t="shared" si="3529"/>
        <v>廁所安裝衛生設備(連工帶料)</v>
      </c>
      <c r="F1326" s="21"/>
      <c r="G1326" s="21"/>
      <c r="H1326" s="21"/>
      <c r="I1326" s="21"/>
      <c r="J1326" s="21"/>
      <c r="K1326" s="21"/>
      <c r="L1326" s="21"/>
      <c r="M1326" s="21"/>
      <c r="N1326" s="21"/>
      <c r="O1326" s="21"/>
      <c r="P1326" s="21"/>
      <c r="Q1326" s="21"/>
      <c r="R1326" s="21"/>
      <c r="S1326" s="21"/>
      <c r="T1326" s="22"/>
      <c r="U1326" s="47" t="str">
        <f t="shared" si="3531"/>
        <v>式</v>
      </c>
      <c r="V1326" s="48"/>
      <c r="W1326" s="48"/>
      <c r="X1326" s="49"/>
      <c r="Y1326" s="65">
        <f t="shared" si="3532"/>
        <v>1</v>
      </c>
      <c r="Z1326" s="66"/>
      <c r="AA1326" s="66"/>
      <c r="AB1326" s="66"/>
      <c r="AC1326" s="66"/>
      <c r="AD1326" s="67"/>
      <c r="AE1326" s="60">
        <f t="shared" si="3533"/>
        <v>90400</v>
      </c>
      <c r="AF1326" s="61"/>
      <c r="AG1326" s="61"/>
      <c r="AH1326" s="61"/>
      <c r="AI1326" s="61"/>
      <c r="AJ1326" s="62"/>
      <c r="AK1326" s="55">
        <v>0</v>
      </c>
      <c r="AL1326" s="55"/>
      <c r="AM1326" s="55"/>
      <c r="AN1326" s="55"/>
      <c r="AO1326" s="55"/>
      <c r="AP1326" s="55"/>
      <c r="AQ1326" s="53">
        <f t="shared" si="3541"/>
        <v>0</v>
      </c>
      <c r="AR1326" s="53"/>
      <c r="AS1326" s="53"/>
      <c r="AT1326" s="53"/>
      <c r="AU1326" s="53"/>
      <c r="AV1326" s="53"/>
      <c r="AW1326" s="55">
        <f t="shared" si="3534"/>
        <v>0.3</v>
      </c>
      <c r="AX1326" s="55"/>
      <c r="AY1326" s="55"/>
      <c r="AZ1326" s="55"/>
      <c r="BA1326" s="55"/>
      <c r="BB1326" s="55"/>
      <c r="BC1326" s="55">
        <f t="shared" si="3542"/>
        <v>27120</v>
      </c>
      <c r="BD1326" s="55"/>
      <c r="BE1326" s="55"/>
      <c r="BF1326" s="55"/>
      <c r="BG1326" s="55"/>
      <c r="BH1326" s="56"/>
      <c r="BI1326" s="16">
        <f t="shared" si="3530"/>
        <v>90400</v>
      </c>
    </row>
    <row r="1327" spans="1:61" ht="21.6" customHeight="1" x14ac:dyDescent="0.25">
      <c r="A1327" s="41">
        <f t="shared" si="3528"/>
        <v>26</v>
      </c>
      <c r="B1327" s="42"/>
      <c r="C1327" s="42"/>
      <c r="D1327" s="43"/>
      <c r="E1327" s="64" t="str">
        <f t="shared" si="3529"/>
        <v>安裝開關、插座與燈具(連工帶料)</v>
      </c>
      <c r="F1327" s="21"/>
      <c r="G1327" s="21"/>
      <c r="H1327" s="21"/>
      <c r="I1327" s="21"/>
      <c r="J1327" s="21"/>
      <c r="K1327" s="21"/>
      <c r="L1327" s="21"/>
      <c r="M1327" s="21"/>
      <c r="N1327" s="21"/>
      <c r="O1327" s="21"/>
      <c r="P1327" s="21"/>
      <c r="Q1327" s="21"/>
      <c r="R1327" s="21"/>
      <c r="S1327" s="21"/>
      <c r="T1327" s="22"/>
      <c r="U1327" s="47" t="str">
        <f t="shared" si="3531"/>
        <v>式</v>
      </c>
      <c r="V1327" s="48"/>
      <c r="W1327" s="48"/>
      <c r="X1327" s="49"/>
      <c r="Y1327" s="65">
        <f t="shared" si="3532"/>
        <v>1</v>
      </c>
      <c r="Z1327" s="66"/>
      <c r="AA1327" s="66"/>
      <c r="AB1327" s="66"/>
      <c r="AC1327" s="66"/>
      <c r="AD1327" s="67"/>
      <c r="AE1327" s="60">
        <f t="shared" si="3533"/>
        <v>28500</v>
      </c>
      <c r="AF1327" s="61"/>
      <c r="AG1327" s="61"/>
      <c r="AH1327" s="61"/>
      <c r="AI1327" s="61"/>
      <c r="AJ1327" s="62"/>
      <c r="AK1327" s="55">
        <v>0</v>
      </c>
      <c r="AL1327" s="55"/>
      <c r="AM1327" s="55"/>
      <c r="AN1327" s="55"/>
      <c r="AO1327" s="55"/>
      <c r="AP1327" s="55"/>
      <c r="AQ1327" s="53">
        <f t="shared" si="3541"/>
        <v>0</v>
      </c>
      <c r="AR1327" s="53"/>
      <c r="AS1327" s="53"/>
      <c r="AT1327" s="53"/>
      <c r="AU1327" s="53"/>
      <c r="AV1327" s="53"/>
      <c r="AW1327" s="55">
        <f t="shared" si="3534"/>
        <v>0</v>
      </c>
      <c r="AX1327" s="55"/>
      <c r="AY1327" s="55"/>
      <c r="AZ1327" s="55"/>
      <c r="BA1327" s="55"/>
      <c r="BB1327" s="55"/>
      <c r="BC1327" s="55">
        <f t="shared" si="3542"/>
        <v>0</v>
      </c>
      <c r="BD1327" s="55"/>
      <c r="BE1327" s="55"/>
      <c r="BF1327" s="55"/>
      <c r="BG1327" s="55"/>
      <c r="BH1327" s="56"/>
      <c r="BI1327" s="16">
        <f t="shared" si="3530"/>
        <v>28500</v>
      </c>
    </row>
    <row r="1328" spans="1:61" ht="21.6" customHeight="1" x14ac:dyDescent="0.25">
      <c r="A1328" s="41">
        <f t="shared" si="3528"/>
        <v>27</v>
      </c>
      <c r="B1328" s="42"/>
      <c r="C1328" s="42"/>
      <c r="D1328" s="43"/>
      <c r="E1328" s="64" t="str">
        <f t="shared" si="3529"/>
        <v>給排水系統配管與安裝(連工帶料)</v>
      </c>
      <c r="F1328" s="21"/>
      <c r="G1328" s="21"/>
      <c r="H1328" s="21"/>
      <c r="I1328" s="21"/>
      <c r="J1328" s="21"/>
      <c r="K1328" s="21"/>
      <c r="L1328" s="21"/>
      <c r="M1328" s="21"/>
      <c r="N1328" s="21"/>
      <c r="O1328" s="21"/>
      <c r="P1328" s="21"/>
      <c r="Q1328" s="21"/>
      <c r="R1328" s="21"/>
      <c r="S1328" s="21"/>
      <c r="T1328" s="22"/>
      <c r="U1328" s="47" t="str">
        <f t="shared" si="3531"/>
        <v>式</v>
      </c>
      <c r="V1328" s="48"/>
      <c r="W1328" s="48"/>
      <c r="X1328" s="49"/>
      <c r="Y1328" s="65">
        <f t="shared" si="3532"/>
        <v>1</v>
      </c>
      <c r="Z1328" s="66"/>
      <c r="AA1328" s="66"/>
      <c r="AB1328" s="66"/>
      <c r="AC1328" s="66"/>
      <c r="AD1328" s="67"/>
      <c r="AE1328" s="60">
        <f t="shared" si="3533"/>
        <v>80500</v>
      </c>
      <c r="AF1328" s="61"/>
      <c r="AG1328" s="61"/>
      <c r="AH1328" s="61"/>
      <c r="AI1328" s="61"/>
      <c r="AJ1328" s="62"/>
      <c r="AK1328" s="55">
        <v>0.3</v>
      </c>
      <c r="AL1328" s="55"/>
      <c r="AM1328" s="55"/>
      <c r="AN1328" s="55"/>
      <c r="AO1328" s="55"/>
      <c r="AP1328" s="55"/>
      <c r="AQ1328" s="53">
        <f t="shared" si="3541"/>
        <v>24150</v>
      </c>
      <c r="AR1328" s="53"/>
      <c r="AS1328" s="53"/>
      <c r="AT1328" s="53"/>
      <c r="AU1328" s="53"/>
      <c r="AV1328" s="53"/>
      <c r="AW1328" s="55">
        <f t="shared" si="3534"/>
        <v>0.6</v>
      </c>
      <c r="AX1328" s="55"/>
      <c r="AY1328" s="55"/>
      <c r="AZ1328" s="55"/>
      <c r="BA1328" s="55"/>
      <c r="BB1328" s="55"/>
      <c r="BC1328" s="55">
        <f t="shared" si="3542"/>
        <v>48300</v>
      </c>
      <c r="BD1328" s="55"/>
      <c r="BE1328" s="55"/>
      <c r="BF1328" s="55"/>
      <c r="BG1328" s="55"/>
      <c r="BH1328" s="56"/>
      <c r="BI1328" s="16">
        <f t="shared" si="3530"/>
        <v>80500</v>
      </c>
    </row>
    <row r="1329" spans="1:61" ht="66.75" customHeight="1" x14ac:dyDescent="0.25">
      <c r="A1329" s="41">
        <f t="shared" si="3528"/>
        <v>28</v>
      </c>
      <c r="B1329" s="42"/>
      <c r="C1329" s="42"/>
      <c r="D1329" s="43"/>
      <c r="E1329" s="44" t="str">
        <f t="shared" si="3529"/>
        <v>施做緊急求救按鈕(含閃光與蜂嗚警報器、線材、五金配件, 各層樓每間廁所皆有求救鈕，連工帶料，責任施工)</v>
      </c>
      <c r="F1329" s="45"/>
      <c r="G1329" s="45"/>
      <c r="H1329" s="45"/>
      <c r="I1329" s="45"/>
      <c r="J1329" s="45"/>
      <c r="K1329" s="45"/>
      <c r="L1329" s="45"/>
      <c r="M1329" s="45"/>
      <c r="N1329" s="45"/>
      <c r="O1329" s="45"/>
      <c r="P1329" s="45"/>
      <c r="Q1329" s="45"/>
      <c r="R1329" s="45"/>
      <c r="S1329" s="45"/>
      <c r="T1329" s="46"/>
      <c r="U1329" s="47" t="str">
        <f t="shared" si="3531"/>
        <v>式</v>
      </c>
      <c r="V1329" s="48"/>
      <c r="W1329" s="48"/>
      <c r="X1329" s="49"/>
      <c r="Y1329" s="50">
        <f t="shared" si="3532"/>
        <v>1</v>
      </c>
      <c r="Z1329" s="51"/>
      <c r="AA1329" s="51"/>
      <c r="AB1329" s="51"/>
      <c r="AC1329" s="51"/>
      <c r="AD1329" s="52"/>
      <c r="AE1329" s="60">
        <f t="shared" si="3533"/>
        <v>12500</v>
      </c>
      <c r="AF1329" s="61"/>
      <c r="AG1329" s="61"/>
      <c r="AH1329" s="61"/>
      <c r="AI1329" s="61"/>
      <c r="AJ1329" s="62"/>
      <c r="AK1329" s="50">
        <v>0</v>
      </c>
      <c r="AL1329" s="51"/>
      <c r="AM1329" s="51"/>
      <c r="AN1329" s="51"/>
      <c r="AO1329" s="51"/>
      <c r="AP1329" s="52"/>
      <c r="AQ1329" s="60">
        <f t="shared" si="3541"/>
        <v>0</v>
      </c>
      <c r="AR1329" s="61"/>
      <c r="AS1329" s="61"/>
      <c r="AT1329" s="61"/>
      <c r="AU1329" s="61"/>
      <c r="AV1329" s="62"/>
      <c r="AW1329" s="50">
        <f t="shared" si="3534"/>
        <v>0</v>
      </c>
      <c r="AX1329" s="51"/>
      <c r="AY1329" s="51"/>
      <c r="AZ1329" s="51"/>
      <c r="BA1329" s="51"/>
      <c r="BB1329" s="52"/>
      <c r="BC1329" s="50">
        <f t="shared" si="3542"/>
        <v>0</v>
      </c>
      <c r="BD1329" s="51"/>
      <c r="BE1329" s="51"/>
      <c r="BF1329" s="51"/>
      <c r="BG1329" s="51"/>
      <c r="BH1329" s="63"/>
      <c r="BI1329" s="3">
        <f t="shared" si="3530"/>
        <v>12500</v>
      </c>
    </row>
    <row r="1330" spans="1:61" ht="34.5" customHeight="1" x14ac:dyDescent="0.25">
      <c r="A1330" s="41">
        <f t="shared" si="3528"/>
        <v>29</v>
      </c>
      <c r="B1330" s="42"/>
      <c r="C1330" s="42"/>
      <c r="D1330" s="43"/>
      <c r="E1330" s="64" t="str">
        <f t="shared" si="3529"/>
        <v>施做拖布盆(砌磚粉刷貼磁磚，H=30cm)</v>
      </c>
      <c r="F1330" s="21"/>
      <c r="G1330" s="21"/>
      <c r="H1330" s="21"/>
      <c r="I1330" s="21"/>
      <c r="J1330" s="21"/>
      <c r="K1330" s="21"/>
      <c r="L1330" s="21"/>
      <c r="M1330" s="21"/>
      <c r="N1330" s="21"/>
      <c r="O1330" s="21"/>
      <c r="P1330" s="21"/>
      <c r="Q1330" s="21"/>
      <c r="R1330" s="21"/>
      <c r="S1330" s="21"/>
      <c r="T1330" s="22"/>
      <c r="U1330" s="47" t="str">
        <f t="shared" si="3531"/>
        <v>式</v>
      </c>
      <c r="V1330" s="48"/>
      <c r="W1330" s="48"/>
      <c r="X1330" s="49"/>
      <c r="Y1330" s="65">
        <f t="shared" si="3532"/>
        <v>1</v>
      </c>
      <c r="Z1330" s="66"/>
      <c r="AA1330" s="66"/>
      <c r="AB1330" s="66"/>
      <c r="AC1330" s="66"/>
      <c r="AD1330" s="67"/>
      <c r="AE1330" s="60">
        <f t="shared" si="3533"/>
        <v>6000</v>
      </c>
      <c r="AF1330" s="61"/>
      <c r="AG1330" s="61"/>
      <c r="AH1330" s="61"/>
      <c r="AI1330" s="61"/>
      <c r="AJ1330" s="62"/>
      <c r="AK1330" s="55">
        <v>0</v>
      </c>
      <c r="AL1330" s="55"/>
      <c r="AM1330" s="55"/>
      <c r="AN1330" s="55"/>
      <c r="AO1330" s="55"/>
      <c r="AP1330" s="55"/>
      <c r="AQ1330" s="53">
        <f t="shared" si="3541"/>
        <v>0</v>
      </c>
      <c r="AR1330" s="53"/>
      <c r="AS1330" s="53"/>
      <c r="AT1330" s="53"/>
      <c r="AU1330" s="53"/>
      <c r="AV1330" s="53"/>
      <c r="AW1330" s="55">
        <f t="shared" si="3534"/>
        <v>0</v>
      </c>
      <c r="AX1330" s="55"/>
      <c r="AY1330" s="55"/>
      <c r="AZ1330" s="55"/>
      <c r="BA1330" s="55"/>
      <c r="BB1330" s="55"/>
      <c r="BC1330" s="55">
        <f t="shared" si="3542"/>
        <v>0</v>
      </c>
      <c r="BD1330" s="55"/>
      <c r="BE1330" s="55"/>
      <c r="BF1330" s="55"/>
      <c r="BG1330" s="55"/>
      <c r="BH1330" s="56"/>
      <c r="BI1330" s="16">
        <f t="shared" si="3530"/>
        <v>6000</v>
      </c>
    </row>
    <row r="1331" spans="1:61" ht="34.5" customHeight="1" x14ac:dyDescent="0.25">
      <c r="A1331" s="41">
        <f t="shared" si="3528"/>
        <v>30</v>
      </c>
      <c r="B1331" s="42"/>
      <c r="C1331" s="42"/>
      <c r="D1331" s="43"/>
      <c r="E1331" s="44" t="str">
        <f t="shared" si="3529"/>
        <v>安裝廁所指標系統、拖把夾(連工帶料，責任施工)</v>
      </c>
      <c r="F1331" s="45"/>
      <c r="G1331" s="45"/>
      <c r="H1331" s="45"/>
      <c r="I1331" s="45"/>
      <c r="J1331" s="45"/>
      <c r="K1331" s="45"/>
      <c r="L1331" s="45"/>
      <c r="M1331" s="45"/>
      <c r="N1331" s="45"/>
      <c r="O1331" s="45"/>
      <c r="P1331" s="45"/>
      <c r="Q1331" s="45"/>
      <c r="R1331" s="45"/>
      <c r="S1331" s="45"/>
      <c r="T1331" s="46"/>
      <c r="U1331" s="47" t="str">
        <f t="shared" si="3531"/>
        <v>式</v>
      </c>
      <c r="V1331" s="48"/>
      <c r="W1331" s="48"/>
      <c r="X1331" s="49"/>
      <c r="Y1331" s="50">
        <f t="shared" si="3532"/>
        <v>1</v>
      </c>
      <c r="Z1331" s="51"/>
      <c r="AA1331" s="51"/>
      <c r="AB1331" s="51"/>
      <c r="AC1331" s="51"/>
      <c r="AD1331" s="52"/>
      <c r="AE1331" s="60">
        <f t="shared" si="3533"/>
        <v>16500</v>
      </c>
      <c r="AF1331" s="61"/>
      <c r="AG1331" s="61"/>
      <c r="AH1331" s="61"/>
      <c r="AI1331" s="61"/>
      <c r="AJ1331" s="62"/>
      <c r="AK1331" s="50">
        <v>0</v>
      </c>
      <c r="AL1331" s="51"/>
      <c r="AM1331" s="51"/>
      <c r="AN1331" s="51"/>
      <c r="AO1331" s="51"/>
      <c r="AP1331" s="52"/>
      <c r="AQ1331" s="60">
        <f t="shared" si="3541"/>
        <v>0</v>
      </c>
      <c r="AR1331" s="61"/>
      <c r="AS1331" s="61"/>
      <c r="AT1331" s="61"/>
      <c r="AU1331" s="61"/>
      <c r="AV1331" s="62"/>
      <c r="AW1331" s="50">
        <f t="shared" si="3534"/>
        <v>0</v>
      </c>
      <c r="AX1331" s="51"/>
      <c r="AY1331" s="51"/>
      <c r="AZ1331" s="51"/>
      <c r="BA1331" s="51"/>
      <c r="BB1331" s="52"/>
      <c r="BC1331" s="50">
        <f t="shared" si="3542"/>
        <v>0</v>
      </c>
      <c r="BD1331" s="51"/>
      <c r="BE1331" s="51"/>
      <c r="BF1331" s="51"/>
      <c r="BG1331" s="51"/>
      <c r="BH1331" s="63"/>
      <c r="BI1331" s="3">
        <f t="shared" si="3530"/>
        <v>16500</v>
      </c>
    </row>
    <row r="1332" spans="1:61" ht="21.6" customHeight="1" x14ac:dyDescent="0.25">
      <c r="A1332" s="41">
        <f t="shared" si="3528"/>
        <v>31</v>
      </c>
      <c r="B1332" s="42"/>
      <c r="C1332" s="42"/>
      <c r="D1332" s="43"/>
      <c r="E1332" s="64" t="str">
        <f t="shared" si="3529"/>
        <v>門窗與雜項工程</v>
      </c>
      <c r="F1332" s="21"/>
      <c r="G1332" s="21"/>
      <c r="H1332" s="21"/>
      <c r="I1332" s="21"/>
      <c r="J1332" s="21"/>
      <c r="K1332" s="21"/>
      <c r="L1332" s="21"/>
      <c r="M1332" s="21"/>
      <c r="N1332" s="21"/>
      <c r="O1332" s="21"/>
      <c r="P1332" s="21"/>
      <c r="Q1332" s="21"/>
      <c r="R1332" s="21"/>
      <c r="S1332" s="21"/>
      <c r="T1332" s="22"/>
      <c r="U1332" s="47" t="str">
        <f t="shared" si="3531"/>
        <v>式</v>
      </c>
      <c r="V1332" s="48"/>
      <c r="W1332" s="48"/>
      <c r="X1332" s="49"/>
      <c r="Y1332" s="65">
        <f t="shared" si="3532"/>
        <v>1</v>
      </c>
      <c r="Z1332" s="66"/>
      <c r="AA1332" s="66"/>
      <c r="AB1332" s="66"/>
      <c r="AC1332" s="66"/>
      <c r="AD1332" s="67"/>
      <c r="AE1332" s="60">
        <f t="shared" si="3533"/>
        <v>63400</v>
      </c>
      <c r="AF1332" s="61"/>
      <c r="AG1332" s="61"/>
      <c r="AH1332" s="61"/>
      <c r="AI1332" s="61"/>
      <c r="AJ1332" s="62"/>
      <c r="AK1332" s="55">
        <v>0</v>
      </c>
      <c r="AL1332" s="55"/>
      <c r="AM1332" s="55"/>
      <c r="AN1332" s="55"/>
      <c r="AO1332" s="55"/>
      <c r="AP1332" s="55"/>
      <c r="AQ1332" s="53">
        <f t="shared" si="3541"/>
        <v>0</v>
      </c>
      <c r="AR1332" s="53"/>
      <c r="AS1332" s="53"/>
      <c r="AT1332" s="53"/>
      <c r="AU1332" s="53"/>
      <c r="AV1332" s="53"/>
      <c r="AW1332" s="55">
        <f t="shared" si="3534"/>
        <v>0.3</v>
      </c>
      <c r="AX1332" s="55"/>
      <c r="AY1332" s="55"/>
      <c r="AZ1332" s="55"/>
      <c r="BA1332" s="55"/>
      <c r="BB1332" s="55"/>
      <c r="BC1332" s="55">
        <f t="shared" si="3542"/>
        <v>19020</v>
      </c>
      <c r="BD1332" s="55"/>
      <c r="BE1332" s="55"/>
      <c r="BF1332" s="55"/>
      <c r="BG1332" s="55"/>
      <c r="BH1332" s="56"/>
      <c r="BI1332" s="16">
        <f t="shared" si="3530"/>
        <v>63400</v>
      </c>
    </row>
    <row r="1333" spans="1:61" ht="22.15" customHeight="1" x14ac:dyDescent="0.25">
      <c r="A1333" s="41" t="str">
        <f t="shared" si="3528"/>
        <v>貳</v>
      </c>
      <c r="B1333" s="42"/>
      <c r="C1333" s="42"/>
      <c r="D1333" s="43"/>
      <c r="E1333" s="44" t="str">
        <f t="shared" si="3529"/>
        <v>職業安全衛生管理費(壹*1%)</v>
      </c>
      <c r="F1333" s="45"/>
      <c r="G1333" s="45"/>
      <c r="H1333" s="45"/>
      <c r="I1333" s="45"/>
      <c r="J1333" s="45"/>
      <c r="K1333" s="45"/>
      <c r="L1333" s="45"/>
      <c r="M1333" s="45"/>
      <c r="N1333" s="45"/>
      <c r="O1333" s="45"/>
      <c r="P1333" s="45"/>
      <c r="Q1333" s="45"/>
      <c r="R1333" s="45"/>
      <c r="S1333" s="45"/>
      <c r="T1333" s="46"/>
      <c r="U1333" s="47" t="str">
        <f t="shared" si="3531"/>
        <v>式</v>
      </c>
      <c r="V1333" s="48"/>
      <c r="W1333" s="48"/>
      <c r="X1333" s="49"/>
      <c r="Y1333" s="50">
        <f t="shared" si="3532"/>
        <v>1</v>
      </c>
      <c r="Z1333" s="51"/>
      <c r="AA1333" s="51"/>
      <c r="AB1333" s="51"/>
      <c r="AC1333" s="51"/>
      <c r="AD1333" s="52"/>
      <c r="AE1333" s="53">
        <f t="shared" si="3533"/>
        <v>14220</v>
      </c>
      <c r="AF1333" s="53"/>
      <c r="AG1333" s="53"/>
      <c r="AH1333" s="53"/>
      <c r="AI1333" s="53"/>
      <c r="AJ1333" s="53"/>
      <c r="AK1333" s="54">
        <v>8.9999999999999993E-3</v>
      </c>
      <c r="AL1333" s="54"/>
      <c r="AM1333" s="54"/>
      <c r="AN1333" s="54"/>
      <c r="AO1333" s="54"/>
      <c r="AP1333" s="54"/>
      <c r="AQ1333" s="53">
        <f t="shared" si="3541"/>
        <v>127.97999999999999</v>
      </c>
      <c r="AR1333" s="53"/>
      <c r="AS1333" s="53"/>
      <c r="AT1333" s="53"/>
      <c r="AU1333" s="53"/>
      <c r="AV1333" s="53"/>
      <c r="AW1333" s="54">
        <f>AW1285+AK1333</f>
        <v>0.25200000000000006</v>
      </c>
      <c r="AX1333" s="54"/>
      <c r="AY1333" s="54"/>
      <c r="AZ1333" s="54"/>
      <c r="BA1333" s="54"/>
      <c r="BB1333" s="54"/>
      <c r="BC1333" s="55">
        <f t="shared" si="3542"/>
        <v>3583.440000000001</v>
      </c>
      <c r="BD1333" s="55"/>
      <c r="BE1333" s="55"/>
      <c r="BF1333" s="55"/>
      <c r="BG1333" s="55"/>
      <c r="BH1333" s="56"/>
      <c r="BI1333" s="3">
        <f t="shared" si="3530"/>
        <v>14220</v>
      </c>
    </row>
    <row r="1334" spans="1:61" ht="22.15" customHeight="1" x14ac:dyDescent="0.25">
      <c r="A1334" s="41" t="str">
        <f t="shared" si="3528"/>
        <v>參</v>
      </c>
      <c r="B1334" s="42"/>
      <c r="C1334" s="42"/>
      <c r="D1334" s="43"/>
      <c r="E1334" s="44" t="str">
        <f t="shared" si="3529"/>
        <v>公共工程品質管制作業費(壹*1%)</v>
      </c>
      <c r="F1334" s="45"/>
      <c r="G1334" s="45"/>
      <c r="H1334" s="45"/>
      <c r="I1334" s="45"/>
      <c r="J1334" s="45"/>
      <c r="K1334" s="45"/>
      <c r="L1334" s="45"/>
      <c r="M1334" s="45"/>
      <c r="N1334" s="45"/>
      <c r="O1334" s="45"/>
      <c r="P1334" s="45"/>
      <c r="Q1334" s="45"/>
      <c r="R1334" s="45"/>
      <c r="S1334" s="45"/>
      <c r="T1334" s="46"/>
      <c r="U1334" s="47" t="str">
        <f t="shared" si="3531"/>
        <v>式</v>
      </c>
      <c r="V1334" s="48"/>
      <c r="W1334" s="48"/>
      <c r="X1334" s="49"/>
      <c r="Y1334" s="50">
        <f t="shared" si="3532"/>
        <v>1</v>
      </c>
      <c r="Z1334" s="51"/>
      <c r="AA1334" s="51"/>
      <c r="AB1334" s="51"/>
      <c r="AC1334" s="51"/>
      <c r="AD1334" s="52"/>
      <c r="AE1334" s="53">
        <f t="shared" si="3533"/>
        <v>14220</v>
      </c>
      <c r="AF1334" s="53"/>
      <c r="AG1334" s="53"/>
      <c r="AH1334" s="53"/>
      <c r="AI1334" s="53"/>
      <c r="AJ1334" s="53"/>
      <c r="AK1334" s="54">
        <v>8.9999999999999993E-3</v>
      </c>
      <c r="AL1334" s="54"/>
      <c r="AM1334" s="54"/>
      <c r="AN1334" s="54"/>
      <c r="AO1334" s="54"/>
      <c r="AP1334" s="54"/>
      <c r="AQ1334" s="53">
        <f t="shared" si="3541"/>
        <v>127.97999999999999</v>
      </c>
      <c r="AR1334" s="53"/>
      <c r="AS1334" s="53"/>
      <c r="AT1334" s="53"/>
      <c r="AU1334" s="53"/>
      <c r="AV1334" s="53"/>
      <c r="AW1334" s="54">
        <f t="shared" ref="AW1334:AW1337" si="3543">AW1286+AK1334</f>
        <v>0.25200000000000006</v>
      </c>
      <c r="AX1334" s="54"/>
      <c r="AY1334" s="54"/>
      <c r="AZ1334" s="54"/>
      <c r="BA1334" s="54"/>
      <c r="BB1334" s="54"/>
      <c r="BC1334" s="55">
        <f t="shared" si="3542"/>
        <v>3583.440000000001</v>
      </c>
      <c r="BD1334" s="55"/>
      <c r="BE1334" s="55"/>
      <c r="BF1334" s="55"/>
      <c r="BG1334" s="55"/>
      <c r="BH1334" s="56"/>
      <c r="BI1334" s="3">
        <f t="shared" si="3530"/>
        <v>14220</v>
      </c>
    </row>
    <row r="1335" spans="1:61" ht="22.15" customHeight="1" x14ac:dyDescent="0.25">
      <c r="A1335" s="41" t="str">
        <f t="shared" si="3528"/>
        <v>肆</v>
      </c>
      <c r="B1335" s="42"/>
      <c r="C1335" s="42"/>
      <c r="D1335" s="43"/>
      <c r="E1335" s="44" t="str">
        <f t="shared" si="3529"/>
        <v>包商利潤及管理費(約壹*7%)</v>
      </c>
      <c r="F1335" s="45"/>
      <c r="G1335" s="45"/>
      <c r="H1335" s="45"/>
      <c r="I1335" s="45"/>
      <c r="J1335" s="45"/>
      <c r="K1335" s="45"/>
      <c r="L1335" s="45"/>
      <c r="M1335" s="45"/>
      <c r="N1335" s="45"/>
      <c r="O1335" s="45"/>
      <c r="P1335" s="45"/>
      <c r="Q1335" s="45"/>
      <c r="R1335" s="45"/>
      <c r="S1335" s="45"/>
      <c r="T1335" s="46"/>
      <c r="U1335" s="47" t="str">
        <f t="shared" si="3531"/>
        <v>式</v>
      </c>
      <c r="V1335" s="48"/>
      <c r="W1335" s="48"/>
      <c r="X1335" s="49"/>
      <c r="Y1335" s="50">
        <f t="shared" si="3532"/>
        <v>1</v>
      </c>
      <c r="Z1335" s="51"/>
      <c r="AA1335" s="51"/>
      <c r="AB1335" s="51"/>
      <c r="AC1335" s="51"/>
      <c r="AD1335" s="52"/>
      <c r="AE1335" s="53">
        <f t="shared" si="3533"/>
        <v>99540</v>
      </c>
      <c r="AF1335" s="53"/>
      <c r="AG1335" s="53"/>
      <c r="AH1335" s="53"/>
      <c r="AI1335" s="53"/>
      <c r="AJ1335" s="53"/>
      <c r="AK1335" s="54">
        <v>8.9999999999999993E-3</v>
      </c>
      <c r="AL1335" s="54"/>
      <c r="AM1335" s="54"/>
      <c r="AN1335" s="54"/>
      <c r="AO1335" s="54"/>
      <c r="AP1335" s="54"/>
      <c r="AQ1335" s="53">
        <f t="shared" si="3541"/>
        <v>895.8599999999999</v>
      </c>
      <c r="AR1335" s="53"/>
      <c r="AS1335" s="53"/>
      <c r="AT1335" s="53"/>
      <c r="AU1335" s="53"/>
      <c r="AV1335" s="53"/>
      <c r="AW1335" s="54">
        <f t="shared" si="3543"/>
        <v>0.25200000000000006</v>
      </c>
      <c r="AX1335" s="54"/>
      <c r="AY1335" s="54"/>
      <c r="AZ1335" s="54"/>
      <c r="BA1335" s="54"/>
      <c r="BB1335" s="54"/>
      <c r="BC1335" s="55">
        <f t="shared" si="3542"/>
        <v>25084.080000000005</v>
      </c>
      <c r="BD1335" s="55"/>
      <c r="BE1335" s="55"/>
      <c r="BF1335" s="55"/>
      <c r="BG1335" s="55"/>
      <c r="BH1335" s="56"/>
      <c r="BI1335" s="3">
        <f t="shared" si="3530"/>
        <v>99540</v>
      </c>
    </row>
    <row r="1336" spans="1:61" ht="22.15" customHeight="1" x14ac:dyDescent="0.25">
      <c r="A1336" s="41" t="str">
        <f t="shared" si="3528"/>
        <v>伍</v>
      </c>
      <c r="B1336" s="42"/>
      <c r="C1336" s="42"/>
      <c r="D1336" s="43"/>
      <c r="E1336" s="44" t="str">
        <f t="shared" si="3529"/>
        <v>營造綜合保險費</v>
      </c>
      <c r="F1336" s="45"/>
      <c r="G1336" s="45"/>
      <c r="H1336" s="45"/>
      <c r="I1336" s="45"/>
      <c r="J1336" s="45"/>
      <c r="K1336" s="45"/>
      <c r="L1336" s="45"/>
      <c r="M1336" s="45"/>
      <c r="N1336" s="45"/>
      <c r="O1336" s="45"/>
      <c r="P1336" s="45"/>
      <c r="Q1336" s="45"/>
      <c r="R1336" s="45"/>
      <c r="S1336" s="45"/>
      <c r="T1336" s="46"/>
      <c r="U1336" s="47" t="str">
        <f t="shared" si="3531"/>
        <v>式</v>
      </c>
      <c r="V1336" s="48"/>
      <c r="W1336" s="48"/>
      <c r="X1336" s="49"/>
      <c r="Y1336" s="50">
        <f t="shared" si="3532"/>
        <v>1</v>
      </c>
      <c r="Z1336" s="51"/>
      <c r="AA1336" s="51"/>
      <c r="AB1336" s="51"/>
      <c r="AC1336" s="51"/>
      <c r="AD1336" s="52"/>
      <c r="AE1336" s="53">
        <f t="shared" si="3533"/>
        <v>4650</v>
      </c>
      <c r="AF1336" s="53"/>
      <c r="AG1336" s="53"/>
      <c r="AH1336" s="53"/>
      <c r="AI1336" s="53"/>
      <c r="AJ1336" s="53"/>
      <c r="AK1336" s="55">
        <v>0</v>
      </c>
      <c r="AL1336" s="55"/>
      <c r="AM1336" s="55"/>
      <c r="AN1336" s="55"/>
      <c r="AO1336" s="55"/>
      <c r="AP1336" s="55"/>
      <c r="AQ1336" s="53">
        <f t="shared" si="3541"/>
        <v>0</v>
      </c>
      <c r="AR1336" s="53"/>
      <c r="AS1336" s="53"/>
      <c r="AT1336" s="53"/>
      <c r="AU1336" s="53"/>
      <c r="AV1336" s="53"/>
      <c r="AW1336" s="55">
        <f t="shared" si="3543"/>
        <v>1</v>
      </c>
      <c r="AX1336" s="55"/>
      <c r="AY1336" s="55"/>
      <c r="AZ1336" s="55"/>
      <c r="BA1336" s="55"/>
      <c r="BB1336" s="55"/>
      <c r="BC1336" s="55">
        <f t="shared" si="3542"/>
        <v>4650</v>
      </c>
      <c r="BD1336" s="55"/>
      <c r="BE1336" s="55"/>
      <c r="BF1336" s="55"/>
      <c r="BG1336" s="55"/>
      <c r="BH1336" s="56"/>
      <c r="BI1336" s="3">
        <f t="shared" si="3530"/>
        <v>4650</v>
      </c>
    </row>
    <row r="1337" spans="1:61" ht="22.15" customHeight="1" x14ac:dyDescent="0.25">
      <c r="A1337" s="41" t="str">
        <f t="shared" si="3528"/>
        <v>陸</v>
      </c>
      <c r="B1337" s="42"/>
      <c r="C1337" s="42"/>
      <c r="D1337" s="43"/>
      <c r="E1337" s="44" t="str">
        <f t="shared" si="3529"/>
        <v>營業稅((壹~伍)*5%)</v>
      </c>
      <c r="F1337" s="45"/>
      <c r="G1337" s="45"/>
      <c r="H1337" s="45"/>
      <c r="I1337" s="45"/>
      <c r="J1337" s="45"/>
      <c r="K1337" s="45"/>
      <c r="L1337" s="45"/>
      <c r="M1337" s="45"/>
      <c r="N1337" s="45"/>
      <c r="O1337" s="45"/>
      <c r="P1337" s="45"/>
      <c r="Q1337" s="45"/>
      <c r="R1337" s="45"/>
      <c r="S1337" s="45"/>
      <c r="T1337" s="46"/>
      <c r="U1337" s="47" t="str">
        <f t="shared" si="3531"/>
        <v>式</v>
      </c>
      <c r="V1337" s="48"/>
      <c r="W1337" s="48"/>
      <c r="X1337" s="49"/>
      <c r="Y1337" s="50">
        <f t="shared" si="3532"/>
        <v>1</v>
      </c>
      <c r="Z1337" s="51"/>
      <c r="AA1337" s="51"/>
      <c r="AB1337" s="51"/>
      <c r="AC1337" s="51"/>
      <c r="AD1337" s="52"/>
      <c r="AE1337" s="53">
        <f t="shared" si="3533"/>
        <v>77731</v>
      </c>
      <c r="AF1337" s="53"/>
      <c r="AG1337" s="53"/>
      <c r="AH1337" s="53"/>
      <c r="AI1337" s="53"/>
      <c r="AJ1337" s="53"/>
      <c r="AK1337" s="54">
        <v>8.9999999999999993E-3</v>
      </c>
      <c r="AL1337" s="54"/>
      <c r="AM1337" s="54"/>
      <c r="AN1337" s="54"/>
      <c r="AO1337" s="54"/>
      <c r="AP1337" s="54"/>
      <c r="AQ1337" s="53">
        <f t="shared" si="3541"/>
        <v>699.57899999999995</v>
      </c>
      <c r="AR1337" s="53"/>
      <c r="AS1337" s="53"/>
      <c r="AT1337" s="53"/>
      <c r="AU1337" s="53"/>
      <c r="AV1337" s="53"/>
      <c r="AW1337" s="54">
        <f t="shared" si="3543"/>
        <v>0.25200000000000006</v>
      </c>
      <c r="AX1337" s="54"/>
      <c r="AY1337" s="54"/>
      <c r="AZ1337" s="54"/>
      <c r="BA1337" s="54"/>
      <c r="BB1337" s="54"/>
      <c r="BC1337" s="55">
        <f t="shared" si="3542"/>
        <v>19588.212000000003</v>
      </c>
      <c r="BD1337" s="55"/>
      <c r="BE1337" s="55"/>
      <c r="BF1337" s="55"/>
      <c r="BG1337" s="55"/>
      <c r="BH1337" s="56"/>
      <c r="BI1337" s="3">
        <v>77731</v>
      </c>
    </row>
    <row r="1338" spans="1:61" ht="21.95" customHeight="1" x14ac:dyDescent="0.25">
      <c r="A1338" s="30"/>
      <c r="B1338" s="31"/>
      <c r="C1338" s="31"/>
      <c r="D1338" s="32"/>
      <c r="E1338" s="57" t="s">
        <v>76</v>
      </c>
      <c r="F1338" s="58"/>
      <c r="G1338" s="58"/>
      <c r="H1338" s="58"/>
      <c r="I1338" s="58"/>
      <c r="J1338" s="58"/>
      <c r="K1338" s="58"/>
      <c r="L1338" s="58"/>
      <c r="M1338" s="58"/>
      <c r="N1338" s="58"/>
      <c r="O1338" s="58"/>
      <c r="P1338" s="58"/>
      <c r="Q1338" s="58"/>
      <c r="R1338" s="58"/>
      <c r="S1338" s="58"/>
      <c r="T1338" s="59"/>
      <c r="U1338" s="47"/>
      <c r="V1338" s="48"/>
      <c r="W1338" s="48"/>
      <c r="X1338" s="49"/>
      <c r="Y1338" s="50"/>
      <c r="Z1338" s="51"/>
      <c r="AA1338" s="51"/>
      <c r="AB1338" s="51"/>
      <c r="AC1338" s="51"/>
      <c r="AD1338" s="52"/>
      <c r="AE1338" s="60"/>
      <c r="AF1338" s="61"/>
      <c r="AG1338" s="61"/>
      <c r="AH1338" s="61"/>
      <c r="AI1338" s="61"/>
      <c r="AJ1338" s="62"/>
      <c r="AK1338" s="50"/>
      <c r="AL1338" s="51"/>
      <c r="AM1338" s="51"/>
      <c r="AN1338" s="51"/>
      <c r="AO1338" s="51"/>
      <c r="AP1338" s="52"/>
      <c r="AQ1338" s="60">
        <f>SUM(AQ1302:AQ1337)</f>
        <v>26001.399000000001</v>
      </c>
      <c r="AR1338" s="61"/>
      <c r="AS1338" s="61"/>
      <c r="AT1338" s="61"/>
      <c r="AU1338" s="61"/>
      <c r="AV1338" s="62"/>
      <c r="AW1338" s="50"/>
      <c r="AX1338" s="51"/>
      <c r="AY1338" s="51"/>
      <c r="AZ1338" s="51"/>
      <c r="BA1338" s="51"/>
      <c r="BB1338" s="52"/>
      <c r="BC1338" s="50">
        <f>SUM(BC1302:BC1337)</f>
        <v>610373.1719999999</v>
      </c>
      <c r="BD1338" s="51"/>
      <c r="BE1338" s="51"/>
      <c r="BF1338" s="51"/>
      <c r="BG1338" s="51"/>
      <c r="BH1338" s="63"/>
      <c r="BI1338" s="17">
        <f>SUM(BI1301:BI1337)</f>
        <v>1632355</v>
      </c>
    </row>
    <row r="1339" spans="1:61" ht="21.95" customHeight="1" x14ac:dyDescent="0.25">
      <c r="A1339" s="20"/>
      <c r="B1339" s="21"/>
      <c r="C1339" s="21"/>
      <c r="D1339" s="21"/>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c r="AI1339" s="21"/>
      <c r="AJ1339" s="22"/>
      <c r="AK1339" s="23"/>
      <c r="AL1339" s="24"/>
      <c r="AM1339" s="24"/>
      <c r="AN1339" s="24"/>
      <c r="AO1339" s="24"/>
      <c r="AP1339" s="25"/>
      <c r="AQ1339" s="26"/>
      <c r="AR1339" s="27"/>
      <c r="AS1339" s="27"/>
      <c r="AT1339" s="27"/>
      <c r="AU1339" s="27"/>
      <c r="AV1339" s="28"/>
      <c r="AW1339" s="23"/>
      <c r="AX1339" s="24"/>
      <c r="AY1339" s="24"/>
      <c r="AZ1339" s="24"/>
      <c r="BA1339" s="24"/>
      <c r="BB1339" s="25"/>
      <c r="BC1339" s="23"/>
      <c r="BD1339" s="24"/>
      <c r="BE1339" s="24"/>
      <c r="BF1339" s="24"/>
      <c r="BG1339" s="24"/>
      <c r="BH1339" s="29"/>
      <c r="BI1339" s="15">
        <f>Y1339*AE1339</f>
        <v>0</v>
      </c>
    </row>
    <row r="1340" spans="1:61" ht="21.95" customHeight="1" x14ac:dyDescent="0.25">
      <c r="A1340" s="20" t="s">
        <v>11</v>
      </c>
      <c r="B1340" s="21"/>
      <c r="C1340" s="21"/>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2"/>
      <c r="AK1340" s="23"/>
      <c r="AL1340" s="24"/>
      <c r="AM1340" s="24"/>
      <c r="AN1340" s="24"/>
      <c r="AO1340" s="24"/>
      <c r="AP1340" s="25"/>
      <c r="AQ1340" s="26">
        <f>BC1338/BI1338</f>
        <v>0.37392183195444612</v>
      </c>
      <c r="AR1340" s="27"/>
      <c r="AS1340" s="27"/>
      <c r="AT1340" s="27"/>
      <c r="AU1340" s="27"/>
      <c r="AV1340" s="28"/>
      <c r="AW1340" s="23"/>
      <c r="AX1340" s="24"/>
      <c r="AY1340" s="24"/>
      <c r="AZ1340" s="24"/>
      <c r="BA1340" s="24"/>
      <c r="BB1340" s="25"/>
      <c r="BC1340" s="23"/>
      <c r="BD1340" s="24"/>
      <c r="BE1340" s="24"/>
      <c r="BF1340" s="24"/>
      <c r="BG1340" s="24"/>
      <c r="BH1340" s="29"/>
      <c r="BI1340" s="15">
        <f>AQ1340</f>
        <v>0.37392183195444612</v>
      </c>
    </row>
    <row r="1341" spans="1:61" ht="18.75" customHeight="1" x14ac:dyDescent="0.25">
      <c r="A1341" s="30" t="s">
        <v>15</v>
      </c>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c r="AA1341" s="31"/>
      <c r="AB1341" s="31"/>
      <c r="AC1341" s="31"/>
      <c r="AD1341" s="32"/>
      <c r="AE1341" s="33" t="s">
        <v>14</v>
      </c>
      <c r="AF1341" s="31"/>
      <c r="AG1341" s="31"/>
      <c r="AH1341" s="31"/>
      <c r="AI1341" s="31"/>
      <c r="AJ1341" s="31"/>
      <c r="AK1341" s="31"/>
      <c r="AL1341" s="31"/>
      <c r="AM1341" s="31"/>
      <c r="AN1341" s="31"/>
      <c r="AO1341" s="31"/>
      <c r="AP1341" s="31"/>
      <c r="AQ1341" s="31"/>
      <c r="AR1341" s="31"/>
      <c r="AS1341" s="31"/>
      <c r="AT1341" s="31"/>
      <c r="AU1341" s="31"/>
      <c r="AV1341" s="31"/>
      <c r="AW1341" s="31"/>
      <c r="AX1341" s="31"/>
      <c r="AY1341" s="31"/>
      <c r="AZ1341" s="31"/>
      <c r="BA1341" s="31"/>
      <c r="BB1341" s="31"/>
      <c r="BC1341" s="31"/>
      <c r="BD1341" s="31"/>
      <c r="BE1341" s="31"/>
      <c r="BF1341" s="31"/>
      <c r="BG1341" s="31"/>
      <c r="BH1341" s="34"/>
    </row>
    <row r="1342" spans="1:61" x14ac:dyDescent="0.25">
      <c r="A1342" s="35"/>
      <c r="B1342" s="36"/>
      <c r="C1342" s="36"/>
      <c r="D1342" s="36"/>
      <c r="E1342" s="36"/>
      <c r="F1342" s="36"/>
      <c r="G1342" s="36"/>
      <c r="H1342" s="36"/>
      <c r="I1342" s="36"/>
      <c r="J1342" s="36"/>
      <c r="K1342" s="36"/>
      <c r="L1342" s="36"/>
      <c r="M1342" s="36"/>
      <c r="N1342" s="36"/>
      <c r="O1342" s="36"/>
      <c r="P1342" s="36"/>
      <c r="Q1342" s="36"/>
      <c r="R1342" s="36"/>
      <c r="S1342" s="36"/>
      <c r="T1342" s="36"/>
      <c r="U1342" s="36"/>
      <c r="V1342" s="36"/>
      <c r="W1342" s="36"/>
      <c r="X1342" s="36"/>
      <c r="Y1342" s="36"/>
      <c r="Z1342" s="36"/>
      <c r="AA1342" s="36"/>
      <c r="AB1342" s="36"/>
      <c r="AC1342" s="36"/>
      <c r="AD1342" s="36"/>
      <c r="AE1342" s="36"/>
      <c r="AF1342" s="36"/>
      <c r="AG1342" s="36"/>
      <c r="AH1342" s="36"/>
      <c r="AI1342" s="36"/>
      <c r="AJ1342" s="36"/>
      <c r="AK1342" s="36"/>
      <c r="AL1342" s="36"/>
      <c r="AM1342" s="36"/>
      <c r="AN1342" s="36"/>
      <c r="AO1342" s="36"/>
      <c r="AP1342" s="36"/>
      <c r="AQ1342" s="36"/>
      <c r="AR1342" s="36"/>
      <c r="AS1342" s="36"/>
      <c r="AT1342" s="36"/>
      <c r="AU1342" s="36"/>
      <c r="AV1342" s="36"/>
      <c r="AW1342" s="36"/>
      <c r="AX1342" s="36"/>
      <c r="AY1342" s="36"/>
      <c r="AZ1342" s="36"/>
      <c r="BA1342" s="36"/>
      <c r="BB1342" s="36"/>
      <c r="BC1342" s="36"/>
      <c r="BD1342" s="36"/>
      <c r="BE1342" s="36"/>
      <c r="BF1342" s="36"/>
      <c r="BG1342" s="36"/>
      <c r="BH1342" s="39"/>
    </row>
    <row r="1343" spans="1:61" x14ac:dyDescent="0.25">
      <c r="A1343" s="35"/>
      <c r="B1343" s="36"/>
      <c r="C1343" s="36"/>
      <c r="D1343" s="36"/>
      <c r="E1343" s="36"/>
      <c r="F1343" s="36"/>
      <c r="G1343" s="36"/>
      <c r="H1343" s="36"/>
      <c r="I1343" s="36"/>
      <c r="J1343" s="36"/>
      <c r="K1343" s="36"/>
      <c r="L1343" s="36"/>
      <c r="M1343" s="36"/>
      <c r="N1343" s="36"/>
      <c r="O1343" s="36"/>
      <c r="P1343" s="36"/>
      <c r="Q1343" s="36"/>
      <c r="R1343" s="36"/>
      <c r="S1343" s="36"/>
      <c r="T1343" s="36"/>
      <c r="U1343" s="36"/>
      <c r="V1343" s="36"/>
      <c r="W1343" s="36"/>
      <c r="X1343" s="36"/>
      <c r="Y1343" s="36"/>
      <c r="Z1343" s="36"/>
      <c r="AA1343" s="36"/>
      <c r="AB1343" s="36"/>
      <c r="AC1343" s="36"/>
      <c r="AD1343" s="36"/>
      <c r="AE1343" s="36"/>
      <c r="AF1343" s="36"/>
      <c r="AG1343" s="36"/>
      <c r="AH1343" s="36"/>
      <c r="AI1343" s="36"/>
      <c r="AJ1343" s="36"/>
      <c r="AK1343" s="36"/>
      <c r="AL1343" s="36"/>
      <c r="AM1343" s="36"/>
      <c r="AN1343" s="36"/>
      <c r="AO1343" s="36"/>
      <c r="AP1343" s="36"/>
      <c r="AQ1343" s="36"/>
      <c r="AR1343" s="36"/>
      <c r="AS1343" s="36"/>
      <c r="AT1343" s="36"/>
      <c r="AU1343" s="36"/>
      <c r="AV1343" s="36"/>
      <c r="AW1343" s="36"/>
      <c r="AX1343" s="36"/>
      <c r="AY1343" s="36"/>
      <c r="AZ1343" s="36"/>
      <c r="BA1343" s="36"/>
      <c r="BB1343" s="36"/>
      <c r="BC1343" s="36"/>
      <c r="BD1343" s="36"/>
      <c r="BE1343" s="36"/>
      <c r="BF1343" s="36"/>
      <c r="BG1343" s="36"/>
      <c r="BH1343" s="39"/>
    </row>
    <row r="1344" spans="1:61" ht="17.25" thickBot="1" x14ac:dyDescent="0.3">
      <c r="A1344" s="37"/>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c r="AE1344" s="38"/>
      <c r="AF1344" s="38"/>
      <c r="AG1344" s="38"/>
      <c r="AH1344" s="38"/>
      <c r="AI1344" s="38"/>
      <c r="AJ1344" s="38"/>
      <c r="AK1344" s="38"/>
      <c r="AL1344" s="38"/>
      <c r="AM1344" s="38"/>
      <c r="AN1344" s="38"/>
      <c r="AO1344" s="38"/>
      <c r="AP1344" s="38"/>
      <c r="AQ1344" s="38"/>
      <c r="AR1344" s="38"/>
      <c r="AS1344" s="38"/>
      <c r="AT1344" s="38"/>
      <c r="AU1344" s="38"/>
      <c r="AV1344" s="38"/>
      <c r="AW1344" s="38"/>
      <c r="AX1344" s="38"/>
      <c r="AY1344" s="38"/>
      <c r="AZ1344" s="38"/>
      <c r="BA1344" s="38"/>
      <c r="BB1344" s="38"/>
      <c r="BC1344" s="38"/>
      <c r="BD1344" s="38"/>
      <c r="BE1344" s="38"/>
      <c r="BF1344" s="38"/>
      <c r="BG1344" s="38"/>
      <c r="BH1344" s="40"/>
    </row>
    <row r="1345" spans="1:69" ht="27.75" x14ac:dyDescent="0.25">
      <c r="A1345" s="73" t="s">
        <v>78</v>
      </c>
      <c r="B1345" s="73"/>
      <c r="C1345" s="73"/>
      <c r="D1345" s="73"/>
      <c r="E1345" s="73"/>
      <c r="F1345" s="73"/>
      <c r="G1345" s="73"/>
      <c r="H1345" s="73"/>
      <c r="I1345" s="73"/>
      <c r="J1345" s="73"/>
      <c r="K1345" s="73"/>
      <c r="L1345" s="73"/>
      <c r="M1345" s="73"/>
      <c r="N1345" s="73"/>
      <c r="O1345" s="73"/>
      <c r="P1345" s="73"/>
      <c r="Q1345" s="73"/>
      <c r="R1345" s="73"/>
      <c r="S1345" s="73"/>
      <c r="T1345" s="73"/>
      <c r="U1345" s="73"/>
      <c r="V1345" s="73"/>
      <c r="W1345" s="73"/>
      <c r="X1345" s="73"/>
      <c r="Y1345" s="73"/>
      <c r="Z1345" s="73"/>
      <c r="AA1345" s="73"/>
      <c r="AB1345" s="73"/>
      <c r="AC1345" s="73"/>
      <c r="AD1345" s="73"/>
      <c r="AE1345" s="73"/>
      <c r="AF1345" s="73"/>
      <c r="AG1345" s="73"/>
      <c r="AH1345" s="73"/>
      <c r="AI1345" s="73"/>
      <c r="AJ1345" s="73"/>
      <c r="AK1345" s="73"/>
      <c r="AL1345" s="73"/>
      <c r="AM1345" s="73"/>
      <c r="AN1345" s="73"/>
      <c r="AO1345" s="73"/>
      <c r="AP1345" s="73"/>
      <c r="AQ1345" s="73"/>
      <c r="AR1345" s="73"/>
      <c r="AS1345" s="73"/>
      <c r="AT1345" s="73"/>
      <c r="AU1345" s="73"/>
      <c r="AV1345" s="73"/>
      <c r="AW1345" s="73"/>
      <c r="AX1345" s="73"/>
      <c r="AY1345" s="73"/>
      <c r="AZ1345" s="73"/>
      <c r="BA1345" s="73"/>
      <c r="BB1345" s="73"/>
      <c r="BC1345" s="73"/>
      <c r="BD1345" s="73"/>
      <c r="BE1345" s="73"/>
      <c r="BF1345" s="73"/>
      <c r="BG1345" s="73"/>
      <c r="BH1345" s="73"/>
    </row>
    <row r="1346" spans="1:69" ht="27.75" x14ac:dyDescent="0.25">
      <c r="A1346" s="74" t="s">
        <v>12</v>
      </c>
      <c r="B1346" s="74"/>
      <c r="C1346" s="74"/>
      <c r="D1346" s="74"/>
      <c r="E1346" s="74"/>
      <c r="F1346" s="74"/>
      <c r="G1346" s="74"/>
      <c r="H1346" s="74"/>
      <c r="I1346" s="74"/>
      <c r="J1346" s="75" t="s">
        <v>81</v>
      </c>
      <c r="K1346" s="76"/>
      <c r="L1346" s="76"/>
      <c r="M1346" s="76"/>
      <c r="N1346" s="76"/>
      <c r="O1346" s="76"/>
      <c r="P1346" s="76"/>
      <c r="Q1346" s="76"/>
      <c r="R1346" s="76"/>
      <c r="S1346" s="76"/>
      <c r="T1346" s="76"/>
      <c r="U1346" s="76"/>
      <c r="V1346" s="76"/>
      <c r="W1346" s="76"/>
      <c r="X1346" s="76"/>
      <c r="Y1346" s="76"/>
      <c r="Z1346" s="76"/>
      <c r="AA1346" s="76"/>
      <c r="AB1346" s="76"/>
      <c r="AC1346" s="76"/>
      <c r="AD1346" s="76"/>
      <c r="AE1346" s="76"/>
      <c r="AF1346" s="76"/>
      <c r="AG1346" s="76"/>
      <c r="AH1346" s="76"/>
      <c r="AI1346" s="76"/>
      <c r="AJ1346" s="76"/>
      <c r="AK1346" s="76"/>
      <c r="AL1346" s="76"/>
      <c r="AM1346" s="76"/>
      <c r="AN1346" s="76"/>
      <c r="AO1346" s="76"/>
      <c r="AP1346" s="76"/>
      <c r="AQ1346" s="76"/>
      <c r="AR1346" s="76"/>
      <c r="AS1346" s="76"/>
      <c r="AT1346" s="76"/>
      <c r="AU1346" s="76"/>
      <c r="AV1346" s="76"/>
      <c r="AW1346" s="76"/>
      <c r="AX1346" s="76"/>
      <c r="AY1346" s="76"/>
      <c r="AZ1346" s="76"/>
      <c r="BA1346" s="76"/>
      <c r="BB1346" s="76"/>
      <c r="BC1346" s="76"/>
      <c r="BD1346" s="76"/>
      <c r="BE1346" s="76"/>
      <c r="BF1346" s="76"/>
      <c r="BG1346" s="76"/>
      <c r="BH1346" s="76"/>
      <c r="BI1346" s="76"/>
      <c r="BJ1346" s="76"/>
      <c r="BK1346" s="76"/>
      <c r="BL1346" s="76"/>
      <c r="BM1346" s="76"/>
      <c r="BN1346" s="76"/>
      <c r="BO1346" s="76"/>
      <c r="BP1346" s="76"/>
      <c r="BQ1346" s="76"/>
    </row>
    <row r="1347" spans="1:69" ht="17.25" thickBot="1" x14ac:dyDescent="0.3">
      <c r="A1347" s="77" t="s">
        <v>10</v>
      </c>
      <c r="B1347" s="77"/>
      <c r="C1347" s="77"/>
      <c r="D1347" s="77"/>
      <c r="E1347" s="77"/>
      <c r="F1347" s="77"/>
      <c r="G1347" s="77"/>
      <c r="H1347" s="77"/>
      <c r="I1347" s="78" t="s">
        <v>82</v>
      </c>
      <c r="J1347" s="78"/>
      <c r="K1347" s="78"/>
      <c r="L1347" s="78"/>
      <c r="M1347" s="78"/>
      <c r="N1347" s="78"/>
      <c r="O1347" s="78"/>
      <c r="P1347" s="78"/>
      <c r="Q1347" s="78"/>
      <c r="R1347" s="78"/>
      <c r="S1347" s="78"/>
      <c r="T1347" s="78"/>
      <c r="U1347" s="78"/>
      <c r="V1347" s="78"/>
      <c r="W1347" s="78"/>
      <c r="X1347" s="78"/>
      <c r="Y1347" s="78"/>
      <c r="Z1347" s="78"/>
      <c r="AA1347" s="78"/>
      <c r="AB1347" s="78"/>
      <c r="AC1347" s="78"/>
      <c r="AD1347" s="78"/>
      <c r="AE1347" s="78"/>
      <c r="AF1347" s="78"/>
      <c r="AG1347" s="78"/>
      <c r="AH1347" s="78"/>
      <c r="AI1347" s="78"/>
      <c r="AJ1347" s="78"/>
      <c r="AK1347" s="78"/>
      <c r="AL1347" s="78"/>
      <c r="AM1347" s="78"/>
      <c r="AN1347" s="78"/>
      <c r="AO1347" s="79" t="s">
        <v>9</v>
      </c>
      <c r="AP1347" s="79"/>
      <c r="AQ1347" s="79"/>
      <c r="AR1347" s="79"/>
      <c r="AS1347" s="79"/>
      <c r="AT1347" s="79"/>
      <c r="AU1347" s="79"/>
      <c r="AV1347" s="79"/>
      <c r="AW1347" s="80">
        <f>AW1299+1</f>
        <v>46183</v>
      </c>
      <c r="AX1347" s="80"/>
      <c r="AY1347" s="80"/>
      <c r="AZ1347" s="80"/>
      <c r="BA1347" s="80"/>
      <c r="BB1347" s="80"/>
      <c r="BC1347" s="80"/>
      <c r="BD1347" s="80"/>
      <c r="BE1347" s="80"/>
      <c r="BF1347" s="80"/>
      <c r="BG1347" s="80"/>
      <c r="BH1347" s="80"/>
    </row>
    <row r="1348" spans="1:69" ht="36" customHeight="1" x14ac:dyDescent="0.25">
      <c r="A1348" s="81" t="s">
        <v>0</v>
      </c>
      <c r="B1348" s="82"/>
      <c r="C1348" s="82"/>
      <c r="D1348" s="82"/>
      <c r="E1348" s="82" t="s">
        <v>6</v>
      </c>
      <c r="F1348" s="82"/>
      <c r="G1348" s="82"/>
      <c r="H1348" s="82"/>
      <c r="I1348" s="82"/>
      <c r="J1348" s="82"/>
      <c r="K1348" s="82"/>
      <c r="L1348" s="82"/>
      <c r="M1348" s="82"/>
      <c r="N1348" s="82"/>
      <c r="O1348" s="82"/>
      <c r="P1348" s="82"/>
      <c r="Q1348" s="82"/>
      <c r="R1348" s="82"/>
      <c r="S1348" s="82"/>
      <c r="T1348" s="82"/>
      <c r="U1348" s="82" t="s">
        <v>7</v>
      </c>
      <c r="V1348" s="82"/>
      <c r="W1348" s="82"/>
      <c r="X1348" s="82"/>
      <c r="Y1348" s="83" t="s">
        <v>1</v>
      </c>
      <c r="Z1348" s="83"/>
      <c r="AA1348" s="83"/>
      <c r="AB1348" s="83"/>
      <c r="AC1348" s="83"/>
      <c r="AD1348" s="83"/>
      <c r="AE1348" s="82" t="s">
        <v>8</v>
      </c>
      <c r="AF1348" s="82"/>
      <c r="AG1348" s="82"/>
      <c r="AH1348" s="82"/>
      <c r="AI1348" s="82"/>
      <c r="AJ1348" s="82"/>
      <c r="AK1348" s="83" t="s">
        <v>2</v>
      </c>
      <c r="AL1348" s="83"/>
      <c r="AM1348" s="83"/>
      <c r="AN1348" s="83"/>
      <c r="AO1348" s="83"/>
      <c r="AP1348" s="83"/>
      <c r="AQ1348" s="84" t="s">
        <v>3</v>
      </c>
      <c r="AR1348" s="84"/>
      <c r="AS1348" s="84"/>
      <c r="AT1348" s="84"/>
      <c r="AU1348" s="84"/>
      <c r="AV1348" s="84"/>
      <c r="AW1348" s="83" t="s">
        <v>4</v>
      </c>
      <c r="AX1348" s="83"/>
      <c r="AY1348" s="83"/>
      <c r="AZ1348" s="83"/>
      <c r="BA1348" s="83"/>
      <c r="BB1348" s="83"/>
      <c r="BC1348" s="84" t="s">
        <v>5</v>
      </c>
      <c r="BD1348" s="84"/>
      <c r="BE1348" s="84"/>
      <c r="BF1348" s="84"/>
      <c r="BG1348" s="84"/>
      <c r="BH1348" s="85"/>
      <c r="BI1348" s="1"/>
    </row>
    <row r="1349" spans="1:69" ht="21.95" customHeight="1" x14ac:dyDescent="0.25">
      <c r="A1349" s="41" t="str">
        <f t="shared" ref="A1349:A1385" si="3544">A1301</f>
        <v>壹</v>
      </c>
      <c r="B1349" s="42"/>
      <c r="C1349" s="42"/>
      <c r="D1349" s="43"/>
      <c r="E1349" s="64" t="str">
        <f t="shared" ref="E1349:E1385" si="3545">E1301</f>
        <v>直接工程費</v>
      </c>
      <c r="F1349" s="21"/>
      <c r="G1349" s="21"/>
      <c r="H1349" s="21"/>
      <c r="I1349" s="21"/>
      <c r="J1349" s="21"/>
      <c r="K1349" s="21"/>
      <c r="L1349" s="21"/>
      <c r="M1349" s="21"/>
      <c r="N1349" s="21"/>
      <c r="O1349" s="21"/>
      <c r="P1349" s="21"/>
      <c r="Q1349" s="21"/>
      <c r="R1349" s="21"/>
      <c r="S1349" s="21"/>
      <c r="T1349" s="22"/>
      <c r="U1349" s="47"/>
      <c r="V1349" s="48"/>
      <c r="W1349" s="48"/>
      <c r="X1349" s="49"/>
      <c r="Y1349" s="71"/>
      <c r="Z1349" s="71"/>
      <c r="AA1349" s="71"/>
      <c r="AB1349" s="71"/>
      <c r="AC1349" s="71"/>
      <c r="AD1349" s="71"/>
      <c r="AE1349" s="71"/>
      <c r="AF1349" s="71"/>
      <c r="AG1349" s="71"/>
      <c r="AH1349" s="71"/>
      <c r="AI1349" s="71"/>
      <c r="AJ1349" s="71"/>
      <c r="AK1349" s="71"/>
      <c r="AL1349" s="71"/>
      <c r="AM1349" s="71"/>
      <c r="AN1349" s="71"/>
      <c r="AO1349" s="71"/>
      <c r="AP1349" s="71"/>
      <c r="AQ1349" s="71"/>
      <c r="AR1349" s="71"/>
      <c r="AS1349" s="71"/>
      <c r="AT1349" s="71"/>
      <c r="AU1349" s="71"/>
      <c r="AV1349" s="71"/>
      <c r="AW1349" s="71"/>
      <c r="AX1349" s="71"/>
      <c r="AY1349" s="71"/>
      <c r="AZ1349" s="71"/>
      <c r="BA1349" s="71"/>
      <c r="BB1349" s="71"/>
      <c r="BC1349" s="71"/>
      <c r="BD1349" s="71"/>
      <c r="BE1349" s="71"/>
      <c r="BF1349" s="71"/>
      <c r="BG1349" s="71"/>
      <c r="BH1349" s="72"/>
      <c r="BI1349" s="3">
        <f t="shared" ref="BI1349:BI1384" si="3546">Y1349*AE1349</f>
        <v>0</v>
      </c>
    </row>
    <row r="1350" spans="1:69" s="19" customFormat="1" ht="34.15" customHeight="1" x14ac:dyDescent="0.25">
      <c r="A1350" s="41">
        <f t="shared" si="3544"/>
        <v>1</v>
      </c>
      <c r="B1350" s="42"/>
      <c r="C1350" s="42"/>
      <c r="D1350" s="43"/>
      <c r="E1350" s="64" t="str">
        <f t="shared" si="3545"/>
        <v>乙種施工圍籬、警示帶、安全警示燈等安全措施(租用)</v>
      </c>
      <c r="F1350" s="21"/>
      <c r="G1350" s="21"/>
      <c r="H1350" s="21"/>
      <c r="I1350" s="21"/>
      <c r="J1350" s="21"/>
      <c r="K1350" s="21"/>
      <c r="L1350" s="21"/>
      <c r="M1350" s="21"/>
      <c r="N1350" s="21"/>
      <c r="O1350" s="21"/>
      <c r="P1350" s="21"/>
      <c r="Q1350" s="21"/>
      <c r="R1350" s="21"/>
      <c r="S1350" s="21"/>
      <c r="T1350" s="22"/>
      <c r="U1350" s="47" t="str">
        <f t="shared" ref="U1350:U1385" si="3547">U1302</f>
        <v>式</v>
      </c>
      <c r="V1350" s="48"/>
      <c r="W1350" s="48"/>
      <c r="X1350" s="49"/>
      <c r="Y1350" s="50">
        <f t="shared" ref="Y1350:Y1385" si="3548">Y1302</f>
        <v>1</v>
      </c>
      <c r="Z1350" s="51"/>
      <c r="AA1350" s="51"/>
      <c r="AB1350" s="51"/>
      <c r="AC1350" s="51"/>
      <c r="AD1350" s="52"/>
      <c r="AE1350" s="53">
        <f t="shared" ref="AE1350:AE1385" si="3549">AE1302</f>
        <v>2200</v>
      </c>
      <c r="AF1350" s="53"/>
      <c r="AG1350" s="53"/>
      <c r="AH1350" s="53"/>
      <c r="AI1350" s="53"/>
      <c r="AJ1350" s="53"/>
      <c r="AK1350" s="55">
        <v>0</v>
      </c>
      <c r="AL1350" s="55"/>
      <c r="AM1350" s="55"/>
      <c r="AN1350" s="55"/>
      <c r="AO1350" s="55"/>
      <c r="AP1350" s="55"/>
      <c r="AQ1350" s="53">
        <f>AK1350*AE1350</f>
        <v>0</v>
      </c>
      <c r="AR1350" s="53"/>
      <c r="AS1350" s="53"/>
      <c r="AT1350" s="53"/>
      <c r="AU1350" s="53"/>
      <c r="AV1350" s="53"/>
      <c r="AW1350" s="55">
        <f t="shared" ref="AW1350:AW1380" si="3550">AW1302+AK1350</f>
        <v>1</v>
      </c>
      <c r="AX1350" s="55"/>
      <c r="AY1350" s="55"/>
      <c r="AZ1350" s="55"/>
      <c r="BA1350" s="55"/>
      <c r="BB1350" s="55"/>
      <c r="BC1350" s="55">
        <f>AE1350*AW1350</f>
        <v>2200</v>
      </c>
      <c r="BD1350" s="55"/>
      <c r="BE1350" s="55"/>
      <c r="BF1350" s="55"/>
      <c r="BG1350" s="55"/>
      <c r="BH1350" s="56"/>
      <c r="BI1350" s="18">
        <f t="shared" si="3546"/>
        <v>2200</v>
      </c>
    </row>
    <row r="1351" spans="1:69" ht="21.6" customHeight="1" x14ac:dyDescent="0.25">
      <c r="A1351" s="41">
        <f t="shared" si="3544"/>
        <v>2</v>
      </c>
      <c r="B1351" s="42"/>
      <c r="C1351" s="42"/>
      <c r="D1351" s="43"/>
      <c r="E1351" s="64" t="str">
        <f t="shared" si="3545"/>
        <v>工程告示牌與職安衛告示牌(租用)</v>
      </c>
      <c r="F1351" s="21"/>
      <c r="G1351" s="21"/>
      <c r="H1351" s="21"/>
      <c r="I1351" s="21"/>
      <c r="J1351" s="21"/>
      <c r="K1351" s="21"/>
      <c r="L1351" s="21"/>
      <c r="M1351" s="21"/>
      <c r="N1351" s="21"/>
      <c r="O1351" s="21"/>
      <c r="P1351" s="21"/>
      <c r="Q1351" s="21"/>
      <c r="R1351" s="21"/>
      <c r="S1351" s="21"/>
      <c r="T1351" s="22"/>
      <c r="U1351" s="47" t="str">
        <f t="shared" si="3547"/>
        <v>式</v>
      </c>
      <c r="V1351" s="48"/>
      <c r="W1351" s="48"/>
      <c r="X1351" s="49"/>
      <c r="Y1351" s="65">
        <f t="shared" si="3548"/>
        <v>1</v>
      </c>
      <c r="Z1351" s="66"/>
      <c r="AA1351" s="66"/>
      <c r="AB1351" s="66"/>
      <c r="AC1351" s="66"/>
      <c r="AD1351" s="67"/>
      <c r="AE1351" s="60">
        <f t="shared" si="3549"/>
        <v>6000</v>
      </c>
      <c r="AF1351" s="61"/>
      <c r="AG1351" s="61"/>
      <c r="AH1351" s="61"/>
      <c r="AI1351" s="61"/>
      <c r="AJ1351" s="62"/>
      <c r="AK1351" s="55">
        <v>0</v>
      </c>
      <c r="AL1351" s="55"/>
      <c r="AM1351" s="55"/>
      <c r="AN1351" s="55"/>
      <c r="AO1351" s="55"/>
      <c r="AP1351" s="55"/>
      <c r="AQ1351" s="53">
        <f>AK1351*AE1351</f>
        <v>0</v>
      </c>
      <c r="AR1351" s="53"/>
      <c r="AS1351" s="53"/>
      <c r="AT1351" s="53"/>
      <c r="AU1351" s="53"/>
      <c r="AV1351" s="53"/>
      <c r="AW1351" s="55">
        <f t="shared" si="3550"/>
        <v>1</v>
      </c>
      <c r="AX1351" s="55"/>
      <c r="AY1351" s="55"/>
      <c r="AZ1351" s="55"/>
      <c r="BA1351" s="55"/>
      <c r="BB1351" s="55"/>
      <c r="BC1351" s="55">
        <f>AE1351*AW1351</f>
        <v>6000</v>
      </c>
      <c r="BD1351" s="55"/>
      <c r="BE1351" s="55"/>
      <c r="BF1351" s="55"/>
      <c r="BG1351" s="55"/>
      <c r="BH1351" s="56"/>
      <c r="BI1351" s="16">
        <f t="shared" si="3546"/>
        <v>6000</v>
      </c>
    </row>
    <row r="1352" spans="1:69" s="19" customFormat="1" ht="34.5" customHeight="1" x14ac:dyDescent="0.25">
      <c r="A1352" s="68">
        <f t="shared" si="3544"/>
        <v>3</v>
      </c>
      <c r="B1352" s="69"/>
      <c r="C1352" s="69"/>
      <c r="D1352" s="70"/>
      <c r="E1352" s="64" t="str">
        <f t="shared" si="3545"/>
        <v>施工動線開闢與損壞復原，既有設備管線遷移與復原；測量與放樣</v>
      </c>
      <c r="F1352" s="21"/>
      <c r="G1352" s="21"/>
      <c r="H1352" s="21"/>
      <c r="I1352" s="21"/>
      <c r="J1352" s="21"/>
      <c r="K1352" s="21"/>
      <c r="L1352" s="21"/>
      <c r="M1352" s="21"/>
      <c r="N1352" s="21"/>
      <c r="O1352" s="21"/>
      <c r="P1352" s="21"/>
      <c r="Q1352" s="21"/>
      <c r="R1352" s="21"/>
      <c r="S1352" s="21"/>
      <c r="T1352" s="22"/>
      <c r="U1352" s="47" t="str">
        <f t="shared" si="3547"/>
        <v>式</v>
      </c>
      <c r="V1352" s="48"/>
      <c r="W1352" s="48"/>
      <c r="X1352" s="49"/>
      <c r="Y1352" s="65">
        <f t="shared" si="3548"/>
        <v>1</v>
      </c>
      <c r="Z1352" s="66"/>
      <c r="AA1352" s="66"/>
      <c r="AB1352" s="66"/>
      <c r="AC1352" s="66"/>
      <c r="AD1352" s="67"/>
      <c r="AE1352" s="60">
        <f t="shared" si="3549"/>
        <v>9000</v>
      </c>
      <c r="AF1352" s="61"/>
      <c r="AG1352" s="61"/>
      <c r="AH1352" s="61"/>
      <c r="AI1352" s="61"/>
      <c r="AJ1352" s="62"/>
      <c r="AK1352" s="55">
        <v>0</v>
      </c>
      <c r="AL1352" s="55"/>
      <c r="AM1352" s="55"/>
      <c r="AN1352" s="55"/>
      <c r="AO1352" s="55"/>
      <c r="AP1352" s="55"/>
      <c r="AQ1352" s="53">
        <f t="shared" ref="AQ1352:AQ1354" si="3551">AK1352*AE1352</f>
        <v>0</v>
      </c>
      <c r="AR1352" s="53"/>
      <c r="AS1352" s="53"/>
      <c r="AT1352" s="53"/>
      <c r="AU1352" s="53"/>
      <c r="AV1352" s="53"/>
      <c r="AW1352" s="55">
        <f t="shared" si="3550"/>
        <v>0.7</v>
      </c>
      <c r="AX1352" s="55"/>
      <c r="AY1352" s="55"/>
      <c r="AZ1352" s="55"/>
      <c r="BA1352" s="55"/>
      <c r="BB1352" s="55"/>
      <c r="BC1352" s="55">
        <f t="shared" ref="BC1352:BC1355" si="3552">AE1352*AW1352</f>
        <v>6300</v>
      </c>
      <c r="BD1352" s="55"/>
      <c r="BE1352" s="55"/>
      <c r="BF1352" s="55"/>
      <c r="BG1352" s="55"/>
      <c r="BH1352" s="56"/>
      <c r="BI1352" s="18">
        <f t="shared" si="3546"/>
        <v>9000</v>
      </c>
    </row>
    <row r="1353" spans="1:69" ht="66" customHeight="1" x14ac:dyDescent="0.25">
      <c r="A1353" s="41">
        <f t="shared" si="3544"/>
        <v>4</v>
      </c>
      <c r="B1353" s="42"/>
      <c r="C1353" s="42"/>
      <c r="D1353" s="43"/>
      <c r="E1353" s="64" t="str">
        <f t="shared" si="3545"/>
        <v>既有牆面、地坪、磁磚、衛生設備、給排水設施、搗擺及天花板等拆除(含切割)及運棄(含合法證明);環境保護與清潔</v>
      </c>
      <c r="F1353" s="21"/>
      <c r="G1353" s="21"/>
      <c r="H1353" s="21"/>
      <c r="I1353" s="21"/>
      <c r="J1353" s="21"/>
      <c r="K1353" s="21"/>
      <c r="L1353" s="21"/>
      <c r="M1353" s="21"/>
      <c r="N1353" s="21"/>
      <c r="O1353" s="21"/>
      <c r="P1353" s="21"/>
      <c r="Q1353" s="21"/>
      <c r="R1353" s="21"/>
      <c r="S1353" s="21"/>
      <c r="T1353" s="22"/>
      <c r="U1353" s="47" t="str">
        <f t="shared" si="3547"/>
        <v>式</v>
      </c>
      <c r="V1353" s="48"/>
      <c r="W1353" s="48"/>
      <c r="X1353" s="49"/>
      <c r="Y1353" s="65">
        <f t="shared" si="3548"/>
        <v>1</v>
      </c>
      <c r="Z1353" s="66"/>
      <c r="AA1353" s="66"/>
      <c r="AB1353" s="66"/>
      <c r="AC1353" s="66"/>
      <c r="AD1353" s="67"/>
      <c r="AE1353" s="60">
        <f t="shared" si="3549"/>
        <v>214844</v>
      </c>
      <c r="AF1353" s="61"/>
      <c r="AG1353" s="61"/>
      <c r="AH1353" s="61"/>
      <c r="AI1353" s="61"/>
      <c r="AJ1353" s="62"/>
      <c r="AK1353" s="55">
        <v>0</v>
      </c>
      <c r="AL1353" s="55"/>
      <c r="AM1353" s="55"/>
      <c r="AN1353" s="55"/>
      <c r="AO1353" s="55"/>
      <c r="AP1353" s="55"/>
      <c r="AQ1353" s="53">
        <f t="shared" si="3551"/>
        <v>0</v>
      </c>
      <c r="AR1353" s="53"/>
      <c r="AS1353" s="53"/>
      <c r="AT1353" s="53"/>
      <c r="AU1353" s="53"/>
      <c r="AV1353" s="53"/>
      <c r="AW1353" s="55">
        <f t="shared" si="3550"/>
        <v>1</v>
      </c>
      <c r="AX1353" s="55"/>
      <c r="AY1353" s="55"/>
      <c r="AZ1353" s="55"/>
      <c r="BA1353" s="55"/>
      <c r="BB1353" s="55"/>
      <c r="BC1353" s="55">
        <f t="shared" si="3552"/>
        <v>214844</v>
      </c>
      <c r="BD1353" s="55"/>
      <c r="BE1353" s="55"/>
      <c r="BF1353" s="55"/>
      <c r="BG1353" s="55"/>
      <c r="BH1353" s="56"/>
      <c r="BI1353" s="16">
        <f t="shared" si="3546"/>
        <v>214844</v>
      </c>
    </row>
    <row r="1354" spans="1:69" ht="34.5" customHeight="1" x14ac:dyDescent="0.25">
      <c r="A1354" s="41">
        <f t="shared" si="3544"/>
        <v>5</v>
      </c>
      <c r="B1354" s="42"/>
      <c r="C1354" s="42"/>
      <c r="D1354" s="43"/>
      <c r="E1354" s="64" t="str">
        <f t="shared" si="3545"/>
        <v>既有污水處理設施抽水肥(含清潔孔開挖與復原)</v>
      </c>
      <c r="F1354" s="21"/>
      <c r="G1354" s="21"/>
      <c r="H1354" s="21"/>
      <c r="I1354" s="21"/>
      <c r="J1354" s="21"/>
      <c r="K1354" s="21"/>
      <c r="L1354" s="21"/>
      <c r="M1354" s="21"/>
      <c r="N1354" s="21"/>
      <c r="O1354" s="21"/>
      <c r="P1354" s="21"/>
      <c r="Q1354" s="21"/>
      <c r="R1354" s="21"/>
      <c r="S1354" s="21"/>
      <c r="T1354" s="22"/>
      <c r="U1354" s="47" t="str">
        <f t="shared" si="3547"/>
        <v>式</v>
      </c>
      <c r="V1354" s="48"/>
      <c r="W1354" s="48"/>
      <c r="X1354" s="49"/>
      <c r="Y1354" s="65">
        <f t="shared" si="3548"/>
        <v>1</v>
      </c>
      <c r="Z1354" s="66"/>
      <c r="AA1354" s="66"/>
      <c r="AB1354" s="66"/>
      <c r="AC1354" s="66"/>
      <c r="AD1354" s="67"/>
      <c r="AE1354" s="60">
        <f t="shared" si="3549"/>
        <v>10000</v>
      </c>
      <c r="AF1354" s="61"/>
      <c r="AG1354" s="61"/>
      <c r="AH1354" s="61"/>
      <c r="AI1354" s="61"/>
      <c r="AJ1354" s="62"/>
      <c r="AK1354" s="55">
        <v>0</v>
      </c>
      <c r="AL1354" s="55"/>
      <c r="AM1354" s="55"/>
      <c r="AN1354" s="55"/>
      <c r="AO1354" s="55"/>
      <c r="AP1354" s="55"/>
      <c r="AQ1354" s="53">
        <f t="shared" si="3551"/>
        <v>0</v>
      </c>
      <c r="AR1354" s="53"/>
      <c r="AS1354" s="53"/>
      <c r="AT1354" s="53"/>
      <c r="AU1354" s="53"/>
      <c r="AV1354" s="53"/>
      <c r="AW1354" s="55">
        <f t="shared" si="3550"/>
        <v>1</v>
      </c>
      <c r="AX1354" s="55"/>
      <c r="AY1354" s="55"/>
      <c r="AZ1354" s="55"/>
      <c r="BA1354" s="55"/>
      <c r="BB1354" s="55"/>
      <c r="BC1354" s="55">
        <f t="shared" si="3552"/>
        <v>10000</v>
      </c>
      <c r="BD1354" s="55"/>
      <c r="BE1354" s="55"/>
      <c r="BF1354" s="55"/>
      <c r="BG1354" s="55"/>
      <c r="BH1354" s="56"/>
      <c r="BI1354" s="16">
        <f t="shared" si="3546"/>
        <v>10000</v>
      </c>
    </row>
    <row r="1355" spans="1:69" ht="21.6" customHeight="1" x14ac:dyDescent="0.25">
      <c r="A1355" s="41">
        <f t="shared" si="3544"/>
        <v>6</v>
      </c>
      <c r="B1355" s="42"/>
      <c r="C1355" s="42"/>
      <c r="D1355" s="43"/>
      <c r="E1355" s="64" t="str">
        <f t="shared" si="3545"/>
        <v>地坪與蹲便台階增築</v>
      </c>
      <c r="F1355" s="21"/>
      <c r="G1355" s="21"/>
      <c r="H1355" s="21"/>
      <c r="I1355" s="21"/>
      <c r="J1355" s="21"/>
      <c r="K1355" s="21"/>
      <c r="L1355" s="21"/>
      <c r="M1355" s="21"/>
      <c r="N1355" s="21"/>
      <c r="O1355" s="21"/>
      <c r="P1355" s="21"/>
      <c r="Q1355" s="21"/>
      <c r="R1355" s="21"/>
      <c r="S1355" s="21"/>
      <c r="T1355" s="22"/>
      <c r="U1355" s="47" t="str">
        <f t="shared" si="3547"/>
        <v>式</v>
      </c>
      <c r="V1355" s="48"/>
      <c r="W1355" s="48"/>
      <c r="X1355" s="49"/>
      <c r="Y1355" s="65">
        <f t="shared" si="3548"/>
        <v>1</v>
      </c>
      <c r="Z1355" s="66"/>
      <c r="AA1355" s="66"/>
      <c r="AB1355" s="66"/>
      <c r="AC1355" s="66"/>
      <c r="AD1355" s="67"/>
      <c r="AE1355" s="60">
        <f t="shared" si="3549"/>
        <v>35000</v>
      </c>
      <c r="AF1355" s="61"/>
      <c r="AG1355" s="61"/>
      <c r="AH1355" s="61"/>
      <c r="AI1355" s="61"/>
      <c r="AJ1355" s="62"/>
      <c r="AK1355" s="55">
        <v>0</v>
      </c>
      <c r="AL1355" s="55"/>
      <c r="AM1355" s="55"/>
      <c r="AN1355" s="55"/>
      <c r="AO1355" s="55"/>
      <c r="AP1355" s="55"/>
      <c r="AQ1355" s="53">
        <v>0</v>
      </c>
      <c r="AR1355" s="53"/>
      <c r="AS1355" s="53"/>
      <c r="AT1355" s="53"/>
      <c r="AU1355" s="53"/>
      <c r="AV1355" s="53"/>
      <c r="AW1355" s="55">
        <f t="shared" si="3550"/>
        <v>1</v>
      </c>
      <c r="AX1355" s="55"/>
      <c r="AY1355" s="55"/>
      <c r="AZ1355" s="55"/>
      <c r="BA1355" s="55"/>
      <c r="BB1355" s="55"/>
      <c r="BC1355" s="55">
        <f t="shared" si="3552"/>
        <v>35000</v>
      </c>
      <c r="BD1355" s="55"/>
      <c r="BE1355" s="55"/>
      <c r="BF1355" s="55"/>
      <c r="BG1355" s="55"/>
      <c r="BH1355" s="56"/>
      <c r="BI1355" s="16">
        <f t="shared" si="3546"/>
        <v>35000</v>
      </c>
    </row>
    <row r="1356" spans="1:69" ht="21.6" customHeight="1" x14ac:dyDescent="0.25">
      <c r="A1356" s="41">
        <f t="shared" si="3544"/>
        <v>7</v>
      </c>
      <c r="B1356" s="42"/>
      <c r="C1356" s="42"/>
      <c r="D1356" s="43"/>
      <c r="E1356" s="64" t="str">
        <f t="shared" si="3545"/>
        <v>砌1/2B磚牆</v>
      </c>
      <c r="F1356" s="21"/>
      <c r="G1356" s="21"/>
      <c r="H1356" s="21"/>
      <c r="I1356" s="21"/>
      <c r="J1356" s="21"/>
      <c r="K1356" s="21"/>
      <c r="L1356" s="21"/>
      <c r="M1356" s="21"/>
      <c r="N1356" s="21"/>
      <c r="O1356" s="21"/>
      <c r="P1356" s="21"/>
      <c r="Q1356" s="21"/>
      <c r="R1356" s="21"/>
      <c r="S1356" s="21"/>
      <c r="T1356" s="22"/>
      <c r="U1356" s="47" t="str">
        <f t="shared" si="3547"/>
        <v>M2</v>
      </c>
      <c r="V1356" s="48"/>
      <c r="W1356" s="48"/>
      <c r="X1356" s="49"/>
      <c r="Y1356" s="65">
        <f t="shared" si="3548"/>
        <v>13</v>
      </c>
      <c r="Z1356" s="66"/>
      <c r="AA1356" s="66"/>
      <c r="AB1356" s="66"/>
      <c r="AC1356" s="66"/>
      <c r="AD1356" s="67"/>
      <c r="AE1356" s="60">
        <f t="shared" si="3549"/>
        <v>1500</v>
      </c>
      <c r="AF1356" s="61"/>
      <c r="AG1356" s="61"/>
      <c r="AH1356" s="61"/>
      <c r="AI1356" s="61"/>
      <c r="AJ1356" s="62"/>
      <c r="AK1356" s="55">
        <v>0</v>
      </c>
      <c r="AL1356" s="55"/>
      <c r="AM1356" s="55"/>
      <c r="AN1356" s="55"/>
      <c r="AO1356" s="55"/>
      <c r="AP1356" s="55"/>
      <c r="AQ1356" s="53">
        <f>AK1356*AE1356</f>
        <v>0</v>
      </c>
      <c r="AR1356" s="53"/>
      <c r="AS1356" s="53"/>
      <c r="AT1356" s="53"/>
      <c r="AU1356" s="53"/>
      <c r="AV1356" s="53"/>
      <c r="AW1356" s="55">
        <f t="shared" si="3550"/>
        <v>13</v>
      </c>
      <c r="AX1356" s="55"/>
      <c r="AY1356" s="55"/>
      <c r="AZ1356" s="55"/>
      <c r="BA1356" s="55"/>
      <c r="BB1356" s="55"/>
      <c r="BC1356" s="55">
        <f>AE1356*AW1356</f>
        <v>19500</v>
      </c>
      <c r="BD1356" s="55"/>
      <c r="BE1356" s="55"/>
      <c r="BF1356" s="55"/>
      <c r="BG1356" s="55"/>
      <c r="BH1356" s="56"/>
      <c r="BI1356" s="16">
        <f t="shared" si="3546"/>
        <v>19500</v>
      </c>
    </row>
    <row r="1357" spans="1:69" ht="54.75" customHeight="1" x14ac:dyDescent="0.25">
      <c r="A1357" s="41">
        <f t="shared" si="3544"/>
        <v>8</v>
      </c>
      <c r="B1357" s="42"/>
      <c r="C1357" s="42"/>
      <c r="D1357" s="43"/>
      <c r="E1357" s="64" t="str">
        <f t="shared" si="3545"/>
        <v>施工範圍內樓板穿管處與既有無用穿管及孔洞需以水泥砂漿封閉並刷防水層；樓板防水層試水</v>
      </c>
      <c r="F1357" s="21"/>
      <c r="G1357" s="21"/>
      <c r="H1357" s="21"/>
      <c r="I1357" s="21"/>
      <c r="J1357" s="21"/>
      <c r="K1357" s="21"/>
      <c r="L1357" s="21"/>
      <c r="M1357" s="21"/>
      <c r="N1357" s="21"/>
      <c r="O1357" s="21"/>
      <c r="P1357" s="21"/>
      <c r="Q1357" s="21"/>
      <c r="R1357" s="21"/>
      <c r="S1357" s="21"/>
      <c r="T1357" s="22"/>
      <c r="U1357" s="47" t="str">
        <f t="shared" si="3547"/>
        <v>式</v>
      </c>
      <c r="V1357" s="48"/>
      <c r="W1357" s="48"/>
      <c r="X1357" s="49"/>
      <c r="Y1357" s="65">
        <f t="shared" si="3548"/>
        <v>1</v>
      </c>
      <c r="Z1357" s="66"/>
      <c r="AA1357" s="66"/>
      <c r="AB1357" s="66"/>
      <c r="AC1357" s="66"/>
      <c r="AD1357" s="67"/>
      <c r="AE1357" s="60">
        <f t="shared" si="3549"/>
        <v>9000</v>
      </c>
      <c r="AF1357" s="61"/>
      <c r="AG1357" s="61"/>
      <c r="AH1357" s="61"/>
      <c r="AI1357" s="61"/>
      <c r="AJ1357" s="62"/>
      <c r="AK1357" s="55">
        <v>0</v>
      </c>
      <c r="AL1357" s="55"/>
      <c r="AM1357" s="55"/>
      <c r="AN1357" s="55"/>
      <c r="AO1357" s="55"/>
      <c r="AP1357" s="55"/>
      <c r="AQ1357" s="53">
        <f t="shared" ref="AQ1357:AQ1361" si="3553">AK1357*AE1357</f>
        <v>0</v>
      </c>
      <c r="AR1357" s="53"/>
      <c r="AS1357" s="53"/>
      <c r="AT1357" s="53"/>
      <c r="AU1357" s="53"/>
      <c r="AV1357" s="53"/>
      <c r="AW1357" s="55">
        <f t="shared" si="3550"/>
        <v>0</v>
      </c>
      <c r="AX1357" s="55"/>
      <c r="AY1357" s="55"/>
      <c r="AZ1357" s="55"/>
      <c r="BA1357" s="55"/>
      <c r="BB1357" s="55"/>
      <c r="BC1357" s="55">
        <f t="shared" ref="BC1357:BC1361" si="3554">AE1357*AW1357</f>
        <v>0</v>
      </c>
      <c r="BD1357" s="55"/>
      <c r="BE1357" s="55"/>
      <c r="BF1357" s="55"/>
      <c r="BG1357" s="55"/>
      <c r="BH1357" s="56"/>
      <c r="BI1357" s="16">
        <f t="shared" si="3546"/>
        <v>9000</v>
      </c>
    </row>
    <row r="1358" spans="1:69" ht="20.45" customHeight="1" x14ac:dyDescent="0.25">
      <c r="A1358" s="41">
        <f t="shared" si="3544"/>
        <v>9</v>
      </c>
      <c r="B1358" s="42"/>
      <c r="C1358" s="42"/>
      <c r="D1358" s="43"/>
      <c r="E1358" s="64" t="str">
        <f t="shared" si="3545"/>
        <v>地坪、牆面1:3水泥砂漿粉刷</v>
      </c>
      <c r="F1358" s="21"/>
      <c r="G1358" s="21"/>
      <c r="H1358" s="21"/>
      <c r="I1358" s="21"/>
      <c r="J1358" s="21"/>
      <c r="K1358" s="21"/>
      <c r="L1358" s="21"/>
      <c r="M1358" s="21"/>
      <c r="N1358" s="21"/>
      <c r="O1358" s="21"/>
      <c r="P1358" s="21"/>
      <c r="Q1358" s="21"/>
      <c r="R1358" s="21"/>
      <c r="S1358" s="21"/>
      <c r="T1358" s="22"/>
      <c r="U1358" s="47" t="str">
        <f t="shared" si="3547"/>
        <v>M2</v>
      </c>
      <c r="V1358" s="48"/>
      <c r="W1358" s="48"/>
      <c r="X1358" s="49"/>
      <c r="Y1358" s="65">
        <f t="shared" si="3548"/>
        <v>207</v>
      </c>
      <c r="Z1358" s="66"/>
      <c r="AA1358" s="66"/>
      <c r="AB1358" s="66"/>
      <c r="AC1358" s="66"/>
      <c r="AD1358" s="67"/>
      <c r="AE1358" s="60">
        <f t="shared" si="3549"/>
        <v>800</v>
      </c>
      <c r="AF1358" s="61"/>
      <c r="AG1358" s="61"/>
      <c r="AH1358" s="61"/>
      <c r="AI1358" s="61"/>
      <c r="AJ1358" s="62"/>
      <c r="AK1358" s="55">
        <v>0</v>
      </c>
      <c r="AL1358" s="55"/>
      <c r="AM1358" s="55"/>
      <c r="AN1358" s="55"/>
      <c r="AO1358" s="55"/>
      <c r="AP1358" s="55"/>
      <c r="AQ1358" s="53">
        <f t="shared" si="3553"/>
        <v>0</v>
      </c>
      <c r="AR1358" s="53"/>
      <c r="AS1358" s="53"/>
      <c r="AT1358" s="53"/>
      <c r="AU1358" s="53"/>
      <c r="AV1358" s="53"/>
      <c r="AW1358" s="55">
        <f t="shared" si="3550"/>
        <v>207</v>
      </c>
      <c r="AX1358" s="55"/>
      <c r="AY1358" s="55"/>
      <c r="AZ1358" s="55"/>
      <c r="BA1358" s="55"/>
      <c r="BB1358" s="55"/>
      <c r="BC1358" s="55">
        <f t="shared" si="3554"/>
        <v>165600</v>
      </c>
      <c r="BD1358" s="55"/>
      <c r="BE1358" s="55"/>
      <c r="BF1358" s="55"/>
      <c r="BG1358" s="55"/>
      <c r="BH1358" s="56"/>
      <c r="BI1358" s="16">
        <f t="shared" si="3546"/>
        <v>165600</v>
      </c>
    </row>
    <row r="1359" spans="1:69" ht="19.5" customHeight="1" x14ac:dyDescent="0.25">
      <c r="A1359" s="41">
        <f t="shared" si="3544"/>
        <v>10</v>
      </c>
      <c r="B1359" s="42"/>
      <c r="C1359" s="42"/>
      <c r="D1359" s="43"/>
      <c r="E1359" s="44" t="str">
        <f t="shared" si="3545"/>
        <v>地坪及牆面(H=1.5m)塗刷防水層</v>
      </c>
      <c r="F1359" s="45"/>
      <c r="G1359" s="45"/>
      <c r="H1359" s="45"/>
      <c r="I1359" s="45"/>
      <c r="J1359" s="45"/>
      <c r="K1359" s="45"/>
      <c r="L1359" s="45"/>
      <c r="M1359" s="45"/>
      <c r="N1359" s="45"/>
      <c r="O1359" s="45"/>
      <c r="P1359" s="45"/>
      <c r="Q1359" s="45"/>
      <c r="R1359" s="45"/>
      <c r="S1359" s="45"/>
      <c r="T1359" s="46"/>
      <c r="U1359" s="47" t="str">
        <f t="shared" si="3547"/>
        <v>M2</v>
      </c>
      <c r="V1359" s="48"/>
      <c r="W1359" s="48"/>
      <c r="X1359" s="49"/>
      <c r="Y1359" s="50">
        <f t="shared" si="3548"/>
        <v>113</v>
      </c>
      <c r="Z1359" s="51"/>
      <c r="AA1359" s="51"/>
      <c r="AB1359" s="51"/>
      <c r="AC1359" s="51"/>
      <c r="AD1359" s="52"/>
      <c r="AE1359" s="60">
        <f t="shared" si="3549"/>
        <v>700</v>
      </c>
      <c r="AF1359" s="61"/>
      <c r="AG1359" s="61"/>
      <c r="AH1359" s="61"/>
      <c r="AI1359" s="61"/>
      <c r="AJ1359" s="62"/>
      <c r="AK1359" s="50">
        <v>60</v>
      </c>
      <c r="AL1359" s="51"/>
      <c r="AM1359" s="51"/>
      <c r="AN1359" s="51"/>
      <c r="AO1359" s="51"/>
      <c r="AP1359" s="52"/>
      <c r="AQ1359" s="60">
        <f t="shared" si="3553"/>
        <v>42000</v>
      </c>
      <c r="AR1359" s="61"/>
      <c r="AS1359" s="61"/>
      <c r="AT1359" s="61"/>
      <c r="AU1359" s="61"/>
      <c r="AV1359" s="62"/>
      <c r="AW1359" s="50">
        <f t="shared" si="3550"/>
        <v>60</v>
      </c>
      <c r="AX1359" s="51"/>
      <c r="AY1359" s="51"/>
      <c r="AZ1359" s="51"/>
      <c r="BA1359" s="51"/>
      <c r="BB1359" s="52"/>
      <c r="BC1359" s="50">
        <f t="shared" si="3554"/>
        <v>42000</v>
      </c>
      <c r="BD1359" s="51"/>
      <c r="BE1359" s="51"/>
      <c r="BF1359" s="51"/>
      <c r="BG1359" s="51"/>
      <c r="BH1359" s="63"/>
      <c r="BI1359" s="3">
        <f t="shared" si="3546"/>
        <v>79100</v>
      </c>
    </row>
    <row r="1360" spans="1:69" ht="36" customHeight="1" x14ac:dyDescent="0.25">
      <c r="A1360" s="41">
        <f t="shared" si="3544"/>
        <v>11</v>
      </c>
      <c r="B1360" s="42"/>
      <c r="C1360" s="42"/>
      <c r="D1360" s="43"/>
      <c r="E1360" s="64" t="str">
        <f t="shared" si="3545"/>
        <v>安裝不銹鋼方形地板落水頭(10cm*10cm,連工帶料)</v>
      </c>
      <c r="F1360" s="21"/>
      <c r="G1360" s="21"/>
      <c r="H1360" s="21"/>
      <c r="I1360" s="21"/>
      <c r="J1360" s="21"/>
      <c r="K1360" s="21"/>
      <c r="L1360" s="21"/>
      <c r="M1360" s="21"/>
      <c r="N1360" s="21"/>
      <c r="O1360" s="21"/>
      <c r="P1360" s="21"/>
      <c r="Q1360" s="21"/>
      <c r="R1360" s="21"/>
      <c r="S1360" s="21"/>
      <c r="T1360" s="22"/>
      <c r="U1360" s="47" t="str">
        <f t="shared" si="3547"/>
        <v>組</v>
      </c>
      <c r="V1360" s="48"/>
      <c r="W1360" s="48"/>
      <c r="X1360" s="49"/>
      <c r="Y1360" s="71">
        <f t="shared" si="3548"/>
        <v>9</v>
      </c>
      <c r="Z1360" s="71"/>
      <c r="AA1360" s="71"/>
      <c r="AB1360" s="71"/>
      <c r="AC1360" s="71"/>
      <c r="AD1360" s="71"/>
      <c r="AE1360" s="71">
        <f t="shared" si="3549"/>
        <v>750</v>
      </c>
      <c r="AF1360" s="71"/>
      <c r="AG1360" s="71"/>
      <c r="AH1360" s="71"/>
      <c r="AI1360" s="71"/>
      <c r="AJ1360" s="71"/>
      <c r="AK1360" s="55">
        <v>0</v>
      </c>
      <c r="AL1360" s="55"/>
      <c r="AM1360" s="55"/>
      <c r="AN1360" s="55"/>
      <c r="AO1360" s="55"/>
      <c r="AP1360" s="55"/>
      <c r="AQ1360" s="53">
        <f t="shared" si="3553"/>
        <v>0</v>
      </c>
      <c r="AR1360" s="53"/>
      <c r="AS1360" s="53"/>
      <c r="AT1360" s="53"/>
      <c r="AU1360" s="53"/>
      <c r="AV1360" s="53"/>
      <c r="AW1360" s="55">
        <f t="shared" si="3550"/>
        <v>0</v>
      </c>
      <c r="AX1360" s="55"/>
      <c r="AY1360" s="55"/>
      <c r="AZ1360" s="55"/>
      <c r="BA1360" s="55"/>
      <c r="BB1360" s="55"/>
      <c r="BC1360" s="55">
        <f t="shared" si="3554"/>
        <v>0</v>
      </c>
      <c r="BD1360" s="55"/>
      <c r="BE1360" s="55"/>
      <c r="BF1360" s="55"/>
      <c r="BG1360" s="55"/>
      <c r="BH1360" s="56"/>
      <c r="BI1360" s="3">
        <f t="shared" si="3546"/>
        <v>6750</v>
      </c>
    </row>
    <row r="1361" spans="1:61" s="19" customFormat="1" ht="36.75" customHeight="1" x14ac:dyDescent="0.25">
      <c r="A1361" s="41">
        <f t="shared" si="3544"/>
        <v>12</v>
      </c>
      <c r="B1361" s="42"/>
      <c r="C1361" s="42"/>
      <c r="D1361" s="43"/>
      <c r="E1361" s="64" t="str">
        <f t="shared" si="3545"/>
        <v>地坪貼止滑石英磚30cm*30cm，本色水泥勾縫(連工帶料)</v>
      </c>
      <c r="F1361" s="21"/>
      <c r="G1361" s="21"/>
      <c r="H1361" s="21"/>
      <c r="I1361" s="21"/>
      <c r="J1361" s="21"/>
      <c r="K1361" s="21"/>
      <c r="L1361" s="21"/>
      <c r="M1361" s="21"/>
      <c r="N1361" s="21"/>
      <c r="O1361" s="21"/>
      <c r="P1361" s="21"/>
      <c r="Q1361" s="21"/>
      <c r="R1361" s="21"/>
      <c r="S1361" s="21"/>
      <c r="T1361" s="22"/>
      <c r="U1361" s="47" t="str">
        <f t="shared" si="3547"/>
        <v>M2</v>
      </c>
      <c r="V1361" s="48"/>
      <c r="W1361" s="48"/>
      <c r="X1361" s="49"/>
      <c r="Y1361" s="50">
        <f t="shared" si="3548"/>
        <v>48</v>
      </c>
      <c r="Z1361" s="51"/>
      <c r="AA1361" s="51"/>
      <c r="AB1361" s="51"/>
      <c r="AC1361" s="51"/>
      <c r="AD1361" s="52"/>
      <c r="AE1361" s="53">
        <f t="shared" si="3549"/>
        <v>1300</v>
      </c>
      <c r="AF1361" s="53"/>
      <c r="AG1361" s="53"/>
      <c r="AH1361" s="53"/>
      <c r="AI1361" s="53"/>
      <c r="AJ1361" s="53"/>
      <c r="AK1361" s="55">
        <v>0</v>
      </c>
      <c r="AL1361" s="55"/>
      <c r="AM1361" s="55"/>
      <c r="AN1361" s="55"/>
      <c r="AO1361" s="55"/>
      <c r="AP1361" s="55"/>
      <c r="AQ1361" s="53">
        <f t="shared" si="3553"/>
        <v>0</v>
      </c>
      <c r="AR1361" s="53"/>
      <c r="AS1361" s="53"/>
      <c r="AT1361" s="53"/>
      <c r="AU1361" s="53"/>
      <c r="AV1361" s="53"/>
      <c r="AW1361" s="55">
        <f t="shared" si="3550"/>
        <v>0</v>
      </c>
      <c r="AX1361" s="55"/>
      <c r="AY1361" s="55"/>
      <c r="AZ1361" s="55"/>
      <c r="BA1361" s="55"/>
      <c r="BB1361" s="55"/>
      <c r="BC1361" s="55">
        <f t="shared" si="3554"/>
        <v>0</v>
      </c>
      <c r="BD1361" s="55"/>
      <c r="BE1361" s="55"/>
      <c r="BF1361" s="55"/>
      <c r="BG1361" s="55"/>
      <c r="BH1361" s="56"/>
      <c r="BI1361" s="18">
        <f t="shared" si="3546"/>
        <v>62400</v>
      </c>
    </row>
    <row r="1362" spans="1:61" s="19" customFormat="1" ht="35.25" customHeight="1" x14ac:dyDescent="0.25">
      <c r="A1362" s="68">
        <f t="shared" si="3544"/>
        <v>13</v>
      </c>
      <c r="B1362" s="69"/>
      <c r="C1362" s="69"/>
      <c r="D1362" s="70"/>
      <c r="E1362" s="64" t="str">
        <f t="shared" si="3545"/>
        <v>地坪貼60cm*60cm止滑石英磚，本色水泥勾縫(連工帶料)</v>
      </c>
      <c r="F1362" s="21"/>
      <c r="G1362" s="21"/>
      <c r="H1362" s="21"/>
      <c r="I1362" s="21"/>
      <c r="J1362" s="21"/>
      <c r="K1362" s="21"/>
      <c r="L1362" s="21"/>
      <c r="M1362" s="21"/>
      <c r="N1362" s="21"/>
      <c r="O1362" s="21"/>
      <c r="P1362" s="21"/>
      <c r="Q1362" s="21"/>
      <c r="R1362" s="21"/>
      <c r="S1362" s="21"/>
      <c r="T1362" s="22"/>
      <c r="U1362" s="47" t="str">
        <f t="shared" si="3547"/>
        <v>M2</v>
      </c>
      <c r="V1362" s="48"/>
      <c r="W1362" s="48"/>
      <c r="X1362" s="49"/>
      <c r="Y1362" s="65">
        <f t="shared" si="3548"/>
        <v>2</v>
      </c>
      <c r="Z1362" s="66"/>
      <c r="AA1362" s="66"/>
      <c r="AB1362" s="66"/>
      <c r="AC1362" s="66"/>
      <c r="AD1362" s="67"/>
      <c r="AE1362" s="60">
        <f t="shared" si="3549"/>
        <v>1700</v>
      </c>
      <c r="AF1362" s="61"/>
      <c r="AG1362" s="61"/>
      <c r="AH1362" s="61"/>
      <c r="AI1362" s="61"/>
      <c r="AJ1362" s="62"/>
      <c r="AK1362" s="55">
        <v>0</v>
      </c>
      <c r="AL1362" s="55"/>
      <c r="AM1362" s="55"/>
      <c r="AN1362" s="55"/>
      <c r="AO1362" s="55"/>
      <c r="AP1362" s="55"/>
      <c r="AQ1362" s="53">
        <f>AK1362*AE1362</f>
        <v>0</v>
      </c>
      <c r="AR1362" s="53"/>
      <c r="AS1362" s="53"/>
      <c r="AT1362" s="53"/>
      <c r="AU1362" s="53"/>
      <c r="AV1362" s="53"/>
      <c r="AW1362" s="55">
        <f t="shared" si="3550"/>
        <v>0</v>
      </c>
      <c r="AX1362" s="55"/>
      <c r="AY1362" s="55"/>
      <c r="AZ1362" s="55"/>
      <c r="BA1362" s="55"/>
      <c r="BB1362" s="55"/>
      <c r="BC1362" s="55">
        <f>AE1362*AW1362</f>
        <v>0</v>
      </c>
      <c r="BD1362" s="55"/>
      <c r="BE1362" s="55"/>
      <c r="BF1362" s="55"/>
      <c r="BG1362" s="55"/>
      <c r="BH1362" s="56"/>
      <c r="BI1362" s="18">
        <f t="shared" si="3546"/>
        <v>3400</v>
      </c>
    </row>
    <row r="1363" spans="1:61" s="19" customFormat="1" ht="36.75" customHeight="1" x14ac:dyDescent="0.25">
      <c r="A1363" s="68">
        <f t="shared" si="3544"/>
        <v>14</v>
      </c>
      <c r="B1363" s="69"/>
      <c r="C1363" s="69"/>
      <c r="D1363" s="70"/>
      <c r="E1363" s="64" t="str">
        <f t="shared" si="3545"/>
        <v>牆面貼數位噴印石英磚30*60cm，白色水泥抹縫(連工帶料)</v>
      </c>
      <c r="F1363" s="21"/>
      <c r="G1363" s="21"/>
      <c r="H1363" s="21"/>
      <c r="I1363" s="21"/>
      <c r="J1363" s="21"/>
      <c r="K1363" s="21"/>
      <c r="L1363" s="21"/>
      <c r="M1363" s="21"/>
      <c r="N1363" s="21"/>
      <c r="O1363" s="21"/>
      <c r="P1363" s="21"/>
      <c r="Q1363" s="21"/>
      <c r="R1363" s="21"/>
      <c r="S1363" s="21"/>
      <c r="T1363" s="22"/>
      <c r="U1363" s="47" t="str">
        <f t="shared" si="3547"/>
        <v>M2</v>
      </c>
      <c r="V1363" s="48"/>
      <c r="W1363" s="48"/>
      <c r="X1363" s="49"/>
      <c r="Y1363" s="65">
        <f t="shared" si="3548"/>
        <v>85</v>
      </c>
      <c r="Z1363" s="66"/>
      <c r="AA1363" s="66"/>
      <c r="AB1363" s="66"/>
      <c r="AC1363" s="66"/>
      <c r="AD1363" s="67"/>
      <c r="AE1363" s="60">
        <f t="shared" si="3549"/>
        <v>1700</v>
      </c>
      <c r="AF1363" s="61"/>
      <c r="AG1363" s="61"/>
      <c r="AH1363" s="61"/>
      <c r="AI1363" s="61"/>
      <c r="AJ1363" s="62"/>
      <c r="AK1363" s="55">
        <v>0</v>
      </c>
      <c r="AL1363" s="55"/>
      <c r="AM1363" s="55"/>
      <c r="AN1363" s="55"/>
      <c r="AO1363" s="55"/>
      <c r="AP1363" s="55"/>
      <c r="AQ1363" s="53">
        <f t="shared" ref="AQ1363:AQ1369" si="3555">AK1363*AE1363</f>
        <v>0</v>
      </c>
      <c r="AR1363" s="53"/>
      <c r="AS1363" s="53"/>
      <c r="AT1363" s="53"/>
      <c r="AU1363" s="53"/>
      <c r="AV1363" s="53"/>
      <c r="AW1363" s="55">
        <f t="shared" si="3550"/>
        <v>0</v>
      </c>
      <c r="AX1363" s="55"/>
      <c r="AY1363" s="55"/>
      <c r="AZ1363" s="55"/>
      <c r="BA1363" s="55"/>
      <c r="BB1363" s="55"/>
      <c r="BC1363" s="55">
        <f t="shared" ref="BC1363:BC1369" si="3556">AE1363*AW1363</f>
        <v>0</v>
      </c>
      <c r="BD1363" s="55"/>
      <c r="BE1363" s="55"/>
      <c r="BF1363" s="55"/>
      <c r="BG1363" s="55"/>
      <c r="BH1363" s="56"/>
      <c r="BI1363" s="18">
        <f t="shared" si="3546"/>
        <v>144500</v>
      </c>
    </row>
    <row r="1364" spans="1:61" ht="34.5" customHeight="1" x14ac:dyDescent="0.25">
      <c r="A1364" s="41">
        <f t="shared" si="3544"/>
        <v>15</v>
      </c>
      <c r="B1364" s="42"/>
      <c r="C1364" s="42"/>
      <c r="D1364" s="43"/>
      <c r="E1364" s="64" t="str">
        <f t="shared" si="3545"/>
        <v>牆面貼地鐵磚10cm*20cm，白色水泥勾縫(連工帶料)</v>
      </c>
      <c r="F1364" s="21"/>
      <c r="G1364" s="21"/>
      <c r="H1364" s="21"/>
      <c r="I1364" s="21"/>
      <c r="J1364" s="21"/>
      <c r="K1364" s="21"/>
      <c r="L1364" s="21"/>
      <c r="M1364" s="21"/>
      <c r="N1364" s="21"/>
      <c r="O1364" s="21"/>
      <c r="P1364" s="21"/>
      <c r="Q1364" s="21"/>
      <c r="R1364" s="21"/>
      <c r="S1364" s="21"/>
      <c r="T1364" s="22"/>
      <c r="U1364" s="47" t="str">
        <f t="shared" si="3547"/>
        <v>M2</v>
      </c>
      <c r="V1364" s="48"/>
      <c r="W1364" s="48"/>
      <c r="X1364" s="49"/>
      <c r="Y1364" s="65">
        <f t="shared" si="3548"/>
        <v>13</v>
      </c>
      <c r="Z1364" s="66"/>
      <c r="AA1364" s="66"/>
      <c r="AB1364" s="66"/>
      <c r="AC1364" s="66"/>
      <c r="AD1364" s="67"/>
      <c r="AE1364" s="60">
        <f t="shared" si="3549"/>
        <v>1500</v>
      </c>
      <c r="AF1364" s="61"/>
      <c r="AG1364" s="61"/>
      <c r="AH1364" s="61"/>
      <c r="AI1364" s="61"/>
      <c r="AJ1364" s="62"/>
      <c r="AK1364" s="55">
        <v>0</v>
      </c>
      <c r="AL1364" s="55"/>
      <c r="AM1364" s="55"/>
      <c r="AN1364" s="55"/>
      <c r="AO1364" s="55"/>
      <c r="AP1364" s="55"/>
      <c r="AQ1364" s="53">
        <f t="shared" si="3555"/>
        <v>0</v>
      </c>
      <c r="AR1364" s="53"/>
      <c r="AS1364" s="53"/>
      <c r="AT1364" s="53"/>
      <c r="AU1364" s="53"/>
      <c r="AV1364" s="53"/>
      <c r="AW1364" s="55">
        <f t="shared" si="3550"/>
        <v>0</v>
      </c>
      <c r="AX1364" s="55"/>
      <c r="AY1364" s="55"/>
      <c r="AZ1364" s="55"/>
      <c r="BA1364" s="55"/>
      <c r="BB1364" s="55"/>
      <c r="BC1364" s="55">
        <f t="shared" si="3556"/>
        <v>0</v>
      </c>
      <c r="BD1364" s="55"/>
      <c r="BE1364" s="55"/>
      <c r="BF1364" s="55"/>
      <c r="BG1364" s="55"/>
      <c r="BH1364" s="56"/>
      <c r="BI1364" s="16">
        <f t="shared" si="3546"/>
        <v>19500</v>
      </c>
    </row>
    <row r="1365" spans="1:61" ht="21.6" customHeight="1" x14ac:dyDescent="0.25">
      <c r="A1365" s="41">
        <f t="shared" si="3544"/>
        <v>16</v>
      </c>
      <c r="B1365" s="42"/>
      <c r="C1365" s="42"/>
      <c r="D1365" s="43"/>
      <c r="E1365" s="64" t="str">
        <f t="shared" si="3545"/>
        <v>安裝鋁合金陽角收邊條</v>
      </c>
      <c r="F1365" s="21"/>
      <c r="G1365" s="21"/>
      <c r="H1365" s="21"/>
      <c r="I1365" s="21"/>
      <c r="J1365" s="21"/>
      <c r="K1365" s="21"/>
      <c r="L1365" s="21"/>
      <c r="M1365" s="21"/>
      <c r="N1365" s="21"/>
      <c r="O1365" s="21"/>
      <c r="P1365" s="21"/>
      <c r="Q1365" s="21"/>
      <c r="R1365" s="21"/>
      <c r="S1365" s="21"/>
      <c r="T1365" s="22"/>
      <c r="U1365" s="47" t="str">
        <f t="shared" si="3547"/>
        <v>M</v>
      </c>
      <c r="V1365" s="48"/>
      <c r="W1365" s="48"/>
      <c r="X1365" s="49"/>
      <c r="Y1365" s="65">
        <f t="shared" si="3548"/>
        <v>30</v>
      </c>
      <c r="Z1365" s="66"/>
      <c r="AA1365" s="66"/>
      <c r="AB1365" s="66"/>
      <c r="AC1365" s="66"/>
      <c r="AD1365" s="67"/>
      <c r="AE1365" s="60">
        <f t="shared" si="3549"/>
        <v>550</v>
      </c>
      <c r="AF1365" s="61"/>
      <c r="AG1365" s="61"/>
      <c r="AH1365" s="61"/>
      <c r="AI1365" s="61"/>
      <c r="AJ1365" s="62"/>
      <c r="AK1365" s="55">
        <v>0</v>
      </c>
      <c r="AL1365" s="55"/>
      <c r="AM1365" s="55"/>
      <c r="AN1365" s="55"/>
      <c r="AO1365" s="55"/>
      <c r="AP1365" s="55"/>
      <c r="AQ1365" s="53">
        <f t="shared" si="3555"/>
        <v>0</v>
      </c>
      <c r="AR1365" s="53"/>
      <c r="AS1365" s="53"/>
      <c r="AT1365" s="53"/>
      <c r="AU1365" s="53"/>
      <c r="AV1365" s="53"/>
      <c r="AW1365" s="55">
        <f t="shared" si="3550"/>
        <v>0</v>
      </c>
      <c r="AX1365" s="55"/>
      <c r="AY1365" s="55"/>
      <c r="AZ1365" s="55"/>
      <c r="BA1365" s="55"/>
      <c r="BB1365" s="55"/>
      <c r="BC1365" s="55">
        <f t="shared" si="3556"/>
        <v>0</v>
      </c>
      <c r="BD1365" s="55"/>
      <c r="BE1365" s="55"/>
      <c r="BF1365" s="55"/>
      <c r="BG1365" s="55"/>
      <c r="BH1365" s="56"/>
      <c r="BI1365" s="16">
        <f t="shared" si="3546"/>
        <v>16500</v>
      </c>
    </row>
    <row r="1366" spans="1:61" ht="33" customHeight="1" x14ac:dyDescent="0.25">
      <c r="A1366" s="41">
        <f t="shared" si="3544"/>
        <v>17</v>
      </c>
      <c r="B1366" s="42"/>
      <c r="C1366" s="42"/>
      <c r="D1366" s="43"/>
      <c r="E1366" s="64" t="str">
        <f t="shared" si="3545"/>
        <v>施做抿石子(1~2分霓虹石，抿石子專用泥)</v>
      </c>
      <c r="F1366" s="21"/>
      <c r="G1366" s="21"/>
      <c r="H1366" s="21"/>
      <c r="I1366" s="21"/>
      <c r="J1366" s="21"/>
      <c r="K1366" s="21"/>
      <c r="L1366" s="21"/>
      <c r="M1366" s="21"/>
      <c r="N1366" s="21"/>
      <c r="O1366" s="21"/>
      <c r="P1366" s="21"/>
      <c r="Q1366" s="21"/>
      <c r="R1366" s="21"/>
      <c r="S1366" s="21"/>
      <c r="T1366" s="22"/>
      <c r="U1366" s="47" t="str">
        <f t="shared" si="3547"/>
        <v>M2</v>
      </c>
      <c r="V1366" s="48"/>
      <c r="W1366" s="48"/>
      <c r="X1366" s="49"/>
      <c r="Y1366" s="65">
        <f t="shared" si="3548"/>
        <v>9</v>
      </c>
      <c r="Z1366" s="66"/>
      <c r="AA1366" s="66"/>
      <c r="AB1366" s="66"/>
      <c r="AC1366" s="66"/>
      <c r="AD1366" s="67"/>
      <c r="AE1366" s="60">
        <f t="shared" si="3549"/>
        <v>1200</v>
      </c>
      <c r="AF1366" s="61"/>
      <c r="AG1366" s="61"/>
      <c r="AH1366" s="61"/>
      <c r="AI1366" s="61"/>
      <c r="AJ1366" s="62"/>
      <c r="AK1366" s="55">
        <v>0</v>
      </c>
      <c r="AL1366" s="55"/>
      <c r="AM1366" s="55"/>
      <c r="AN1366" s="55"/>
      <c r="AO1366" s="55"/>
      <c r="AP1366" s="55"/>
      <c r="AQ1366" s="53">
        <f t="shared" si="3555"/>
        <v>0</v>
      </c>
      <c r="AR1366" s="53"/>
      <c r="AS1366" s="53"/>
      <c r="AT1366" s="53"/>
      <c r="AU1366" s="53"/>
      <c r="AV1366" s="53"/>
      <c r="AW1366" s="55">
        <f t="shared" si="3550"/>
        <v>0</v>
      </c>
      <c r="AX1366" s="55"/>
      <c r="AY1366" s="55"/>
      <c r="AZ1366" s="55"/>
      <c r="BA1366" s="55"/>
      <c r="BB1366" s="55"/>
      <c r="BC1366" s="55">
        <f t="shared" si="3556"/>
        <v>0</v>
      </c>
      <c r="BD1366" s="55"/>
      <c r="BE1366" s="55"/>
      <c r="BF1366" s="55"/>
      <c r="BG1366" s="55"/>
      <c r="BH1366" s="56"/>
      <c r="BI1366" s="16">
        <f t="shared" si="3546"/>
        <v>10800</v>
      </c>
    </row>
    <row r="1367" spans="1:61" ht="51" customHeight="1" x14ac:dyDescent="0.25">
      <c r="A1367" s="41">
        <f t="shared" si="3544"/>
        <v>18</v>
      </c>
      <c r="B1367" s="42"/>
      <c r="C1367" s="42"/>
      <c r="D1367" s="43"/>
      <c r="E1367" s="64" t="str">
        <f t="shared" si="3545"/>
        <v>牆壁面貼圖案排版釉面馬賽克(方型馬賽克寬1.8cm，12色以上排版，含排版費，白色抺縫，連工帶料)</v>
      </c>
      <c r="F1367" s="21"/>
      <c r="G1367" s="21"/>
      <c r="H1367" s="21"/>
      <c r="I1367" s="21"/>
      <c r="J1367" s="21"/>
      <c r="K1367" s="21"/>
      <c r="L1367" s="21"/>
      <c r="M1367" s="21"/>
      <c r="N1367" s="21"/>
      <c r="O1367" s="21"/>
      <c r="P1367" s="21"/>
      <c r="Q1367" s="21"/>
      <c r="R1367" s="21"/>
      <c r="S1367" s="21"/>
      <c r="T1367" s="22"/>
      <c r="U1367" s="47" t="str">
        <f t="shared" si="3547"/>
        <v>才</v>
      </c>
      <c r="V1367" s="48"/>
      <c r="W1367" s="48"/>
      <c r="X1367" s="49"/>
      <c r="Y1367" s="65">
        <f t="shared" si="3548"/>
        <v>58</v>
      </c>
      <c r="Z1367" s="66"/>
      <c r="AA1367" s="66"/>
      <c r="AB1367" s="66"/>
      <c r="AC1367" s="66"/>
      <c r="AD1367" s="67"/>
      <c r="AE1367" s="60">
        <f t="shared" si="3549"/>
        <v>750</v>
      </c>
      <c r="AF1367" s="61"/>
      <c r="AG1367" s="61"/>
      <c r="AH1367" s="61"/>
      <c r="AI1367" s="61"/>
      <c r="AJ1367" s="62"/>
      <c r="AK1367" s="55">
        <v>0</v>
      </c>
      <c r="AL1367" s="55"/>
      <c r="AM1367" s="55"/>
      <c r="AN1367" s="55"/>
      <c r="AO1367" s="55"/>
      <c r="AP1367" s="55"/>
      <c r="AQ1367" s="53">
        <f t="shared" si="3555"/>
        <v>0</v>
      </c>
      <c r="AR1367" s="53"/>
      <c r="AS1367" s="53"/>
      <c r="AT1367" s="53"/>
      <c r="AU1367" s="53"/>
      <c r="AV1367" s="53"/>
      <c r="AW1367" s="55">
        <f t="shared" si="3550"/>
        <v>0</v>
      </c>
      <c r="AX1367" s="55"/>
      <c r="AY1367" s="55"/>
      <c r="AZ1367" s="55"/>
      <c r="BA1367" s="55"/>
      <c r="BB1367" s="55"/>
      <c r="BC1367" s="55">
        <f t="shared" si="3556"/>
        <v>0</v>
      </c>
      <c r="BD1367" s="55"/>
      <c r="BE1367" s="55"/>
      <c r="BF1367" s="55"/>
      <c r="BG1367" s="55"/>
      <c r="BH1367" s="56"/>
      <c r="BI1367" s="16">
        <f t="shared" si="3546"/>
        <v>43500</v>
      </c>
    </row>
    <row r="1368" spans="1:61" ht="36.75" customHeight="1" x14ac:dyDescent="0.25">
      <c r="A1368" s="41">
        <f t="shared" si="3544"/>
        <v>19</v>
      </c>
      <c r="B1368" s="42"/>
      <c r="C1368" s="42"/>
      <c r="D1368" s="43"/>
      <c r="E1368" s="64" t="str">
        <f t="shared" si="3545"/>
        <v>牆面與平頂塗刷水泥漆(含清潔，批土整平，一底漆二度面漆)</v>
      </c>
      <c r="F1368" s="21"/>
      <c r="G1368" s="21"/>
      <c r="H1368" s="21"/>
      <c r="I1368" s="21"/>
      <c r="J1368" s="21"/>
      <c r="K1368" s="21"/>
      <c r="L1368" s="21"/>
      <c r="M1368" s="21"/>
      <c r="N1368" s="21"/>
      <c r="O1368" s="21"/>
      <c r="P1368" s="21"/>
      <c r="Q1368" s="21"/>
      <c r="R1368" s="21"/>
      <c r="S1368" s="21"/>
      <c r="T1368" s="22"/>
      <c r="U1368" s="47" t="str">
        <f t="shared" si="3547"/>
        <v>M2</v>
      </c>
      <c r="V1368" s="48"/>
      <c r="W1368" s="48"/>
      <c r="X1368" s="49"/>
      <c r="Y1368" s="65">
        <f t="shared" si="3548"/>
        <v>82</v>
      </c>
      <c r="Z1368" s="66"/>
      <c r="AA1368" s="66"/>
      <c r="AB1368" s="66"/>
      <c r="AC1368" s="66"/>
      <c r="AD1368" s="67"/>
      <c r="AE1368" s="60">
        <f t="shared" si="3549"/>
        <v>200</v>
      </c>
      <c r="AF1368" s="61"/>
      <c r="AG1368" s="61"/>
      <c r="AH1368" s="61"/>
      <c r="AI1368" s="61"/>
      <c r="AJ1368" s="62"/>
      <c r="AK1368" s="55">
        <v>0</v>
      </c>
      <c r="AL1368" s="55"/>
      <c r="AM1368" s="55"/>
      <c r="AN1368" s="55"/>
      <c r="AO1368" s="55"/>
      <c r="AP1368" s="55"/>
      <c r="AQ1368" s="53">
        <f t="shared" si="3555"/>
        <v>0</v>
      </c>
      <c r="AR1368" s="53"/>
      <c r="AS1368" s="53"/>
      <c r="AT1368" s="53"/>
      <c r="AU1368" s="53"/>
      <c r="AV1368" s="53"/>
      <c r="AW1368" s="55">
        <f t="shared" si="3550"/>
        <v>0</v>
      </c>
      <c r="AX1368" s="55"/>
      <c r="AY1368" s="55"/>
      <c r="AZ1368" s="55"/>
      <c r="BA1368" s="55"/>
      <c r="BB1368" s="55"/>
      <c r="BC1368" s="55">
        <f t="shared" si="3556"/>
        <v>0</v>
      </c>
      <c r="BD1368" s="55"/>
      <c r="BE1368" s="55"/>
      <c r="BF1368" s="55"/>
      <c r="BG1368" s="55"/>
      <c r="BH1368" s="56"/>
      <c r="BI1368" s="16">
        <f t="shared" si="3546"/>
        <v>16400</v>
      </c>
    </row>
    <row r="1369" spans="1:61" ht="35.450000000000003" customHeight="1" x14ac:dyDescent="0.25">
      <c r="A1369" s="41">
        <f t="shared" si="3544"/>
        <v>20</v>
      </c>
      <c r="B1369" s="42"/>
      <c r="C1369" s="42"/>
      <c r="D1369" s="43"/>
      <c r="E1369" s="64" t="str">
        <f t="shared" si="3545"/>
        <v>安裝13mm熱固性樹脂板隔間含門片(頂面H=200cm以上)</v>
      </c>
      <c r="F1369" s="21"/>
      <c r="G1369" s="21"/>
      <c r="H1369" s="21"/>
      <c r="I1369" s="21"/>
      <c r="J1369" s="21"/>
      <c r="K1369" s="21"/>
      <c r="L1369" s="21"/>
      <c r="M1369" s="21"/>
      <c r="N1369" s="21"/>
      <c r="O1369" s="21"/>
      <c r="P1369" s="21"/>
      <c r="Q1369" s="21"/>
      <c r="R1369" s="21"/>
      <c r="S1369" s="21"/>
      <c r="T1369" s="22"/>
      <c r="U1369" s="47" t="str">
        <f t="shared" si="3547"/>
        <v>M2</v>
      </c>
      <c r="V1369" s="48"/>
      <c r="W1369" s="48"/>
      <c r="X1369" s="49"/>
      <c r="Y1369" s="65">
        <f t="shared" si="3548"/>
        <v>38</v>
      </c>
      <c r="Z1369" s="66"/>
      <c r="AA1369" s="66"/>
      <c r="AB1369" s="66"/>
      <c r="AC1369" s="66"/>
      <c r="AD1369" s="67"/>
      <c r="AE1369" s="60">
        <f t="shared" si="3549"/>
        <v>3500</v>
      </c>
      <c r="AF1369" s="61"/>
      <c r="AG1369" s="61"/>
      <c r="AH1369" s="61"/>
      <c r="AI1369" s="61"/>
      <c r="AJ1369" s="62"/>
      <c r="AK1369" s="55">
        <v>0</v>
      </c>
      <c r="AL1369" s="55"/>
      <c r="AM1369" s="55"/>
      <c r="AN1369" s="55"/>
      <c r="AO1369" s="55"/>
      <c r="AP1369" s="55"/>
      <c r="AQ1369" s="53">
        <f t="shared" si="3555"/>
        <v>0</v>
      </c>
      <c r="AR1369" s="53"/>
      <c r="AS1369" s="53"/>
      <c r="AT1369" s="53"/>
      <c r="AU1369" s="53"/>
      <c r="AV1369" s="53"/>
      <c r="AW1369" s="55">
        <f t="shared" si="3550"/>
        <v>0</v>
      </c>
      <c r="AX1369" s="55"/>
      <c r="AY1369" s="55"/>
      <c r="AZ1369" s="55"/>
      <c r="BA1369" s="55"/>
      <c r="BB1369" s="55"/>
      <c r="BC1369" s="55">
        <f t="shared" si="3556"/>
        <v>0</v>
      </c>
      <c r="BD1369" s="55"/>
      <c r="BE1369" s="55"/>
      <c r="BF1369" s="55"/>
      <c r="BG1369" s="55"/>
      <c r="BH1369" s="56"/>
      <c r="BI1369" s="16">
        <f t="shared" si="3546"/>
        <v>133000</v>
      </c>
    </row>
    <row r="1370" spans="1:61" s="19" customFormat="1" ht="21.95" customHeight="1" x14ac:dyDescent="0.25">
      <c r="A1370" s="68">
        <f t="shared" si="3544"/>
        <v>21</v>
      </c>
      <c r="B1370" s="69"/>
      <c r="C1370" s="69"/>
      <c r="D1370" s="70"/>
      <c r="E1370" s="64" t="str">
        <f t="shared" si="3545"/>
        <v>廁間安裝不鏽鋼掛鈎與置物板</v>
      </c>
      <c r="F1370" s="21"/>
      <c r="G1370" s="21"/>
      <c r="H1370" s="21"/>
      <c r="I1370" s="21"/>
      <c r="J1370" s="21"/>
      <c r="K1370" s="21"/>
      <c r="L1370" s="21"/>
      <c r="M1370" s="21"/>
      <c r="N1370" s="21"/>
      <c r="O1370" s="21"/>
      <c r="P1370" s="21"/>
      <c r="Q1370" s="21"/>
      <c r="R1370" s="21"/>
      <c r="S1370" s="21"/>
      <c r="T1370" s="22"/>
      <c r="U1370" s="47" t="str">
        <f t="shared" si="3547"/>
        <v>間</v>
      </c>
      <c r="V1370" s="48"/>
      <c r="W1370" s="48"/>
      <c r="X1370" s="49"/>
      <c r="Y1370" s="65">
        <f t="shared" si="3548"/>
        <v>6</v>
      </c>
      <c r="Z1370" s="66"/>
      <c r="AA1370" s="66"/>
      <c r="AB1370" s="66"/>
      <c r="AC1370" s="66"/>
      <c r="AD1370" s="67"/>
      <c r="AE1370" s="60">
        <f t="shared" si="3549"/>
        <v>1200</v>
      </c>
      <c r="AF1370" s="61"/>
      <c r="AG1370" s="61"/>
      <c r="AH1370" s="61"/>
      <c r="AI1370" s="61"/>
      <c r="AJ1370" s="62"/>
      <c r="AK1370" s="55">
        <v>0</v>
      </c>
      <c r="AL1370" s="55"/>
      <c r="AM1370" s="55"/>
      <c r="AN1370" s="55"/>
      <c r="AO1370" s="55"/>
      <c r="AP1370" s="55"/>
      <c r="AQ1370" s="53">
        <f>AK1370*AE1370</f>
        <v>0</v>
      </c>
      <c r="AR1370" s="53"/>
      <c r="AS1370" s="53"/>
      <c r="AT1370" s="53"/>
      <c r="AU1370" s="53"/>
      <c r="AV1370" s="53"/>
      <c r="AW1370" s="55">
        <f t="shared" si="3550"/>
        <v>0</v>
      </c>
      <c r="AX1370" s="55"/>
      <c r="AY1370" s="55"/>
      <c r="AZ1370" s="55"/>
      <c r="BA1370" s="55"/>
      <c r="BB1370" s="55"/>
      <c r="BC1370" s="55">
        <f>AE1370*AW1370</f>
        <v>0</v>
      </c>
      <c r="BD1370" s="55"/>
      <c r="BE1370" s="55"/>
      <c r="BF1370" s="55"/>
      <c r="BG1370" s="55"/>
      <c r="BH1370" s="56"/>
      <c r="BI1370" s="18">
        <f t="shared" si="3546"/>
        <v>7200</v>
      </c>
    </row>
    <row r="1371" spans="1:61" s="19" customFormat="1" ht="21.95" customHeight="1" x14ac:dyDescent="0.25">
      <c r="A1371" s="68">
        <f t="shared" si="3544"/>
        <v>22</v>
      </c>
      <c r="B1371" s="69"/>
      <c r="C1371" s="69"/>
      <c r="D1371" s="70"/>
      <c r="E1371" s="64" t="str">
        <f t="shared" si="3545"/>
        <v>新設砌磚洗手台</v>
      </c>
      <c r="F1371" s="21"/>
      <c r="G1371" s="21"/>
      <c r="H1371" s="21"/>
      <c r="I1371" s="21"/>
      <c r="J1371" s="21"/>
      <c r="K1371" s="21"/>
      <c r="L1371" s="21"/>
      <c r="M1371" s="21"/>
      <c r="N1371" s="21"/>
      <c r="O1371" s="21"/>
      <c r="P1371" s="21"/>
      <c r="Q1371" s="21"/>
      <c r="R1371" s="21"/>
      <c r="S1371" s="21"/>
      <c r="T1371" s="22"/>
      <c r="U1371" s="47" t="str">
        <f t="shared" si="3547"/>
        <v>式</v>
      </c>
      <c r="V1371" s="48"/>
      <c r="W1371" s="48"/>
      <c r="X1371" s="49"/>
      <c r="Y1371" s="65">
        <f t="shared" si="3548"/>
        <v>1</v>
      </c>
      <c r="Z1371" s="66"/>
      <c r="AA1371" s="66"/>
      <c r="AB1371" s="66"/>
      <c r="AC1371" s="66"/>
      <c r="AD1371" s="67"/>
      <c r="AE1371" s="60">
        <f t="shared" si="3549"/>
        <v>54000</v>
      </c>
      <c r="AF1371" s="61"/>
      <c r="AG1371" s="61"/>
      <c r="AH1371" s="61"/>
      <c r="AI1371" s="61"/>
      <c r="AJ1371" s="62"/>
      <c r="AK1371" s="55">
        <v>0</v>
      </c>
      <c r="AL1371" s="55"/>
      <c r="AM1371" s="55"/>
      <c r="AN1371" s="55"/>
      <c r="AO1371" s="55"/>
      <c r="AP1371" s="55"/>
      <c r="AQ1371" s="53">
        <f t="shared" ref="AQ1371:AQ1385" si="3557">AK1371*AE1371</f>
        <v>0</v>
      </c>
      <c r="AR1371" s="53"/>
      <c r="AS1371" s="53"/>
      <c r="AT1371" s="53"/>
      <c r="AU1371" s="53"/>
      <c r="AV1371" s="53"/>
      <c r="AW1371" s="55">
        <f t="shared" si="3550"/>
        <v>0</v>
      </c>
      <c r="AX1371" s="55"/>
      <c r="AY1371" s="55"/>
      <c r="AZ1371" s="55"/>
      <c r="BA1371" s="55"/>
      <c r="BB1371" s="55"/>
      <c r="BC1371" s="55">
        <f t="shared" ref="BC1371:BC1385" si="3558">AE1371*AW1371</f>
        <v>0</v>
      </c>
      <c r="BD1371" s="55"/>
      <c r="BE1371" s="55"/>
      <c r="BF1371" s="55"/>
      <c r="BG1371" s="55"/>
      <c r="BH1371" s="56"/>
      <c r="BI1371" s="18">
        <f t="shared" si="3546"/>
        <v>54000</v>
      </c>
    </row>
    <row r="1372" spans="1:61" ht="22.5" customHeight="1" x14ac:dyDescent="0.25">
      <c r="A1372" s="41">
        <f t="shared" si="3544"/>
        <v>23</v>
      </c>
      <c r="B1372" s="42"/>
      <c r="C1372" s="42"/>
      <c r="D1372" s="43"/>
      <c r="E1372" s="64" t="str">
        <f t="shared" si="3545"/>
        <v>貼深色石材檯面(t=2cm，倒圓角)</v>
      </c>
      <c r="F1372" s="21"/>
      <c r="G1372" s="21"/>
      <c r="H1372" s="21"/>
      <c r="I1372" s="21"/>
      <c r="J1372" s="21"/>
      <c r="K1372" s="21"/>
      <c r="L1372" s="21"/>
      <c r="M1372" s="21"/>
      <c r="N1372" s="21"/>
      <c r="O1372" s="21"/>
      <c r="P1372" s="21"/>
      <c r="Q1372" s="21"/>
      <c r="R1372" s="21"/>
      <c r="S1372" s="21"/>
      <c r="T1372" s="22"/>
      <c r="U1372" s="47" t="str">
        <f t="shared" si="3547"/>
        <v>才</v>
      </c>
      <c r="V1372" s="48"/>
      <c r="W1372" s="48"/>
      <c r="X1372" s="49"/>
      <c r="Y1372" s="65">
        <f t="shared" si="3548"/>
        <v>4</v>
      </c>
      <c r="Z1372" s="66"/>
      <c r="AA1372" s="66"/>
      <c r="AB1372" s="66"/>
      <c r="AC1372" s="66"/>
      <c r="AD1372" s="67"/>
      <c r="AE1372" s="60">
        <f t="shared" si="3549"/>
        <v>750</v>
      </c>
      <c r="AF1372" s="61"/>
      <c r="AG1372" s="61"/>
      <c r="AH1372" s="61"/>
      <c r="AI1372" s="61"/>
      <c r="AJ1372" s="62"/>
      <c r="AK1372" s="55">
        <v>0</v>
      </c>
      <c r="AL1372" s="55"/>
      <c r="AM1372" s="55"/>
      <c r="AN1372" s="55"/>
      <c r="AO1372" s="55"/>
      <c r="AP1372" s="55"/>
      <c r="AQ1372" s="53">
        <f t="shared" si="3557"/>
        <v>0</v>
      </c>
      <c r="AR1372" s="53"/>
      <c r="AS1372" s="53"/>
      <c r="AT1372" s="53"/>
      <c r="AU1372" s="53"/>
      <c r="AV1372" s="53"/>
      <c r="AW1372" s="55">
        <f t="shared" si="3550"/>
        <v>0</v>
      </c>
      <c r="AX1372" s="55"/>
      <c r="AY1372" s="55"/>
      <c r="AZ1372" s="55"/>
      <c r="BA1372" s="55"/>
      <c r="BB1372" s="55"/>
      <c r="BC1372" s="55">
        <f t="shared" si="3558"/>
        <v>0</v>
      </c>
      <c r="BD1372" s="55"/>
      <c r="BE1372" s="55"/>
      <c r="BF1372" s="55"/>
      <c r="BG1372" s="55"/>
      <c r="BH1372" s="56"/>
      <c r="BI1372" s="16">
        <f t="shared" si="3546"/>
        <v>3000</v>
      </c>
    </row>
    <row r="1373" spans="1:61" ht="53.25" customHeight="1" x14ac:dyDescent="0.25">
      <c r="A1373" s="41">
        <f t="shared" si="3544"/>
        <v>24</v>
      </c>
      <c r="B1373" s="42"/>
      <c r="C1373" s="42"/>
      <c r="D1373" s="43"/>
      <c r="E1373" s="64" t="str">
        <f t="shared" si="3545"/>
        <v>安裝輕鋼架、金屬烤漆透空網與耐燃一級貼皮天花板(含必要之側封板與窗簾盒批土刷漆)</v>
      </c>
      <c r="F1373" s="21"/>
      <c r="G1373" s="21"/>
      <c r="H1373" s="21"/>
      <c r="I1373" s="21"/>
      <c r="J1373" s="21"/>
      <c r="K1373" s="21"/>
      <c r="L1373" s="21"/>
      <c r="M1373" s="21"/>
      <c r="N1373" s="21"/>
      <c r="O1373" s="21"/>
      <c r="P1373" s="21"/>
      <c r="Q1373" s="21"/>
      <c r="R1373" s="21"/>
      <c r="S1373" s="21"/>
      <c r="T1373" s="22"/>
      <c r="U1373" s="47" t="str">
        <f t="shared" si="3547"/>
        <v>式</v>
      </c>
      <c r="V1373" s="48"/>
      <c r="W1373" s="48"/>
      <c r="X1373" s="49"/>
      <c r="Y1373" s="65">
        <f t="shared" si="3548"/>
        <v>1</v>
      </c>
      <c r="Z1373" s="66"/>
      <c r="AA1373" s="66"/>
      <c r="AB1373" s="66"/>
      <c r="AC1373" s="66"/>
      <c r="AD1373" s="67"/>
      <c r="AE1373" s="60">
        <f t="shared" si="3549"/>
        <v>53000</v>
      </c>
      <c r="AF1373" s="61"/>
      <c r="AG1373" s="61"/>
      <c r="AH1373" s="61"/>
      <c r="AI1373" s="61"/>
      <c r="AJ1373" s="62"/>
      <c r="AK1373" s="55">
        <v>0</v>
      </c>
      <c r="AL1373" s="55"/>
      <c r="AM1373" s="55"/>
      <c r="AN1373" s="55"/>
      <c r="AO1373" s="55"/>
      <c r="AP1373" s="55"/>
      <c r="AQ1373" s="53">
        <f t="shared" si="3557"/>
        <v>0</v>
      </c>
      <c r="AR1373" s="53"/>
      <c r="AS1373" s="53"/>
      <c r="AT1373" s="53"/>
      <c r="AU1373" s="53"/>
      <c r="AV1373" s="53"/>
      <c r="AW1373" s="55">
        <f t="shared" si="3550"/>
        <v>0</v>
      </c>
      <c r="AX1373" s="55"/>
      <c r="AY1373" s="55"/>
      <c r="AZ1373" s="55"/>
      <c r="BA1373" s="55"/>
      <c r="BB1373" s="55"/>
      <c r="BC1373" s="55">
        <f t="shared" si="3558"/>
        <v>0</v>
      </c>
      <c r="BD1373" s="55"/>
      <c r="BE1373" s="55"/>
      <c r="BF1373" s="55"/>
      <c r="BG1373" s="55"/>
      <c r="BH1373" s="56"/>
      <c r="BI1373" s="16">
        <f t="shared" si="3546"/>
        <v>53000</v>
      </c>
    </row>
    <row r="1374" spans="1:61" ht="21.6" customHeight="1" x14ac:dyDescent="0.25">
      <c r="A1374" s="41">
        <f t="shared" si="3544"/>
        <v>25</v>
      </c>
      <c r="B1374" s="42"/>
      <c r="C1374" s="42"/>
      <c r="D1374" s="43"/>
      <c r="E1374" s="64" t="str">
        <f t="shared" si="3545"/>
        <v>廁所安裝衛生設備(連工帶料)</v>
      </c>
      <c r="F1374" s="21"/>
      <c r="G1374" s="21"/>
      <c r="H1374" s="21"/>
      <c r="I1374" s="21"/>
      <c r="J1374" s="21"/>
      <c r="K1374" s="21"/>
      <c r="L1374" s="21"/>
      <c r="M1374" s="21"/>
      <c r="N1374" s="21"/>
      <c r="O1374" s="21"/>
      <c r="P1374" s="21"/>
      <c r="Q1374" s="21"/>
      <c r="R1374" s="21"/>
      <c r="S1374" s="21"/>
      <c r="T1374" s="22"/>
      <c r="U1374" s="47" t="str">
        <f t="shared" si="3547"/>
        <v>式</v>
      </c>
      <c r="V1374" s="48"/>
      <c r="W1374" s="48"/>
      <c r="X1374" s="49"/>
      <c r="Y1374" s="65">
        <f t="shared" si="3548"/>
        <v>1</v>
      </c>
      <c r="Z1374" s="66"/>
      <c r="AA1374" s="66"/>
      <c r="AB1374" s="66"/>
      <c r="AC1374" s="66"/>
      <c r="AD1374" s="67"/>
      <c r="AE1374" s="60">
        <f t="shared" si="3549"/>
        <v>90400</v>
      </c>
      <c r="AF1374" s="61"/>
      <c r="AG1374" s="61"/>
      <c r="AH1374" s="61"/>
      <c r="AI1374" s="61"/>
      <c r="AJ1374" s="62"/>
      <c r="AK1374" s="55">
        <v>0</v>
      </c>
      <c r="AL1374" s="55"/>
      <c r="AM1374" s="55"/>
      <c r="AN1374" s="55"/>
      <c r="AO1374" s="55"/>
      <c r="AP1374" s="55"/>
      <c r="AQ1374" s="53">
        <f t="shared" si="3557"/>
        <v>0</v>
      </c>
      <c r="AR1374" s="53"/>
      <c r="AS1374" s="53"/>
      <c r="AT1374" s="53"/>
      <c r="AU1374" s="53"/>
      <c r="AV1374" s="53"/>
      <c r="AW1374" s="55">
        <f t="shared" si="3550"/>
        <v>0.3</v>
      </c>
      <c r="AX1374" s="55"/>
      <c r="AY1374" s="55"/>
      <c r="AZ1374" s="55"/>
      <c r="BA1374" s="55"/>
      <c r="BB1374" s="55"/>
      <c r="BC1374" s="55">
        <f t="shared" si="3558"/>
        <v>27120</v>
      </c>
      <c r="BD1374" s="55"/>
      <c r="BE1374" s="55"/>
      <c r="BF1374" s="55"/>
      <c r="BG1374" s="55"/>
      <c r="BH1374" s="56"/>
      <c r="BI1374" s="16">
        <f t="shared" si="3546"/>
        <v>90400</v>
      </c>
    </row>
    <row r="1375" spans="1:61" ht="21.6" customHeight="1" x14ac:dyDescent="0.25">
      <c r="A1375" s="41">
        <f t="shared" si="3544"/>
        <v>26</v>
      </c>
      <c r="B1375" s="42"/>
      <c r="C1375" s="42"/>
      <c r="D1375" s="43"/>
      <c r="E1375" s="64" t="str">
        <f t="shared" si="3545"/>
        <v>安裝開關、插座與燈具(連工帶料)</v>
      </c>
      <c r="F1375" s="21"/>
      <c r="G1375" s="21"/>
      <c r="H1375" s="21"/>
      <c r="I1375" s="21"/>
      <c r="J1375" s="21"/>
      <c r="K1375" s="21"/>
      <c r="L1375" s="21"/>
      <c r="M1375" s="21"/>
      <c r="N1375" s="21"/>
      <c r="O1375" s="21"/>
      <c r="P1375" s="21"/>
      <c r="Q1375" s="21"/>
      <c r="R1375" s="21"/>
      <c r="S1375" s="21"/>
      <c r="T1375" s="22"/>
      <c r="U1375" s="47" t="str">
        <f t="shared" si="3547"/>
        <v>式</v>
      </c>
      <c r="V1375" s="48"/>
      <c r="W1375" s="48"/>
      <c r="X1375" s="49"/>
      <c r="Y1375" s="65">
        <f t="shared" si="3548"/>
        <v>1</v>
      </c>
      <c r="Z1375" s="66"/>
      <c r="AA1375" s="66"/>
      <c r="AB1375" s="66"/>
      <c r="AC1375" s="66"/>
      <c r="AD1375" s="67"/>
      <c r="AE1375" s="60">
        <f t="shared" si="3549"/>
        <v>28500</v>
      </c>
      <c r="AF1375" s="61"/>
      <c r="AG1375" s="61"/>
      <c r="AH1375" s="61"/>
      <c r="AI1375" s="61"/>
      <c r="AJ1375" s="62"/>
      <c r="AK1375" s="55">
        <v>0</v>
      </c>
      <c r="AL1375" s="55"/>
      <c r="AM1375" s="55"/>
      <c r="AN1375" s="55"/>
      <c r="AO1375" s="55"/>
      <c r="AP1375" s="55"/>
      <c r="AQ1375" s="53">
        <f t="shared" si="3557"/>
        <v>0</v>
      </c>
      <c r="AR1375" s="53"/>
      <c r="AS1375" s="53"/>
      <c r="AT1375" s="53"/>
      <c r="AU1375" s="53"/>
      <c r="AV1375" s="53"/>
      <c r="AW1375" s="55">
        <f t="shared" si="3550"/>
        <v>0</v>
      </c>
      <c r="AX1375" s="55"/>
      <c r="AY1375" s="55"/>
      <c r="AZ1375" s="55"/>
      <c r="BA1375" s="55"/>
      <c r="BB1375" s="55"/>
      <c r="BC1375" s="55">
        <f t="shared" si="3558"/>
        <v>0</v>
      </c>
      <c r="BD1375" s="55"/>
      <c r="BE1375" s="55"/>
      <c r="BF1375" s="55"/>
      <c r="BG1375" s="55"/>
      <c r="BH1375" s="56"/>
      <c r="BI1375" s="16">
        <f t="shared" si="3546"/>
        <v>28500</v>
      </c>
    </row>
    <row r="1376" spans="1:61" ht="21.6" customHeight="1" x14ac:dyDescent="0.25">
      <c r="A1376" s="41">
        <f t="shared" si="3544"/>
        <v>27</v>
      </c>
      <c r="B1376" s="42"/>
      <c r="C1376" s="42"/>
      <c r="D1376" s="43"/>
      <c r="E1376" s="64" t="str">
        <f t="shared" si="3545"/>
        <v>給排水系統配管與安裝(連工帶料)</v>
      </c>
      <c r="F1376" s="21"/>
      <c r="G1376" s="21"/>
      <c r="H1376" s="21"/>
      <c r="I1376" s="21"/>
      <c r="J1376" s="21"/>
      <c r="K1376" s="21"/>
      <c r="L1376" s="21"/>
      <c r="M1376" s="21"/>
      <c r="N1376" s="21"/>
      <c r="O1376" s="21"/>
      <c r="P1376" s="21"/>
      <c r="Q1376" s="21"/>
      <c r="R1376" s="21"/>
      <c r="S1376" s="21"/>
      <c r="T1376" s="22"/>
      <c r="U1376" s="47" t="str">
        <f t="shared" si="3547"/>
        <v>式</v>
      </c>
      <c r="V1376" s="48"/>
      <c r="W1376" s="48"/>
      <c r="X1376" s="49"/>
      <c r="Y1376" s="65">
        <f t="shared" si="3548"/>
        <v>1</v>
      </c>
      <c r="Z1376" s="66"/>
      <c r="AA1376" s="66"/>
      <c r="AB1376" s="66"/>
      <c r="AC1376" s="66"/>
      <c r="AD1376" s="67"/>
      <c r="AE1376" s="60">
        <f t="shared" si="3549"/>
        <v>80500</v>
      </c>
      <c r="AF1376" s="61"/>
      <c r="AG1376" s="61"/>
      <c r="AH1376" s="61"/>
      <c r="AI1376" s="61"/>
      <c r="AJ1376" s="62"/>
      <c r="AK1376" s="55">
        <v>0</v>
      </c>
      <c r="AL1376" s="55"/>
      <c r="AM1376" s="55"/>
      <c r="AN1376" s="55"/>
      <c r="AO1376" s="55"/>
      <c r="AP1376" s="55"/>
      <c r="AQ1376" s="53">
        <f t="shared" si="3557"/>
        <v>0</v>
      </c>
      <c r="AR1376" s="53"/>
      <c r="AS1376" s="53"/>
      <c r="AT1376" s="53"/>
      <c r="AU1376" s="53"/>
      <c r="AV1376" s="53"/>
      <c r="AW1376" s="55">
        <f t="shared" si="3550"/>
        <v>0.6</v>
      </c>
      <c r="AX1376" s="55"/>
      <c r="AY1376" s="55"/>
      <c r="AZ1376" s="55"/>
      <c r="BA1376" s="55"/>
      <c r="BB1376" s="55"/>
      <c r="BC1376" s="55">
        <f t="shared" si="3558"/>
        <v>48300</v>
      </c>
      <c r="BD1376" s="55"/>
      <c r="BE1376" s="55"/>
      <c r="BF1376" s="55"/>
      <c r="BG1376" s="55"/>
      <c r="BH1376" s="56"/>
      <c r="BI1376" s="16">
        <f t="shared" si="3546"/>
        <v>80500</v>
      </c>
    </row>
    <row r="1377" spans="1:61" ht="66.75" customHeight="1" x14ac:dyDescent="0.25">
      <c r="A1377" s="41">
        <f t="shared" si="3544"/>
        <v>28</v>
      </c>
      <c r="B1377" s="42"/>
      <c r="C1377" s="42"/>
      <c r="D1377" s="43"/>
      <c r="E1377" s="44" t="str">
        <f t="shared" si="3545"/>
        <v>施做緊急求救按鈕(含閃光與蜂嗚警報器、線材、五金配件, 各層樓每間廁所皆有求救鈕，連工帶料，責任施工)</v>
      </c>
      <c r="F1377" s="45"/>
      <c r="G1377" s="45"/>
      <c r="H1377" s="45"/>
      <c r="I1377" s="45"/>
      <c r="J1377" s="45"/>
      <c r="K1377" s="45"/>
      <c r="L1377" s="45"/>
      <c r="M1377" s="45"/>
      <c r="N1377" s="45"/>
      <c r="O1377" s="45"/>
      <c r="P1377" s="45"/>
      <c r="Q1377" s="45"/>
      <c r="R1377" s="45"/>
      <c r="S1377" s="45"/>
      <c r="T1377" s="46"/>
      <c r="U1377" s="47" t="str">
        <f t="shared" si="3547"/>
        <v>式</v>
      </c>
      <c r="V1377" s="48"/>
      <c r="W1377" s="48"/>
      <c r="X1377" s="49"/>
      <c r="Y1377" s="50">
        <f t="shared" si="3548"/>
        <v>1</v>
      </c>
      <c r="Z1377" s="51"/>
      <c r="AA1377" s="51"/>
      <c r="AB1377" s="51"/>
      <c r="AC1377" s="51"/>
      <c r="AD1377" s="52"/>
      <c r="AE1377" s="60">
        <f t="shared" si="3549"/>
        <v>12500</v>
      </c>
      <c r="AF1377" s="61"/>
      <c r="AG1377" s="61"/>
      <c r="AH1377" s="61"/>
      <c r="AI1377" s="61"/>
      <c r="AJ1377" s="62"/>
      <c r="AK1377" s="50">
        <v>0</v>
      </c>
      <c r="AL1377" s="51"/>
      <c r="AM1377" s="51"/>
      <c r="AN1377" s="51"/>
      <c r="AO1377" s="51"/>
      <c r="AP1377" s="52"/>
      <c r="AQ1377" s="60">
        <f t="shared" si="3557"/>
        <v>0</v>
      </c>
      <c r="AR1377" s="61"/>
      <c r="AS1377" s="61"/>
      <c r="AT1377" s="61"/>
      <c r="AU1377" s="61"/>
      <c r="AV1377" s="62"/>
      <c r="AW1377" s="50">
        <f t="shared" si="3550"/>
        <v>0</v>
      </c>
      <c r="AX1377" s="51"/>
      <c r="AY1377" s="51"/>
      <c r="AZ1377" s="51"/>
      <c r="BA1377" s="51"/>
      <c r="BB1377" s="52"/>
      <c r="BC1377" s="50">
        <f t="shared" si="3558"/>
        <v>0</v>
      </c>
      <c r="BD1377" s="51"/>
      <c r="BE1377" s="51"/>
      <c r="BF1377" s="51"/>
      <c r="BG1377" s="51"/>
      <c r="BH1377" s="63"/>
      <c r="BI1377" s="3">
        <f t="shared" si="3546"/>
        <v>12500</v>
      </c>
    </row>
    <row r="1378" spans="1:61" ht="34.5" customHeight="1" x14ac:dyDescent="0.25">
      <c r="A1378" s="41">
        <f t="shared" si="3544"/>
        <v>29</v>
      </c>
      <c r="B1378" s="42"/>
      <c r="C1378" s="42"/>
      <c r="D1378" s="43"/>
      <c r="E1378" s="64" t="str">
        <f t="shared" si="3545"/>
        <v>施做拖布盆(砌磚粉刷貼磁磚，H=30cm)</v>
      </c>
      <c r="F1378" s="21"/>
      <c r="G1378" s="21"/>
      <c r="H1378" s="21"/>
      <c r="I1378" s="21"/>
      <c r="J1378" s="21"/>
      <c r="K1378" s="21"/>
      <c r="L1378" s="21"/>
      <c r="M1378" s="21"/>
      <c r="N1378" s="21"/>
      <c r="O1378" s="21"/>
      <c r="P1378" s="21"/>
      <c r="Q1378" s="21"/>
      <c r="R1378" s="21"/>
      <c r="S1378" s="21"/>
      <c r="T1378" s="22"/>
      <c r="U1378" s="47" t="str">
        <f t="shared" si="3547"/>
        <v>式</v>
      </c>
      <c r="V1378" s="48"/>
      <c r="W1378" s="48"/>
      <c r="X1378" s="49"/>
      <c r="Y1378" s="65">
        <f t="shared" si="3548"/>
        <v>1</v>
      </c>
      <c r="Z1378" s="66"/>
      <c r="AA1378" s="66"/>
      <c r="AB1378" s="66"/>
      <c r="AC1378" s="66"/>
      <c r="AD1378" s="67"/>
      <c r="AE1378" s="60">
        <f t="shared" si="3549"/>
        <v>6000</v>
      </c>
      <c r="AF1378" s="61"/>
      <c r="AG1378" s="61"/>
      <c r="AH1378" s="61"/>
      <c r="AI1378" s="61"/>
      <c r="AJ1378" s="62"/>
      <c r="AK1378" s="55">
        <v>0</v>
      </c>
      <c r="AL1378" s="55"/>
      <c r="AM1378" s="55"/>
      <c r="AN1378" s="55"/>
      <c r="AO1378" s="55"/>
      <c r="AP1378" s="55"/>
      <c r="AQ1378" s="53">
        <f t="shared" si="3557"/>
        <v>0</v>
      </c>
      <c r="AR1378" s="53"/>
      <c r="AS1378" s="53"/>
      <c r="AT1378" s="53"/>
      <c r="AU1378" s="53"/>
      <c r="AV1378" s="53"/>
      <c r="AW1378" s="55">
        <f t="shared" si="3550"/>
        <v>0</v>
      </c>
      <c r="AX1378" s="55"/>
      <c r="AY1378" s="55"/>
      <c r="AZ1378" s="55"/>
      <c r="BA1378" s="55"/>
      <c r="BB1378" s="55"/>
      <c r="BC1378" s="55">
        <f t="shared" si="3558"/>
        <v>0</v>
      </c>
      <c r="BD1378" s="55"/>
      <c r="BE1378" s="55"/>
      <c r="BF1378" s="55"/>
      <c r="BG1378" s="55"/>
      <c r="BH1378" s="56"/>
      <c r="BI1378" s="16">
        <f t="shared" si="3546"/>
        <v>6000</v>
      </c>
    </row>
    <row r="1379" spans="1:61" ht="34.5" customHeight="1" x14ac:dyDescent="0.25">
      <c r="A1379" s="41">
        <f t="shared" si="3544"/>
        <v>30</v>
      </c>
      <c r="B1379" s="42"/>
      <c r="C1379" s="42"/>
      <c r="D1379" s="43"/>
      <c r="E1379" s="44" t="str">
        <f t="shared" si="3545"/>
        <v>安裝廁所指標系統、拖把夾(連工帶料，責任施工)</v>
      </c>
      <c r="F1379" s="45"/>
      <c r="G1379" s="45"/>
      <c r="H1379" s="45"/>
      <c r="I1379" s="45"/>
      <c r="J1379" s="45"/>
      <c r="K1379" s="45"/>
      <c r="L1379" s="45"/>
      <c r="M1379" s="45"/>
      <c r="N1379" s="45"/>
      <c r="O1379" s="45"/>
      <c r="P1379" s="45"/>
      <c r="Q1379" s="45"/>
      <c r="R1379" s="45"/>
      <c r="S1379" s="45"/>
      <c r="T1379" s="46"/>
      <c r="U1379" s="47" t="str">
        <f t="shared" si="3547"/>
        <v>式</v>
      </c>
      <c r="V1379" s="48"/>
      <c r="W1379" s="48"/>
      <c r="X1379" s="49"/>
      <c r="Y1379" s="50">
        <f t="shared" si="3548"/>
        <v>1</v>
      </c>
      <c r="Z1379" s="51"/>
      <c r="AA1379" s="51"/>
      <c r="AB1379" s="51"/>
      <c r="AC1379" s="51"/>
      <c r="AD1379" s="52"/>
      <c r="AE1379" s="60">
        <f t="shared" si="3549"/>
        <v>16500</v>
      </c>
      <c r="AF1379" s="61"/>
      <c r="AG1379" s="61"/>
      <c r="AH1379" s="61"/>
      <c r="AI1379" s="61"/>
      <c r="AJ1379" s="62"/>
      <c r="AK1379" s="50">
        <v>0</v>
      </c>
      <c r="AL1379" s="51"/>
      <c r="AM1379" s="51"/>
      <c r="AN1379" s="51"/>
      <c r="AO1379" s="51"/>
      <c r="AP1379" s="52"/>
      <c r="AQ1379" s="60">
        <f t="shared" si="3557"/>
        <v>0</v>
      </c>
      <c r="AR1379" s="61"/>
      <c r="AS1379" s="61"/>
      <c r="AT1379" s="61"/>
      <c r="AU1379" s="61"/>
      <c r="AV1379" s="62"/>
      <c r="AW1379" s="50">
        <f t="shared" si="3550"/>
        <v>0</v>
      </c>
      <c r="AX1379" s="51"/>
      <c r="AY1379" s="51"/>
      <c r="AZ1379" s="51"/>
      <c r="BA1379" s="51"/>
      <c r="BB1379" s="52"/>
      <c r="BC1379" s="50">
        <f t="shared" si="3558"/>
        <v>0</v>
      </c>
      <c r="BD1379" s="51"/>
      <c r="BE1379" s="51"/>
      <c r="BF1379" s="51"/>
      <c r="BG1379" s="51"/>
      <c r="BH1379" s="63"/>
      <c r="BI1379" s="3">
        <f t="shared" si="3546"/>
        <v>16500</v>
      </c>
    </row>
    <row r="1380" spans="1:61" ht="21.6" customHeight="1" x14ac:dyDescent="0.25">
      <c r="A1380" s="41">
        <f t="shared" si="3544"/>
        <v>31</v>
      </c>
      <c r="B1380" s="42"/>
      <c r="C1380" s="42"/>
      <c r="D1380" s="43"/>
      <c r="E1380" s="64" t="str">
        <f t="shared" si="3545"/>
        <v>門窗與雜項工程</v>
      </c>
      <c r="F1380" s="21"/>
      <c r="G1380" s="21"/>
      <c r="H1380" s="21"/>
      <c r="I1380" s="21"/>
      <c r="J1380" s="21"/>
      <c r="K1380" s="21"/>
      <c r="L1380" s="21"/>
      <c r="M1380" s="21"/>
      <c r="N1380" s="21"/>
      <c r="O1380" s="21"/>
      <c r="P1380" s="21"/>
      <c r="Q1380" s="21"/>
      <c r="R1380" s="21"/>
      <c r="S1380" s="21"/>
      <c r="T1380" s="22"/>
      <c r="U1380" s="47" t="str">
        <f t="shared" si="3547"/>
        <v>式</v>
      </c>
      <c r="V1380" s="48"/>
      <c r="W1380" s="48"/>
      <c r="X1380" s="49"/>
      <c r="Y1380" s="65">
        <f t="shared" si="3548"/>
        <v>1</v>
      </c>
      <c r="Z1380" s="66"/>
      <c r="AA1380" s="66"/>
      <c r="AB1380" s="66"/>
      <c r="AC1380" s="66"/>
      <c r="AD1380" s="67"/>
      <c r="AE1380" s="60">
        <f t="shared" si="3549"/>
        <v>63400</v>
      </c>
      <c r="AF1380" s="61"/>
      <c r="AG1380" s="61"/>
      <c r="AH1380" s="61"/>
      <c r="AI1380" s="61"/>
      <c r="AJ1380" s="62"/>
      <c r="AK1380" s="55">
        <v>0</v>
      </c>
      <c r="AL1380" s="55"/>
      <c r="AM1380" s="55"/>
      <c r="AN1380" s="55"/>
      <c r="AO1380" s="55"/>
      <c r="AP1380" s="55"/>
      <c r="AQ1380" s="53">
        <f t="shared" si="3557"/>
        <v>0</v>
      </c>
      <c r="AR1380" s="53"/>
      <c r="AS1380" s="53"/>
      <c r="AT1380" s="53"/>
      <c r="AU1380" s="53"/>
      <c r="AV1380" s="53"/>
      <c r="AW1380" s="55">
        <f t="shared" si="3550"/>
        <v>0.3</v>
      </c>
      <c r="AX1380" s="55"/>
      <c r="AY1380" s="55"/>
      <c r="AZ1380" s="55"/>
      <c r="BA1380" s="55"/>
      <c r="BB1380" s="55"/>
      <c r="BC1380" s="55">
        <f t="shared" si="3558"/>
        <v>19020</v>
      </c>
      <c r="BD1380" s="55"/>
      <c r="BE1380" s="55"/>
      <c r="BF1380" s="55"/>
      <c r="BG1380" s="55"/>
      <c r="BH1380" s="56"/>
      <c r="BI1380" s="16">
        <f t="shared" si="3546"/>
        <v>63400</v>
      </c>
    </row>
    <row r="1381" spans="1:61" ht="22.15" customHeight="1" x14ac:dyDescent="0.25">
      <c r="A1381" s="41" t="str">
        <f t="shared" si="3544"/>
        <v>貳</v>
      </c>
      <c r="B1381" s="42"/>
      <c r="C1381" s="42"/>
      <c r="D1381" s="43"/>
      <c r="E1381" s="44" t="str">
        <f t="shared" si="3545"/>
        <v>職業安全衛生管理費(壹*1%)</v>
      </c>
      <c r="F1381" s="45"/>
      <c r="G1381" s="45"/>
      <c r="H1381" s="45"/>
      <c r="I1381" s="45"/>
      <c r="J1381" s="45"/>
      <c r="K1381" s="45"/>
      <c r="L1381" s="45"/>
      <c r="M1381" s="45"/>
      <c r="N1381" s="45"/>
      <c r="O1381" s="45"/>
      <c r="P1381" s="45"/>
      <c r="Q1381" s="45"/>
      <c r="R1381" s="45"/>
      <c r="S1381" s="45"/>
      <c r="T1381" s="46"/>
      <c r="U1381" s="47" t="str">
        <f t="shared" si="3547"/>
        <v>式</v>
      </c>
      <c r="V1381" s="48"/>
      <c r="W1381" s="48"/>
      <c r="X1381" s="49"/>
      <c r="Y1381" s="50">
        <f t="shared" si="3548"/>
        <v>1</v>
      </c>
      <c r="Z1381" s="51"/>
      <c r="AA1381" s="51"/>
      <c r="AB1381" s="51"/>
      <c r="AC1381" s="51"/>
      <c r="AD1381" s="52"/>
      <c r="AE1381" s="53">
        <f t="shared" si="3549"/>
        <v>14220</v>
      </c>
      <c r="AF1381" s="53"/>
      <c r="AG1381" s="53"/>
      <c r="AH1381" s="53"/>
      <c r="AI1381" s="53"/>
      <c r="AJ1381" s="53"/>
      <c r="AK1381" s="54">
        <v>8.9999999999999993E-3</v>
      </c>
      <c r="AL1381" s="54"/>
      <c r="AM1381" s="54"/>
      <c r="AN1381" s="54"/>
      <c r="AO1381" s="54"/>
      <c r="AP1381" s="54"/>
      <c r="AQ1381" s="53">
        <f t="shared" si="3557"/>
        <v>127.97999999999999</v>
      </c>
      <c r="AR1381" s="53"/>
      <c r="AS1381" s="53"/>
      <c r="AT1381" s="53"/>
      <c r="AU1381" s="53"/>
      <c r="AV1381" s="53"/>
      <c r="AW1381" s="54">
        <f>AW1333+AK1381</f>
        <v>0.26100000000000007</v>
      </c>
      <c r="AX1381" s="54"/>
      <c r="AY1381" s="54"/>
      <c r="AZ1381" s="54"/>
      <c r="BA1381" s="54"/>
      <c r="BB1381" s="54"/>
      <c r="BC1381" s="55">
        <f t="shared" si="3558"/>
        <v>3711.420000000001</v>
      </c>
      <c r="BD1381" s="55"/>
      <c r="BE1381" s="55"/>
      <c r="BF1381" s="55"/>
      <c r="BG1381" s="55"/>
      <c r="BH1381" s="56"/>
      <c r="BI1381" s="3">
        <f t="shared" si="3546"/>
        <v>14220</v>
      </c>
    </row>
    <row r="1382" spans="1:61" ht="22.15" customHeight="1" x14ac:dyDescent="0.25">
      <c r="A1382" s="41" t="str">
        <f t="shared" si="3544"/>
        <v>參</v>
      </c>
      <c r="B1382" s="42"/>
      <c r="C1382" s="42"/>
      <c r="D1382" s="43"/>
      <c r="E1382" s="44" t="str">
        <f t="shared" si="3545"/>
        <v>公共工程品質管制作業費(壹*1%)</v>
      </c>
      <c r="F1382" s="45"/>
      <c r="G1382" s="45"/>
      <c r="H1382" s="45"/>
      <c r="I1382" s="45"/>
      <c r="J1382" s="45"/>
      <c r="K1382" s="45"/>
      <c r="L1382" s="45"/>
      <c r="M1382" s="45"/>
      <c r="N1382" s="45"/>
      <c r="O1382" s="45"/>
      <c r="P1382" s="45"/>
      <c r="Q1382" s="45"/>
      <c r="R1382" s="45"/>
      <c r="S1382" s="45"/>
      <c r="T1382" s="46"/>
      <c r="U1382" s="47" t="str">
        <f t="shared" si="3547"/>
        <v>式</v>
      </c>
      <c r="V1382" s="48"/>
      <c r="W1382" s="48"/>
      <c r="X1382" s="49"/>
      <c r="Y1382" s="50">
        <f t="shared" si="3548"/>
        <v>1</v>
      </c>
      <c r="Z1382" s="51"/>
      <c r="AA1382" s="51"/>
      <c r="AB1382" s="51"/>
      <c r="AC1382" s="51"/>
      <c r="AD1382" s="52"/>
      <c r="AE1382" s="53">
        <f t="shared" si="3549"/>
        <v>14220</v>
      </c>
      <c r="AF1382" s="53"/>
      <c r="AG1382" s="53"/>
      <c r="AH1382" s="53"/>
      <c r="AI1382" s="53"/>
      <c r="AJ1382" s="53"/>
      <c r="AK1382" s="54">
        <v>8.9999999999999993E-3</v>
      </c>
      <c r="AL1382" s="54"/>
      <c r="AM1382" s="54"/>
      <c r="AN1382" s="54"/>
      <c r="AO1382" s="54"/>
      <c r="AP1382" s="54"/>
      <c r="AQ1382" s="53">
        <f t="shared" si="3557"/>
        <v>127.97999999999999</v>
      </c>
      <c r="AR1382" s="53"/>
      <c r="AS1382" s="53"/>
      <c r="AT1382" s="53"/>
      <c r="AU1382" s="53"/>
      <c r="AV1382" s="53"/>
      <c r="AW1382" s="54">
        <f t="shared" ref="AW1382:AW1385" si="3559">AW1334+AK1382</f>
        <v>0.26100000000000007</v>
      </c>
      <c r="AX1382" s="54"/>
      <c r="AY1382" s="54"/>
      <c r="AZ1382" s="54"/>
      <c r="BA1382" s="54"/>
      <c r="BB1382" s="54"/>
      <c r="BC1382" s="55">
        <f t="shared" si="3558"/>
        <v>3711.420000000001</v>
      </c>
      <c r="BD1382" s="55"/>
      <c r="BE1382" s="55"/>
      <c r="BF1382" s="55"/>
      <c r="BG1382" s="55"/>
      <c r="BH1382" s="56"/>
      <c r="BI1382" s="3">
        <f t="shared" si="3546"/>
        <v>14220</v>
      </c>
    </row>
    <row r="1383" spans="1:61" ht="22.15" customHeight="1" x14ac:dyDescent="0.25">
      <c r="A1383" s="41" t="str">
        <f t="shared" si="3544"/>
        <v>肆</v>
      </c>
      <c r="B1383" s="42"/>
      <c r="C1383" s="42"/>
      <c r="D1383" s="43"/>
      <c r="E1383" s="44" t="str">
        <f t="shared" si="3545"/>
        <v>包商利潤及管理費(約壹*7%)</v>
      </c>
      <c r="F1383" s="45"/>
      <c r="G1383" s="45"/>
      <c r="H1383" s="45"/>
      <c r="I1383" s="45"/>
      <c r="J1383" s="45"/>
      <c r="K1383" s="45"/>
      <c r="L1383" s="45"/>
      <c r="M1383" s="45"/>
      <c r="N1383" s="45"/>
      <c r="O1383" s="45"/>
      <c r="P1383" s="45"/>
      <c r="Q1383" s="45"/>
      <c r="R1383" s="45"/>
      <c r="S1383" s="45"/>
      <c r="T1383" s="46"/>
      <c r="U1383" s="47" t="str">
        <f t="shared" si="3547"/>
        <v>式</v>
      </c>
      <c r="V1383" s="48"/>
      <c r="W1383" s="48"/>
      <c r="X1383" s="49"/>
      <c r="Y1383" s="50">
        <f t="shared" si="3548"/>
        <v>1</v>
      </c>
      <c r="Z1383" s="51"/>
      <c r="AA1383" s="51"/>
      <c r="AB1383" s="51"/>
      <c r="AC1383" s="51"/>
      <c r="AD1383" s="52"/>
      <c r="AE1383" s="53">
        <f t="shared" si="3549"/>
        <v>99540</v>
      </c>
      <c r="AF1383" s="53"/>
      <c r="AG1383" s="53"/>
      <c r="AH1383" s="53"/>
      <c r="AI1383" s="53"/>
      <c r="AJ1383" s="53"/>
      <c r="AK1383" s="54">
        <v>8.9999999999999993E-3</v>
      </c>
      <c r="AL1383" s="54"/>
      <c r="AM1383" s="54"/>
      <c r="AN1383" s="54"/>
      <c r="AO1383" s="54"/>
      <c r="AP1383" s="54"/>
      <c r="AQ1383" s="53">
        <f t="shared" si="3557"/>
        <v>895.8599999999999</v>
      </c>
      <c r="AR1383" s="53"/>
      <c r="AS1383" s="53"/>
      <c r="AT1383" s="53"/>
      <c r="AU1383" s="53"/>
      <c r="AV1383" s="53"/>
      <c r="AW1383" s="54">
        <f t="shared" si="3559"/>
        <v>0.26100000000000007</v>
      </c>
      <c r="AX1383" s="54"/>
      <c r="AY1383" s="54"/>
      <c r="AZ1383" s="54"/>
      <c r="BA1383" s="54"/>
      <c r="BB1383" s="54"/>
      <c r="BC1383" s="55">
        <f t="shared" si="3558"/>
        <v>25979.940000000006</v>
      </c>
      <c r="BD1383" s="55"/>
      <c r="BE1383" s="55"/>
      <c r="BF1383" s="55"/>
      <c r="BG1383" s="55"/>
      <c r="BH1383" s="56"/>
      <c r="BI1383" s="3">
        <f t="shared" si="3546"/>
        <v>99540</v>
      </c>
    </row>
    <row r="1384" spans="1:61" ht="22.15" customHeight="1" x14ac:dyDescent="0.25">
      <c r="A1384" s="41" t="str">
        <f t="shared" si="3544"/>
        <v>伍</v>
      </c>
      <c r="B1384" s="42"/>
      <c r="C1384" s="42"/>
      <c r="D1384" s="43"/>
      <c r="E1384" s="44" t="str">
        <f t="shared" si="3545"/>
        <v>營造綜合保險費</v>
      </c>
      <c r="F1384" s="45"/>
      <c r="G1384" s="45"/>
      <c r="H1384" s="45"/>
      <c r="I1384" s="45"/>
      <c r="J1384" s="45"/>
      <c r="K1384" s="45"/>
      <c r="L1384" s="45"/>
      <c r="M1384" s="45"/>
      <c r="N1384" s="45"/>
      <c r="O1384" s="45"/>
      <c r="P1384" s="45"/>
      <c r="Q1384" s="45"/>
      <c r="R1384" s="45"/>
      <c r="S1384" s="45"/>
      <c r="T1384" s="46"/>
      <c r="U1384" s="47" t="str">
        <f t="shared" si="3547"/>
        <v>式</v>
      </c>
      <c r="V1384" s="48"/>
      <c r="W1384" s="48"/>
      <c r="X1384" s="49"/>
      <c r="Y1384" s="50">
        <f t="shared" si="3548"/>
        <v>1</v>
      </c>
      <c r="Z1384" s="51"/>
      <c r="AA1384" s="51"/>
      <c r="AB1384" s="51"/>
      <c r="AC1384" s="51"/>
      <c r="AD1384" s="52"/>
      <c r="AE1384" s="53">
        <f t="shared" si="3549"/>
        <v>4650</v>
      </c>
      <c r="AF1384" s="53"/>
      <c r="AG1384" s="53"/>
      <c r="AH1384" s="53"/>
      <c r="AI1384" s="53"/>
      <c r="AJ1384" s="53"/>
      <c r="AK1384" s="55">
        <v>0</v>
      </c>
      <c r="AL1384" s="55"/>
      <c r="AM1384" s="55"/>
      <c r="AN1384" s="55"/>
      <c r="AO1384" s="55"/>
      <c r="AP1384" s="55"/>
      <c r="AQ1384" s="53">
        <f t="shared" si="3557"/>
        <v>0</v>
      </c>
      <c r="AR1384" s="53"/>
      <c r="AS1384" s="53"/>
      <c r="AT1384" s="53"/>
      <c r="AU1384" s="53"/>
      <c r="AV1384" s="53"/>
      <c r="AW1384" s="55">
        <f t="shared" si="3559"/>
        <v>1</v>
      </c>
      <c r="AX1384" s="55"/>
      <c r="AY1384" s="55"/>
      <c r="AZ1384" s="55"/>
      <c r="BA1384" s="55"/>
      <c r="BB1384" s="55"/>
      <c r="BC1384" s="55">
        <f t="shared" si="3558"/>
        <v>4650</v>
      </c>
      <c r="BD1384" s="55"/>
      <c r="BE1384" s="55"/>
      <c r="BF1384" s="55"/>
      <c r="BG1384" s="55"/>
      <c r="BH1384" s="56"/>
      <c r="BI1384" s="3">
        <f t="shared" si="3546"/>
        <v>4650</v>
      </c>
    </row>
    <row r="1385" spans="1:61" ht="22.15" customHeight="1" x14ac:dyDescent="0.25">
      <c r="A1385" s="41" t="str">
        <f t="shared" si="3544"/>
        <v>陸</v>
      </c>
      <c r="B1385" s="42"/>
      <c r="C1385" s="42"/>
      <c r="D1385" s="43"/>
      <c r="E1385" s="44" t="str">
        <f t="shared" si="3545"/>
        <v>營業稅((壹~伍)*5%)</v>
      </c>
      <c r="F1385" s="45"/>
      <c r="G1385" s="45"/>
      <c r="H1385" s="45"/>
      <c r="I1385" s="45"/>
      <c r="J1385" s="45"/>
      <c r="K1385" s="45"/>
      <c r="L1385" s="45"/>
      <c r="M1385" s="45"/>
      <c r="N1385" s="45"/>
      <c r="O1385" s="45"/>
      <c r="P1385" s="45"/>
      <c r="Q1385" s="45"/>
      <c r="R1385" s="45"/>
      <c r="S1385" s="45"/>
      <c r="T1385" s="46"/>
      <c r="U1385" s="47" t="str">
        <f t="shared" si="3547"/>
        <v>式</v>
      </c>
      <c r="V1385" s="48"/>
      <c r="W1385" s="48"/>
      <c r="X1385" s="49"/>
      <c r="Y1385" s="50">
        <f t="shared" si="3548"/>
        <v>1</v>
      </c>
      <c r="Z1385" s="51"/>
      <c r="AA1385" s="51"/>
      <c r="AB1385" s="51"/>
      <c r="AC1385" s="51"/>
      <c r="AD1385" s="52"/>
      <c r="AE1385" s="53">
        <f t="shared" si="3549"/>
        <v>77731</v>
      </c>
      <c r="AF1385" s="53"/>
      <c r="AG1385" s="53"/>
      <c r="AH1385" s="53"/>
      <c r="AI1385" s="53"/>
      <c r="AJ1385" s="53"/>
      <c r="AK1385" s="54">
        <v>8.9999999999999993E-3</v>
      </c>
      <c r="AL1385" s="54"/>
      <c r="AM1385" s="54"/>
      <c r="AN1385" s="54"/>
      <c r="AO1385" s="54"/>
      <c r="AP1385" s="54"/>
      <c r="AQ1385" s="53">
        <f t="shared" si="3557"/>
        <v>699.57899999999995</v>
      </c>
      <c r="AR1385" s="53"/>
      <c r="AS1385" s="53"/>
      <c r="AT1385" s="53"/>
      <c r="AU1385" s="53"/>
      <c r="AV1385" s="53"/>
      <c r="AW1385" s="54">
        <f t="shared" si="3559"/>
        <v>0.26100000000000007</v>
      </c>
      <c r="AX1385" s="54"/>
      <c r="AY1385" s="54"/>
      <c r="AZ1385" s="54"/>
      <c r="BA1385" s="54"/>
      <c r="BB1385" s="54"/>
      <c r="BC1385" s="55">
        <f t="shared" si="3558"/>
        <v>20287.791000000005</v>
      </c>
      <c r="BD1385" s="55"/>
      <c r="BE1385" s="55"/>
      <c r="BF1385" s="55"/>
      <c r="BG1385" s="55"/>
      <c r="BH1385" s="56"/>
      <c r="BI1385" s="3">
        <v>77731</v>
      </c>
    </row>
    <row r="1386" spans="1:61" ht="21.95" customHeight="1" x14ac:dyDescent="0.25">
      <c r="A1386" s="30"/>
      <c r="B1386" s="31"/>
      <c r="C1386" s="31"/>
      <c r="D1386" s="32"/>
      <c r="E1386" s="57" t="s">
        <v>76</v>
      </c>
      <c r="F1386" s="58"/>
      <c r="G1386" s="58"/>
      <c r="H1386" s="58"/>
      <c r="I1386" s="58"/>
      <c r="J1386" s="58"/>
      <c r="K1386" s="58"/>
      <c r="L1386" s="58"/>
      <c r="M1386" s="58"/>
      <c r="N1386" s="58"/>
      <c r="O1386" s="58"/>
      <c r="P1386" s="58"/>
      <c r="Q1386" s="58"/>
      <c r="R1386" s="58"/>
      <c r="S1386" s="58"/>
      <c r="T1386" s="59"/>
      <c r="U1386" s="47"/>
      <c r="V1386" s="48"/>
      <c r="W1386" s="48"/>
      <c r="X1386" s="49"/>
      <c r="Y1386" s="50"/>
      <c r="Z1386" s="51"/>
      <c r="AA1386" s="51"/>
      <c r="AB1386" s="51"/>
      <c r="AC1386" s="51"/>
      <c r="AD1386" s="52"/>
      <c r="AE1386" s="60"/>
      <c r="AF1386" s="61"/>
      <c r="AG1386" s="61"/>
      <c r="AH1386" s="61"/>
      <c r="AI1386" s="61"/>
      <c r="AJ1386" s="62"/>
      <c r="AK1386" s="50"/>
      <c r="AL1386" s="51"/>
      <c r="AM1386" s="51"/>
      <c r="AN1386" s="51"/>
      <c r="AO1386" s="51"/>
      <c r="AP1386" s="52"/>
      <c r="AQ1386" s="60">
        <f>SUM(AQ1350:AQ1385)</f>
        <v>43851.399000000005</v>
      </c>
      <c r="AR1386" s="61"/>
      <c r="AS1386" s="61"/>
      <c r="AT1386" s="61"/>
      <c r="AU1386" s="61"/>
      <c r="AV1386" s="62"/>
      <c r="AW1386" s="50"/>
      <c r="AX1386" s="51"/>
      <c r="AY1386" s="51"/>
      <c r="AZ1386" s="51"/>
      <c r="BA1386" s="51"/>
      <c r="BB1386" s="52"/>
      <c r="BC1386" s="50">
        <f>SUM(BC1350:BC1385)</f>
        <v>654224.57100000011</v>
      </c>
      <c r="BD1386" s="51"/>
      <c r="BE1386" s="51"/>
      <c r="BF1386" s="51"/>
      <c r="BG1386" s="51"/>
      <c r="BH1386" s="63"/>
      <c r="BI1386" s="17">
        <f>SUM(BI1349:BI1385)</f>
        <v>1632355</v>
      </c>
    </row>
    <row r="1387" spans="1:61" ht="21.95" customHeight="1" x14ac:dyDescent="0.25">
      <c r="A1387" s="20"/>
      <c r="B1387" s="21"/>
      <c r="C1387" s="21"/>
      <c r="D1387" s="21"/>
      <c r="E1387" s="21"/>
      <c r="F1387" s="21"/>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2"/>
      <c r="AK1387" s="23"/>
      <c r="AL1387" s="24"/>
      <c r="AM1387" s="24"/>
      <c r="AN1387" s="24"/>
      <c r="AO1387" s="24"/>
      <c r="AP1387" s="25"/>
      <c r="AQ1387" s="26"/>
      <c r="AR1387" s="27"/>
      <c r="AS1387" s="27"/>
      <c r="AT1387" s="27"/>
      <c r="AU1387" s="27"/>
      <c r="AV1387" s="28"/>
      <c r="AW1387" s="23"/>
      <c r="AX1387" s="24"/>
      <c r="AY1387" s="24"/>
      <c r="AZ1387" s="24"/>
      <c r="BA1387" s="24"/>
      <c r="BB1387" s="25"/>
      <c r="BC1387" s="23"/>
      <c r="BD1387" s="24"/>
      <c r="BE1387" s="24"/>
      <c r="BF1387" s="24"/>
      <c r="BG1387" s="24"/>
      <c r="BH1387" s="29"/>
      <c r="BI1387" s="15">
        <f>Y1387*AE1387</f>
        <v>0</v>
      </c>
    </row>
    <row r="1388" spans="1:61" ht="21.95" customHeight="1" x14ac:dyDescent="0.25">
      <c r="A1388" s="20" t="s">
        <v>11</v>
      </c>
      <c r="B1388" s="21"/>
      <c r="C1388" s="21"/>
      <c r="D1388" s="21"/>
      <c r="E1388" s="21"/>
      <c r="F1388" s="21"/>
      <c r="G1388" s="21"/>
      <c r="H1388" s="21"/>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2"/>
      <c r="AK1388" s="23"/>
      <c r="AL1388" s="24"/>
      <c r="AM1388" s="24"/>
      <c r="AN1388" s="24"/>
      <c r="AO1388" s="24"/>
      <c r="AP1388" s="25"/>
      <c r="AQ1388" s="26">
        <f>BC1386/BI1386</f>
        <v>0.40078571818017533</v>
      </c>
      <c r="AR1388" s="27"/>
      <c r="AS1388" s="27"/>
      <c r="AT1388" s="27"/>
      <c r="AU1388" s="27"/>
      <c r="AV1388" s="28"/>
      <c r="AW1388" s="23"/>
      <c r="AX1388" s="24"/>
      <c r="AY1388" s="24"/>
      <c r="AZ1388" s="24"/>
      <c r="BA1388" s="24"/>
      <c r="BB1388" s="25"/>
      <c r="BC1388" s="23"/>
      <c r="BD1388" s="24"/>
      <c r="BE1388" s="24"/>
      <c r="BF1388" s="24"/>
      <c r="BG1388" s="24"/>
      <c r="BH1388" s="29"/>
      <c r="BI1388" s="15">
        <f>AQ1388</f>
        <v>0.40078571818017533</v>
      </c>
    </row>
    <row r="1389" spans="1:61" ht="18.75" customHeight="1" x14ac:dyDescent="0.25">
      <c r="A1389" s="30" t="s">
        <v>15</v>
      </c>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2"/>
      <c r="AE1389" s="33" t="s">
        <v>14</v>
      </c>
      <c r="AF1389" s="31"/>
      <c r="AG1389" s="31"/>
      <c r="AH1389" s="31"/>
      <c r="AI1389" s="31"/>
      <c r="AJ1389" s="31"/>
      <c r="AK1389" s="31"/>
      <c r="AL1389" s="31"/>
      <c r="AM1389" s="31"/>
      <c r="AN1389" s="31"/>
      <c r="AO1389" s="31"/>
      <c r="AP1389" s="31"/>
      <c r="AQ1389" s="31"/>
      <c r="AR1389" s="31"/>
      <c r="AS1389" s="31"/>
      <c r="AT1389" s="31"/>
      <c r="AU1389" s="31"/>
      <c r="AV1389" s="31"/>
      <c r="AW1389" s="31"/>
      <c r="AX1389" s="31"/>
      <c r="AY1389" s="31"/>
      <c r="AZ1389" s="31"/>
      <c r="BA1389" s="31"/>
      <c r="BB1389" s="31"/>
      <c r="BC1389" s="31"/>
      <c r="BD1389" s="31"/>
      <c r="BE1389" s="31"/>
      <c r="BF1389" s="31"/>
      <c r="BG1389" s="31"/>
      <c r="BH1389" s="34"/>
    </row>
    <row r="1390" spans="1:61" x14ac:dyDescent="0.25">
      <c r="A1390" s="35"/>
      <c r="B1390" s="36"/>
      <c r="C1390" s="36"/>
      <c r="D1390" s="36"/>
      <c r="E1390" s="36"/>
      <c r="F1390" s="36"/>
      <c r="G1390" s="36"/>
      <c r="H1390" s="36"/>
      <c r="I1390" s="36"/>
      <c r="J1390" s="36"/>
      <c r="K1390" s="36"/>
      <c r="L1390" s="36"/>
      <c r="M1390" s="36"/>
      <c r="N1390" s="36"/>
      <c r="O1390" s="36"/>
      <c r="P1390" s="36"/>
      <c r="Q1390" s="36"/>
      <c r="R1390" s="36"/>
      <c r="S1390" s="36"/>
      <c r="T1390" s="36"/>
      <c r="U1390" s="36"/>
      <c r="V1390" s="36"/>
      <c r="W1390" s="36"/>
      <c r="X1390" s="36"/>
      <c r="Y1390" s="36"/>
      <c r="Z1390" s="36"/>
      <c r="AA1390" s="36"/>
      <c r="AB1390" s="36"/>
      <c r="AC1390" s="36"/>
      <c r="AD1390" s="36"/>
      <c r="AE1390" s="36"/>
      <c r="AF1390" s="36"/>
      <c r="AG1390" s="36"/>
      <c r="AH1390" s="36"/>
      <c r="AI1390" s="36"/>
      <c r="AJ1390" s="36"/>
      <c r="AK1390" s="36"/>
      <c r="AL1390" s="36"/>
      <c r="AM1390" s="36"/>
      <c r="AN1390" s="36"/>
      <c r="AO1390" s="36"/>
      <c r="AP1390" s="36"/>
      <c r="AQ1390" s="36"/>
      <c r="AR1390" s="36"/>
      <c r="AS1390" s="36"/>
      <c r="AT1390" s="36"/>
      <c r="AU1390" s="36"/>
      <c r="AV1390" s="36"/>
      <c r="AW1390" s="36"/>
      <c r="AX1390" s="36"/>
      <c r="AY1390" s="36"/>
      <c r="AZ1390" s="36"/>
      <c r="BA1390" s="36"/>
      <c r="BB1390" s="36"/>
      <c r="BC1390" s="36"/>
      <c r="BD1390" s="36"/>
      <c r="BE1390" s="36"/>
      <c r="BF1390" s="36"/>
      <c r="BG1390" s="36"/>
      <c r="BH1390" s="39"/>
    </row>
    <row r="1391" spans="1:61" x14ac:dyDescent="0.25">
      <c r="A1391" s="35"/>
      <c r="B1391" s="36"/>
      <c r="C1391" s="36"/>
      <c r="D1391" s="36"/>
      <c r="E1391" s="36"/>
      <c r="F1391" s="36"/>
      <c r="G1391" s="36"/>
      <c r="H1391" s="36"/>
      <c r="I1391" s="36"/>
      <c r="J1391" s="36"/>
      <c r="K1391" s="36"/>
      <c r="L1391" s="36"/>
      <c r="M1391" s="36"/>
      <c r="N1391" s="36"/>
      <c r="O1391" s="36"/>
      <c r="P1391" s="36"/>
      <c r="Q1391" s="36"/>
      <c r="R1391" s="36"/>
      <c r="S1391" s="36"/>
      <c r="T1391" s="36"/>
      <c r="U1391" s="36"/>
      <c r="V1391" s="36"/>
      <c r="W1391" s="36"/>
      <c r="X1391" s="36"/>
      <c r="Y1391" s="36"/>
      <c r="Z1391" s="36"/>
      <c r="AA1391" s="36"/>
      <c r="AB1391" s="36"/>
      <c r="AC1391" s="36"/>
      <c r="AD1391" s="36"/>
      <c r="AE1391" s="36"/>
      <c r="AF1391" s="36"/>
      <c r="AG1391" s="36"/>
      <c r="AH1391" s="36"/>
      <c r="AI1391" s="36"/>
      <c r="AJ1391" s="36"/>
      <c r="AK1391" s="36"/>
      <c r="AL1391" s="36"/>
      <c r="AM1391" s="36"/>
      <c r="AN1391" s="36"/>
      <c r="AO1391" s="36"/>
      <c r="AP1391" s="36"/>
      <c r="AQ1391" s="36"/>
      <c r="AR1391" s="36"/>
      <c r="AS1391" s="36"/>
      <c r="AT1391" s="36"/>
      <c r="AU1391" s="36"/>
      <c r="AV1391" s="36"/>
      <c r="AW1391" s="36"/>
      <c r="AX1391" s="36"/>
      <c r="AY1391" s="36"/>
      <c r="AZ1391" s="36"/>
      <c r="BA1391" s="36"/>
      <c r="BB1391" s="36"/>
      <c r="BC1391" s="36"/>
      <c r="BD1391" s="36"/>
      <c r="BE1391" s="36"/>
      <c r="BF1391" s="36"/>
      <c r="BG1391" s="36"/>
      <c r="BH1391" s="39"/>
    </row>
    <row r="1392" spans="1:61" ht="17.25" thickBot="1" x14ac:dyDescent="0.3">
      <c r="A1392" s="37"/>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c r="AE1392" s="38"/>
      <c r="AF1392" s="38"/>
      <c r="AG1392" s="38"/>
      <c r="AH1392" s="38"/>
      <c r="AI1392" s="38"/>
      <c r="AJ1392" s="38"/>
      <c r="AK1392" s="38"/>
      <c r="AL1392" s="38"/>
      <c r="AM1392" s="38"/>
      <c r="AN1392" s="38"/>
      <c r="AO1392" s="38"/>
      <c r="AP1392" s="38"/>
      <c r="AQ1392" s="38"/>
      <c r="AR1392" s="38"/>
      <c r="AS1392" s="38"/>
      <c r="AT1392" s="38"/>
      <c r="AU1392" s="38"/>
      <c r="AV1392" s="38"/>
      <c r="AW1392" s="38"/>
      <c r="AX1392" s="38"/>
      <c r="AY1392" s="38"/>
      <c r="AZ1392" s="38"/>
      <c r="BA1392" s="38"/>
      <c r="BB1392" s="38"/>
      <c r="BC1392" s="38"/>
      <c r="BD1392" s="38"/>
      <c r="BE1392" s="38"/>
      <c r="BF1392" s="38"/>
      <c r="BG1392" s="38"/>
      <c r="BH1392" s="40"/>
    </row>
    <row r="1393" spans="1:69" ht="27.75" x14ac:dyDescent="0.25">
      <c r="A1393" s="73" t="s">
        <v>78</v>
      </c>
      <c r="B1393" s="73"/>
      <c r="C1393" s="73"/>
      <c r="D1393" s="73"/>
      <c r="E1393" s="73"/>
      <c r="F1393" s="73"/>
      <c r="G1393" s="73"/>
      <c r="H1393" s="73"/>
      <c r="I1393" s="73"/>
      <c r="J1393" s="73"/>
      <c r="K1393" s="73"/>
      <c r="L1393" s="73"/>
      <c r="M1393" s="73"/>
      <c r="N1393" s="73"/>
      <c r="O1393" s="73"/>
      <c r="P1393" s="73"/>
      <c r="Q1393" s="73"/>
      <c r="R1393" s="73"/>
      <c r="S1393" s="73"/>
      <c r="T1393" s="73"/>
      <c r="U1393" s="73"/>
      <c r="V1393" s="73"/>
      <c r="W1393" s="73"/>
      <c r="X1393" s="73"/>
      <c r="Y1393" s="73"/>
      <c r="Z1393" s="73"/>
      <c r="AA1393" s="73"/>
      <c r="AB1393" s="73"/>
      <c r="AC1393" s="73"/>
      <c r="AD1393" s="73"/>
      <c r="AE1393" s="73"/>
      <c r="AF1393" s="73"/>
      <c r="AG1393" s="73"/>
      <c r="AH1393" s="73"/>
      <c r="AI1393" s="73"/>
      <c r="AJ1393" s="73"/>
      <c r="AK1393" s="73"/>
      <c r="AL1393" s="73"/>
      <c r="AM1393" s="73"/>
      <c r="AN1393" s="73"/>
      <c r="AO1393" s="73"/>
      <c r="AP1393" s="73"/>
      <c r="AQ1393" s="73"/>
      <c r="AR1393" s="73"/>
      <c r="AS1393" s="73"/>
      <c r="AT1393" s="73"/>
      <c r="AU1393" s="73"/>
      <c r="AV1393" s="73"/>
      <c r="AW1393" s="73"/>
      <c r="AX1393" s="73"/>
      <c r="AY1393" s="73"/>
      <c r="AZ1393" s="73"/>
      <c r="BA1393" s="73"/>
      <c r="BB1393" s="73"/>
      <c r="BC1393" s="73"/>
      <c r="BD1393" s="73"/>
      <c r="BE1393" s="73"/>
      <c r="BF1393" s="73"/>
      <c r="BG1393" s="73"/>
      <c r="BH1393" s="73"/>
    </row>
    <row r="1394" spans="1:69" ht="27.75" x14ac:dyDescent="0.25">
      <c r="A1394" s="74" t="s">
        <v>12</v>
      </c>
      <c r="B1394" s="74"/>
      <c r="C1394" s="74"/>
      <c r="D1394" s="74"/>
      <c r="E1394" s="74"/>
      <c r="F1394" s="74"/>
      <c r="G1394" s="74"/>
      <c r="H1394" s="74"/>
      <c r="I1394" s="74"/>
      <c r="J1394" s="75" t="s">
        <v>81</v>
      </c>
      <c r="K1394" s="76"/>
      <c r="L1394" s="76"/>
      <c r="M1394" s="76"/>
      <c r="N1394" s="76"/>
      <c r="O1394" s="76"/>
      <c r="P1394" s="76"/>
      <c r="Q1394" s="76"/>
      <c r="R1394" s="76"/>
      <c r="S1394" s="76"/>
      <c r="T1394" s="76"/>
      <c r="U1394" s="76"/>
      <c r="V1394" s="76"/>
      <c r="W1394" s="76"/>
      <c r="X1394" s="76"/>
      <c r="Y1394" s="76"/>
      <c r="Z1394" s="76"/>
      <c r="AA1394" s="76"/>
      <c r="AB1394" s="76"/>
      <c r="AC1394" s="76"/>
      <c r="AD1394" s="76"/>
      <c r="AE1394" s="76"/>
      <c r="AF1394" s="76"/>
      <c r="AG1394" s="76"/>
      <c r="AH1394" s="76"/>
      <c r="AI1394" s="76"/>
      <c r="AJ1394" s="76"/>
      <c r="AK1394" s="76"/>
      <c r="AL1394" s="76"/>
      <c r="AM1394" s="76"/>
      <c r="AN1394" s="76"/>
      <c r="AO1394" s="76"/>
      <c r="AP1394" s="76"/>
      <c r="AQ1394" s="76"/>
      <c r="AR1394" s="76"/>
      <c r="AS1394" s="76"/>
      <c r="AT1394" s="76"/>
      <c r="AU1394" s="76"/>
      <c r="AV1394" s="76"/>
      <c r="AW1394" s="76"/>
      <c r="AX1394" s="76"/>
      <c r="AY1394" s="76"/>
      <c r="AZ1394" s="76"/>
      <c r="BA1394" s="76"/>
      <c r="BB1394" s="76"/>
      <c r="BC1394" s="76"/>
      <c r="BD1394" s="76"/>
      <c r="BE1394" s="76"/>
      <c r="BF1394" s="76"/>
      <c r="BG1394" s="76"/>
      <c r="BH1394" s="76"/>
      <c r="BI1394" s="76"/>
      <c r="BJ1394" s="76"/>
      <c r="BK1394" s="76"/>
      <c r="BL1394" s="76"/>
      <c r="BM1394" s="76"/>
      <c r="BN1394" s="76"/>
      <c r="BO1394" s="76"/>
      <c r="BP1394" s="76"/>
      <c r="BQ1394" s="76"/>
    </row>
    <row r="1395" spans="1:69" ht="17.25" thickBot="1" x14ac:dyDescent="0.3">
      <c r="A1395" s="77" t="s">
        <v>10</v>
      </c>
      <c r="B1395" s="77"/>
      <c r="C1395" s="77"/>
      <c r="D1395" s="77"/>
      <c r="E1395" s="77"/>
      <c r="F1395" s="77"/>
      <c r="G1395" s="77"/>
      <c r="H1395" s="77"/>
      <c r="I1395" s="78" t="s">
        <v>82</v>
      </c>
      <c r="J1395" s="78"/>
      <c r="K1395" s="78"/>
      <c r="L1395" s="78"/>
      <c r="M1395" s="78"/>
      <c r="N1395" s="78"/>
      <c r="O1395" s="78"/>
      <c r="P1395" s="78"/>
      <c r="Q1395" s="78"/>
      <c r="R1395" s="78"/>
      <c r="S1395" s="78"/>
      <c r="T1395" s="78"/>
      <c r="U1395" s="78"/>
      <c r="V1395" s="78"/>
      <c r="W1395" s="78"/>
      <c r="X1395" s="78"/>
      <c r="Y1395" s="78"/>
      <c r="Z1395" s="78"/>
      <c r="AA1395" s="78"/>
      <c r="AB1395" s="78"/>
      <c r="AC1395" s="78"/>
      <c r="AD1395" s="78"/>
      <c r="AE1395" s="78"/>
      <c r="AF1395" s="78"/>
      <c r="AG1395" s="78"/>
      <c r="AH1395" s="78"/>
      <c r="AI1395" s="78"/>
      <c r="AJ1395" s="78"/>
      <c r="AK1395" s="78"/>
      <c r="AL1395" s="78"/>
      <c r="AM1395" s="78"/>
      <c r="AN1395" s="78"/>
      <c r="AO1395" s="79" t="s">
        <v>9</v>
      </c>
      <c r="AP1395" s="79"/>
      <c r="AQ1395" s="79"/>
      <c r="AR1395" s="79"/>
      <c r="AS1395" s="79"/>
      <c r="AT1395" s="79"/>
      <c r="AU1395" s="79"/>
      <c r="AV1395" s="79"/>
      <c r="AW1395" s="80">
        <f>AW1347+1</f>
        <v>46184</v>
      </c>
      <c r="AX1395" s="80"/>
      <c r="AY1395" s="80"/>
      <c r="AZ1395" s="80"/>
      <c r="BA1395" s="80"/>
      <c r="BB1395" s="80"/>
      <c r="BC1395" s="80"/>
      <c r="BD1395" s="80"/>
      <c r="BE1395" s="80"/>
      <c r="BF1395" s="80"/>
      <c r="BG1395" s="80"/>
      <c r="BH1395" s="80"/>
    </row>
    <row r="1396" spans="1:69" ht="36" customHeight="1" x14ac:dyDescent="0.25">
      <c r="A1396" s="81" t="s">
        <v>0</v>
      </c>
      <c r="B1396" s="82"/>
      <c r="C1396" s="82"/>
      <c r="D1396" s="82"/>
      <c r="E1396" s="82" t="s">
        <v>6</v>
      </c>
      <c r="F1396" s="82"/>
      <c r="G1396" s="82"/>
      <c r="H1396" s="82"/>
      <c r="I1396" s="82"/>
      <c r="J1396" s="82"/>
      <c r="K1396" s="82"/>
      <c r="L1396" s="82"/>
      <c r="M1396" s="82"/>
      <c r="N1396" s="82"/>
      <c r="O1396" s="82"/>
      <c r="P1396" s="82"/>
      <c r="Q1396" s="82"/>
      <c r="R1396" s="82"/>
      <c r="S1396" s="82"/>
      <c r="T1396" s="82"/>
      <c r="U1396" s="82" t="s">
        <v>7</v>
      </c>
      <c r="V1396" s="82"/>
      <c r="W1396" s="82"/>
      <c r="X1396" s="82"/>
      <c r="Y1396" s="83" t="s">
        <v>1</v>
      </c>
      <c r="Z1396" s="83"/>
      <c r="AA1396" s="83"/>
      <c r="AB1396" s="83"/>
      <c r="AC1396" s="83"/>
      <c r="AD1396" s="83"/>
      <c r="AE1396" s="82" t="s">
        <v>8</v>
      </c>
      <c r="AF1396" s="82"/>
      <c r="AG1396" s="82"/>
      <c r="AH1396" s="82"/>
      <c r="AI1396" s="82"/>
      <c r="AJ1396" s="82"/>
      <c r="AK1396" s="83" t="s">
        <v>2</v>
      </c>
      <c r="AL1396" s="83"/>
      <c r="AM1396" s="83"/>
      <c r="AN1396" s="83"/>
      <c r="AO1396" s="83"/>
      <c r="AP1396" s="83"/>
      <c r="AQ1396" s="84" t="s">
        <v>3</v>
      </c>
      <c r="AR1396" s="84"/>
      <c r="AS1396" s="84"/>
      <c r="AT1396" s="84"/>
      <c r="AU1396" s="84"/>
      <c r="AV1396" s="84"/>
      <c r="AW1396" s="83" t="s">
        <v>4</v>
      </c>
      <c r="AX1396" s="83"/>
      <c r="AY1396" s="83"/>
      <c r="AZ1396" s="83"/>
      <c r="BA1396" s="83"/>
      <c r="BB1396" s="83"/>
      <c r="BC1396" s="84" t="s">
        <v>5</v>
      </c>
      <c r="BD1396" s="84"/>
      <c r="BE1396" s="84"/>
      <c r="BF1396" s="84"/>
      <c r="BG1396" s="84"/>
      <c r="BH1396" s="85"/>
      <c r="BI1396" s="1"/>
    </row>
    <row r="1397" spans="1:69" ht="21.95" customHeight="1" x14ac:dyDescent="0.25">
      <c r="A1397" s="41" t="str">
        <f t="shared" ref="A1397:A1433" si="3560">A1349</f>
        <v>壹</v>
      </c>
      <c r="B1397" s="42"/>
      <c r="C1397" s="42"/>
      <c r="D1397" s="43"/>
      <c r="E1397" s="64" t="str">
        <f t="shared" ref="E1397:E1433" si="3561">E1349</f>
        <v>直接工程費</v>
      </c>
      <c r="F1397" s="21"/>
      <c r="G1397" s="21"/>
      <c r="H1397" s="21"/>
      <c r="I1397" s="21"/>
      <c r="J1397" s="21"/>
      <c r="K1397" s="21"/>
      <c r="L1397" s="21"/>
      <c r="M1397" s="21"/>
      <c r="N1397" s="21"/>
      <c r="O1397" s="21"/>
      <c r="P1397" s="21"/>
      <c r="Q1397" s="21"/>
      <c r="R1397" s="21"/>
      <c r="S1397" s="21"/>
      <c r="T1397" s="22"/>
      <c r="U1397" s="47"/>
      <c r="V1397" s="48"/>
      <c r="W1397" s="48"/>
      <c r="X1397" s="49"/>
      <c r="Y1397" s="71"/>
      <c r="Z1397" s="71"/>
      <c r="AA1397" s="71"/>
      <c r="AB1397" s="71"/>
      <c r="AC1397" s="71"/>
      <c r="AD1397" s="71"/>
      <c r="AE1397" s="71"/>
      <c r="AF1397" s="71"/>
      <c r="AG1397" s="71"/>
      <c r="AH1397" s="71"/>
      <c r="AI1397" s="71"/>
      <c r="AJ1397" s="71"/>
      <c r="AK1397" s="71"/>
      <c r="AL1397" s="71"/>
      <c r="AM1397" s="71"/>
      <c r="AN1397" s="71"/>
      <c r="AO1397" s="71"/>
      <c r="AP1397" s="71"/>
      <c r="AQ1397" s="71"/>
      <c r="AR1397" s="71"/>
      <c r="AS1397" s="71"/>
      <c r="AT1397" s="71"/>
      <c r="AU1397" s="71"/>
      <c r="AV1397" s="71"/>
      <c r="AW1397" s="71"/>
      <c r="AX1397" s="71"/>
      <c r="AY1397" s="71"/>
      <c r="AZ1397" s="71"/>
      <c r="BA1397" s="71"/>
      <c r="BB1397" s="71"/>
      <c r="BC1397" s="71"/>
      <c r="BD1397" s="71"/>
      <c r="BE1397" s="71"/>
      <c r="BF1397" s="71"/>
      <c r="BG1397" s="71"/>
      <c r="BH1397" s="72"/>
      <c r="BI1397" s="3">
        <f t="shared" ref="BI1397:BI1432" si="3562">Y1397*AE1397</f>
        <v>0</v>
      </c>
    </row>
    <row r="1398" spans="1:69" s="19" customFormat="1" ht="34.15" customHeight="1" x14ac:dyDescent="0.25">
      <c r="A1398" s="41">
        <f t="shared" si="3560"/>
        <v>1</v>
      </c>
      <c r="B1398" s="42"/>
      <c r="C1398" s="42"/>
      <c r="D1398" s="43"/>
      <c r="E1398" s="64" t="str">
        <f t="shared" si="3561"/>
        <v>乙種施工圍籬、警示帶、安全警示燈等安全措施(租用)</v>
      </c>
      <c r="F1398" s="21"/>
      <c r="G1398" s="21"/>
      <c r="H1398" s="21"/>
      <c r="I1398" s="21"/>
      <c r="J1398" s="21"/>
      <c r="K1398" s="21"/>
      <c r="L1398" s="21"/>
      <c r="M1398" s="21"/>
      <c r="N1398" s="21"/>
      <c r="O1398" s="21"/>
      <c r="P1398" s="21"/>
      <c r="Q1398" s="21"/>
      <c r="R1398" s="21"/>
      <c r="S1398" s="21"/>
      <c r="T1398" s="22"/>
      <c r="U1398" s="47" t="str">
        <f t="shared" ref="U1398:U1433" si="3563">U1350</f>
        <v>式</v>
      </c>
      <c r="V1398" s="48"/>
      <c r="W1398" s="48"/>
      <c r="X1398" s="49"/>
      <c r="Y1398" s="50">
        <f t="shared" ref="Y1398:Y1433" si="3564">Y1350</f>
        <v>1</v>
      </c>
      <c r="Z1398" s="51"/>
      <c r="AA1398" s="51"/>
      <c r="AB1398" s="51"/>
      <c r="AC1398" s="51"/>
      <c r="AD1398" s="52"/>
      <c r="AE1398" s="53">
        <f t="shared" ref="AE1398:AE1433" si="3565">AE1350</f>
        <v>2200</v>
      </c>
      <c r="AF1398" s="53"/>
      <c r="AG1398" s="53"/>
      <c r="AH1398" s="53"/>
      <c r="AI1398" s="53"/>
      <c r="AJ1398" s="53"/>
      <c r="AK1398" s="55">
        <v>0</v>
      </c>
      <c r="AL1398" s="55"/>
      <c r="AM1398" s="55"/>
      <c r="AN1398" s="55"/>
      <c r="AO1398" s="55"/>
      <c r="AP1398" s="55"/>
      <c r="AQ1398" s="53">
        <f>AK1398*AE1398</f>
        <v>0</v>
      </c>
      <c r="AR1398" s="53"/>
      <c r="AS1398" s="53"/>
      <c r="AT1398" s="53"/>
      <c r="AU1398" s="53"/>
      <c r="AV1398" s="53"/>
      <c r="AW1398" s="55">
        <f t="shared" ref="AW1398:AW1428" si="3566">AW1350+AK1398</f>
        <v>1</v>
      </c>
      <c r="AX1398" s="55"/>
      <c r="AY1398" s="55"/>
      <c r="AZ1398" s="55"/>
      <c r="BA1398" s="55"/>
      <c r="BB1398" s="55"/>
      <c r="BC1398" s="55">
        <f>AE1398*AW1398</f>
        <v>2200</v>
      </c>
      <c r="BD1398" s="55"/>
      <c r="BE1398" s="55"/>
      <c r="BF1398" s="55"/>
      <c r="BG1398" s="55"/>
      <c r="BH1398" s="56"/>
      <c r="BI1398" s="18">
        <f t="shared" si="3562"/>
        <v>2200</v>
      </c>
    </row>
    <row r="1399" spans="1:69" ht="21.6" customHeight="1" x14ac:dyDescent="0.25">
      <c r="A1399" s="41">
        <f t="shared" si="3560"/>
        <v>2</v>
      </c>
      <c r="B1399" s="42"/>
      <c r="C1399" s="42"/>
      <c r="D1399" s="43"/>
      <c r="E1399" s="64" t="str">
        <f t="shared" si="3561"/>
        <v>工程告示牌與職安衛告示牌(租用)</v>
      </c>
      <c r="F1399" s="21"/>
      <c r="G1399" s="21"/>
      <c r="H1399" s="21"/>
      <c r="I1399" s="21"/>
      <c r="J1399" s="21"/>
      <c r="K1399" s="21"/>
      <c r="L1399" s="21"/>
      <c r="M1399" s="21"/>
      <c r="N1399" s="21"/>
      <c r="O1399" s="21"/>
      <c r="P1399" s="21"/>
      <c r="Q1399" s="21"/>
      <c r="R1399" s="21"/>
      <c r="S1399" s="21"/>
      <c r="T1399" s="22"/>
      <c r="U1399" s="47" t="str">
        <f t="shared" si="3563"/>
        <v>式</v>
      </c>
      <c r="V1399" s="48"/>
      <c r="W1399" s="48"/>
      <c r="X1399" s="49"/>
      <c r="Y1399" s="65">
        <f t="shared" si="3564"/>
        <v>1</v>
      </c>
      <c r="Z1399" s="66"/>
      <c r="AA1399" s="66"/>
      <c r="AB1399" s="66"/>
      <c r="AC1399" s="66"/>
      <c r="AD1399" s="67"/>
      <c r="AE1399" s="60">
        <f t="shared" si="3565"/>
        <v>6000</v>
      </c>
      <c r="AF1399" s="61"/>
      <c r="AG1399" s="61"/>
      <c r="AH1399" s="61"/>
      <c r="AI1399" s="61"/>
      <c r="AJ1399" s="62"/>
      <c r="AK1399" s="55">
        <v>0</v>
      </c>
      <c r="AL1399" s="55"/>
      <c r="AM1399" s="55"/>
      <c r="AN1399" s="55"/>
      <c r="AO1399" s="55"/>
      <c r="AP1399" s="55"/>
      <c r="AQ1399" s="53">
        <f>AK1399*AE1399</f>
        <v>0</v>
      </c>
      <c r="AR1399" s="53"/>
      <c r="AS1399" s="53"/>
      <c r="AT1399" s="53"/>
      <c r="AU1399" s="53"/>
      <c r="AV1399" s="53"/>
      <c r="AW1399" s="55">
        <f t="shared" si="3566"/>
        <v>1</v>
      </c>
      <c r="AX1399" s="55"/>
      <c r="AY1399" s="55"/>
      <c r="AZ1399" s="55"/>
      <c r="BA1399" s="55"/>
      <c r="BB1399" s="55"/>
      <c r="BC1399" s="55">
        <f>AE1399*AW1399</f>
        <v>6000</v>
      </c>
      <c r="BD1399" s="55"/>
      <c r="BE1399" s="55"/>
      <c r="BF1399" s="55"/>
      <c r="BG1399" s="55"/>
      <c r="BH1399" s="56"/>
      <c r="BI1399" s="16">
        <f t="shared" si="3562"/>
        <v>6000</v>
      </c>
    </row>
    <row r="1400" spans="1:69" s="19" customFormat="1" ht="34.5" customHeight="1" x14ac:dyDescent="0.25">
      <c r="A1400" s="68">
        <f t="shared" si="3560"/>
        <v>3</v>
      </c>
      <c r="B1400" s="69"/>
      <c r="C1400" s="69"/>
      <c r="D1400" s="70"/>
      <c r="E1400" s="64" t="str">
        <f t="shared" si="3561"/>
        <v>施工動線開闢與損壞復原，既有設備管線遷移與復原；測量與放樣</v>
      </c>
      <c r="F1400" s="21"/>
      <c r="G1400" s="21"/>
      <c r="H1400" s="21"/>
      <c r="I1400" s="21"/>
      <c r="J1400" s="21"/>
      <c r="K1400" s="21"/>
      <c r="L1400" s="21"/>
      <c r="M1400" s="21"/>
      <c r="N1400" s="21"/>
      <c r="O1400" s="21"/>
      <c r="P1400" s="21"/>
      <c r="Q1400" s="21"/>
      <c r="R1400" s="21"/>
      <c r="S1400" s="21"/>
      <c r="T1400" s="22"/>
      <c r="U1400" s="47" t="str">
        <f t="shared" si="3563"/>
        <v>式</v>
      </c>
      <c r="V1400" s="48"/>
      <c r="W1400" s="48"/>
      <c r="X1400" s="49"/>
      <c r="Y1400" s="65">
        <f t="shared" si="3564"/>
        <v>1</v>
      </c>
      <c r="Z1400" s="66"/>
      <c r="AA1400" s="66"/>
      <c r="AB1400" s="66"/>
      <c r="AC1400" s="66"/>
      <c r="AD1400" s="67"/>
      <c r="AE1400" s="60">
        <f t="shared" si="3565"/>
        <v>9000</v>
      </c>
      <c r="AF1400" s="61"/>
      <c r="AG1400" s="61"/>
      <c r="AH1400" s="61"/>
      <c r="AI1400" s="61"/>
      <c r="AJ1400" s="62"/>
      <c r="AK1400" s="55">
        <v>0</v>
      </c>
      <c r="AL1400" s="55"/>
      <c r="AM1400" s="55"/>
      <c r="AN1400" s="55"/>
      <c r="AO1400" s="55"/>
      <c r="AP1400" s="55"/>
      <c r="AQ1400" s="53">
        <f t="shared" ref="AQ1400:AQ1402" si="3567">AK1400*AE1400</f>
        <v>0</v>
      </c>
      <c r="AR1400" s="53"/>
      <c r="AS1400" s="53"/>
      <c r="AT1400" s="53"/>
      <c r="AU1400" s="53"/>
      <c r="AV1400" s="53"/>
      <c r="AW1400" s="55">
        <f t="shared" si="3566"/>
        <v>0.7</v>
      </c>
      <c r="AX1400" s="55"/>
      <c r="AY1400" s="55"/>
      <c r="AZ1400" s="55"/>
      <c r="BA1400" s="55"/>
      <c r="BB1400" s="55"/>
      <c r="BC1400" s="55">
        <f t="shared" ref="BC1400:BC1403" si="3568">AE1400*AW1400</f>
        <v>6300</v>
      </c>
      <c r="BD1400" s="55"/>
      <c r="BE1400" s="55"/>
      <c r="BF1400" s="55"/>
      <c r="BG1400" s="55"/>
      <c r="BH1400" s="56"/>
      <c r="BI1400" s="18">
        <f t="shared" si="3562"/>
        <v>9000</v>
      </c>
    </row>
    <row r="1401" spans="1:69" ht="66" customHeight="1" x14ac:dyDescent="0.25">
      <c r="A1401" s="41">
        <f t="shared" si="3560"/>
        <v>4</v>
      </c>
      <c r="B1401" s="42"/>
      <c r="C1401" s="42"/>
      <c r="D1401" s="43"/>
      <c r="E1401" s="64" t="str">
        <f t="shared" si="3561"/>
        <v>既有牆面、地坪、磁磚、衛生設備、給排水設施、搗擺及天花板等拆除(含切割)及運棄(含合法證明);環境保護與清潔</v>
      </c>
      <c r="F1401" s="21"/>
      <c r="G1401" s="21"/>
      <c r="H1401" s="21"/>
      <c r="I1401" s="21"/>
      <c r="J1401" s="21"/>
      <c r="K1401" s="21"/>
      <c r="L1401" s="21"/>
      <c r="M1401" s="21"/>
      <c r="N1401" s="21"/>
      <c r="O1401" s="21"/>
      <c r="P1401" s="21"/>
      <c r="Q1401" s="21"/>
      <c r="R1401" s="21"/>
      <c r="S1401" s="21"/>
      <c r="T1401" s="22"/>
      <c r="U1401" s="47" t="str">
        <f t="shared" si="3563"/>
        <v>式</v>
      </c>
      <c r="V1401" s="48"/>
      <c r="W1401" s="48"/>
      <c r="X1401" s="49"/>
      <c r="Y1401" s="65">
        <f t="shared" si="3564"/>
        <v>1</v>
      </c>
      <c r="Z1401" s="66"/>
      <c r="AA1401" s="66"/>
      <c r="AB1401" s="66"/>
      <c r="AC1401" s="66"/>
      <c r="AD1401" s="67"/>
      <c r="AE1401" s="60">
        <f t="shared" si="3565"/>
        <v>214844</v>
      </c>
      <c r="AF1401" s="61"/>
      <c r="AG1401" s="61"/>
      <c r="AH1401" s="61"/>
      <c r="AI1401" s="61"/>
      <c r="AJ1401" s="62"/>
      <c r="AK1401" s="55">
        <v>0</v>
      </c>
      <c r="AL1401" s="55"/>
      <c r="AM1401" s="55"/>
      <c r="AN1401" s="55"/>
      <c r="AO1401" s="55"/>
      <c r="AP1401" s="55"/>
      <c r="AQ1401" s="53">
        <f t="shared" si="3567"/>
        <v>0</v>
      </c>
      <c r="AR1401" s="53"/>
      <c r="AS1401" s="53"/>
      <c r="AT1401" s="53"/>
      <c r="AU1401" s="53"/>
      <c r="AV1401" s="53"/>
      <c r="AW1401" s="55">
        <f t="shared" si="3566"/>
        <v>1</v>
      </c>
      <c r="AX1401" s="55"/>
      <c r="AY1401" s="55"/>
      <c r="AZ1401" s="55"/>
      <c r="BA1401" s="55"/>
      <c r="BB1401" s="55"/>
      <c r="BC1401" s="55">
        <f t="shared" si="3568"/>
        <v>214844</v>
      </c>
      <c r="BD1401" s="55"/>
      <c r="BE1401" s="55"/>
      <c r="BF1401" s="55"/>
      <c r="BG1401" s="55"/>
      <c r="BH1401" s="56"/>
      <c r="BI1401" s="16">
        <f t="shared" si="3562"/>
        <v>214844</v>
      </c>
    </row>
    <row r="1402" spans="1:69" ht="34.5" customHeight="1" x14ac:dyDescent="0.25">
      <c r="A1402" s="41">
        <f t="shared" si="3560"/>
        <v>5</v>
      </c>
      <c r="B1402" s="42"/>
      <c r="C1402" s="42"/>
      <c r="D1402" s="43"/>
      <c r="E1402" s="64" t="str">
        <f t="shared" si="3561"/>
        <v>既有污水處理設施抽水肥(含清潔孔開挖與復原)</v>
      </c>
      <c r="F1402" s="21"/>
      <c r="G1402" s="21"/>
      <c r="H1402" s="21"/>
      <c r="I1402" s="21"/>
      <c r="J1402" s="21"/>
      <c r="K1402" s="21"/>
      <c r="L1402" s="21"/>
      <c r="M1402" s="21"/>
      <c r="N1402" s="21"/>
      <c r="O1402" s="21"/>
      <c r="P1402" s="21"/>
      <c r="Q1402" s="21"/>
      <c r="R1402" s="21"/>
      <c r="S1402" s="21"/>
      <c r="T1402" s="22"/>
      <c r="U1402" s="47" t="str">
        <f t="shared" si="3563"/>
        <v>式</v>
      </c>
      <c r="V1402" s="48"/>
      <c r="W1402" s="48"/>
      <c r="X1402" s="49"/>
      <c r="Y1402" s="65">
        <f t="shared" si="3564"/>
        <v>1</v>
      </c>
      <c r="Z1402" s="66"/>
      <c r="AA1402" s="66"/>
      <c r="AB1402" s="66"/>
      <c r="AC1402" s="66"/>
      <c r="AD1402" s="67"/>
      <c r="AE1402" s="60">
        <f t="shared" si="3565"/>
        <v>10000</v>
      </c>
      <c r="AF1402" s="61"/>
      <c r="AG1402" s="61"/>
      <c r="AH1402" s="61"/>
      <c r="AI1402" s="61"/>
      <c r="AJ1402" s="62"/>
      <c r="AK1402" s="55">
        <v>0</v>
      </c>
      <c r="AL1402" s="55"/>
      <c r="AM1402" s="55"/>
      <c r="AN1402" s="55"/>
      <c r="AO1402" s="55"/>
      <c r="AP1402" s="55"/>
      <c r="AQ1402" s="53">
        <f t="shared" si="3567"/>
        <v>0</v>
      </c>
      <c r="AR1402" s="53"/>
      <c r="AS1402" s="53"/>
      <c r="AT1402" s="53"/>
      <c r="AU1402" s="53"/>
      <c r="AV1402" s="53"/>
      <c r="AW1402" s="55">
        <f t="shared" si="3566"/>
        <v>1</v>
      </c>
      <c r="AX1402" s="55"/>
      <c r="AY1402" s="55"/>
      <c r="AZ1402" s="55"/>
      <c r="BA1402" s="55"/>
      <c r="BB1402" s="55"/>
      <c r="BC1402" s="55">
        <f t="shared" si="3568"/>
        <v>10000</v>
      </c>
      <c r="BD1402" s="55"/>
      <c r="BE1402" s="55"/>
      <c r="BF1402" s="55"/>
      <c r="BG1402" s="55"/>
      <c r="BH1402" s="56"/>
      <c r="BI1402" s="16">
        <f t="shared" si="3562"/>
        <v>10000</v>
      </c>
    </row>
    <row r="1403" spans="1:69" ht="21.6" customHeight="1" x14ac:dyDescent="0.25">
      <c r="A1403" s="41">
        <f t="shared" si="3560"/>
        <v>6</v>
      </c>
      <c r="B1403" s="42"/>
      <c r="C1403" s="42"/>
      <c r="D1403" s="43"/>
      <c r="E1403" s="64" t="str">
        <f t="shared" si="3561"/>
        <v>地坪與蹲便台階增築</v>
      </c>
      <c r="F1403" s="21"/>
      <c r="G1403" s="21"/>
      <c r="H1403" s="21"/>
      <c r="I1403" s="21"/>
      <c r="J1403" s="21"/>
      <c r="K1403" s="21"/>
      <c r="L1403" s="21"/>
      <c r="M1403" s="21"/>
      <c r="N1403" s="21"/>
      <c r="O1403" s="21"/>
      <c r="P1403" s="21"/>
      <c r="Q1403" s="21"/>
      <c r="R1403" s="21"/>
      <c r="S1403" s="21"/>
      <c r="T1403" s="22"/>
      <c r="U1403" s="47" t="str">
        <f t="shared" si="3563"/>
        <v>式</v>
      </c>
      <c r="V1403" s="48"/>
      <c r="W1403" s="48"/>
      <c r="X1403" s="49"/>
      <c r="Y1403" s="65">
        <f t="shared" si="3564"/>
        <v>1</v>
      </c>
      <c r="Z1403" s="66"/>
      <c r="AA1403" s="66"/>
      <c r="AB1403" s="66"/>
      <c r="AC1403" s="66"/>
      <c r="AD1403" s="67"/>
      <c r="AE1403" s="60">
        <f t="shared" si="3565"/>
        <v>35000</v>
      </c>
      <c r="AF1403" s="61"/>
      <c r="AG1403" s="61"/>
      <c r="AH1403" s="61"/>
      <c r="AI1403" s="61"/>
      <c r="AJ1403" s="62"/>
      <c r="AK1403" s="55">
        <v>0</v>
      </c>
      <c r="AL1403" s="55"/>
      <c r="AM1403" s="55"/>
      <c r="AN1403" s="55"/>
      <c r="AO1403" s="55"/>
      <c r="AP1403" s="55"/>
      <c r="AQ1403" s="53">
        <v>0</v>
      </c>
      <c r="AR1403" s="53"/>
      <c r="AS1403" s="53"/>
      <c r="AT1403" s="53"/>
      <c r="AU1403" s="53"/>
      <c r="AV1403" s="53"/>
      <c r="AW1403" s="55">
        <f t="shared" si="3566"/>
        <v>1</v>
      </c>
      <c r="AX1403" s="55"/>
      <c r="AY1403" s="55"/>
      <c r="AZ1403" s="55"/>
      <c r="BA1403" s="55"/>
      <c r="BB1403" s="55"/>
      <c r="BC1403" s="55">
        <f t="shared" si="3568"/>
        <v>35000</v>
      </c>
      <c r="BD1403" s="55"/>
      <c r="BE1403" s="55"/>
      <c r="BF1403" s="55"/>
      <c r="BG1403" s="55"/>
      <c r="BH1403" s="56"/>
      <c r="BI1403" s="16">
        <f t="shared" si="3562"/>
        <v>35000</v>
      </c>
    </row>
    <row r="1404" spans="1:69" ht="21.6" customHeight="1" x14ac:dyDescent="0.25">
      <c r="A1404" s="41">
        <f t="shared" si="3560"/>
        <v>7</v>
      </c>
      <c r="B1404" s="42"/>
      <c r="C1404" s="42"/>
      <c r="D1404" s="43"/>
      <c r="E1404" s="64" t="str">
        <f t="shared" si="3561"/>
        <v>砌1/2B磚牆</v>
      </c>
      <c r="F1404" s="21"/>
      <c r="G1404" s="21"/>
      <c r="H1404" s="21"/>
      <c r="I1404" s="21"/>
      <c r="J1404" s="21"/>
      <c r="K1404" s="21"/>
      <c r="L1404" s="21"/>
      <c r="M1404" s="21"/>
      <c r="N1404" s="21"/>
      <c r="O1404" s="21"/>
      <c r="P1404" s="21"/>
      <c r="Q1404" s="21"/>
      <c r="R1404" s="21"/>
      <c r="S1404" s="21"/>
      <c r="T1404" s="22"/>
      <c r="U1404" s="47" t="str">
        <f t="shared" si="3563"/>
        <v>M2</v>
      </c>
      <c r="V1404" s="48"/>
      <c r="W1404" s="48"/>
      <c r="X1404" s="49"/>
      <c r="Y1404" s="65">
        <f t="shared" si="3564"/>
        <v>13</v>
      </c>
      <c r="Z1404" s="66"/>
      <c r="AA1404" s="66"/>
      <c r="AB1404" s="66"/>
      <c r="AC1404" s="66"/>
      <c r="AD1404" s="67"/>
      <c r="AE1404" s="60">
        <f t="shared" si="3565"/>
        <v>1500</v>
      </c>
      <c r="AF1404" s="61"/>
      <c r="AG1404" s="61"/>
      <c r="AH1404" s="61"/>
      <c r="AI1404" s="61"/>
      <c r="AJ1404" s="62"/>
      <c r="AK1404" s="55">
        <v>0</v>
      </c>
      <c r="AL1404" s="55"/>
      <c r="AM1404" s="55"/>
      <c r="AN1404" s="55"/>
      <c r="AO1404" s="55"/>
      <c r="AP1404" s="55"/>
      <c r="AQ1404" s="53">
        <f>AK1404*AE1404</f>
        <v>0</v>
      </c>
      <c r="AR1404" s="53"/>
      <c r="AS1404" s="53"/>
      <c r="AT1404" s="53"/>
      <c r="AU1404" s="53"/>
      <c r="AV1404" s="53"/>
      <c r="AW1404" s="55">
        <f t="shared" si="3566"/>
        <v>13</v>
      </c>
      <c r="AX1404" s="55"/>
      <c r="AY1404" s="55"/>
      <c r="AZ1404" s="55"/>
      <c r="BA1404" s="55"/>
      <c r="BB1404" s="55"/>
      <c r="BC1404" s="55">
        <f>AE1404*AW1404</f>
        <v>19500</v>
      </c>
      <c r="BD1404" s="55"/>
      <c r="BE1404" s="55"/>
      <c r="BF1404" s="55"/>
      <c r="BG1404" s="55"/>
      <c r="BH1404" s="56"/>
      <c r="BI1404" s="16">
        <f t="shared" si="3562"/>
        <v>19500</v>
      </c>
    </row>
    <row r="1405" spans="1:69" ht="54.75" customHeight="1" x14ac:dyDescent="0.25">
      <c r="A1405" s="41">
        <f t="shared" si="3560"/>
        <v>8</v>
      </c>
      <c r="B1405" s="42"/>
      <c r="C1405" s="42"/>
      <c r="D1405" s="43"/>
      <c r="E1405" s="64" t="str">
        <f t="shared" si="3561"/>
        <v>施工範圍內樓板穿管處與既有無用穿管及孔洞需以水泥砂漿封閉並刷防水層；樓板防水層試水</v>
      </c>
      <c r="F1405" s="21"/>
      <c r="G1405" s="21"/>
      <c r="H1405" s="21"/>
      <c r="I1405" s="21"/>
      <c r="J1405" s="21"/>
      <c r="K1405" s="21"/>
      <c r="L1405" s="21"/>
      <c r="M1405" s="21"/>
      <c r="N1405" s="21"/>
      <c r="O1405" s="21"/>
      <c r="P1405" s="21"/>
      <c r="Q1405" s="21"/>
      <c r="R1405" s="21"/>
      <c r="S1405" s="21"/>
      <c r="T1405" s="22"/>
      <c r="U1405" s="47" t="str">
        <f t="shared" si="3563"/>
        <v>式</v>
      </c>
      <c r="V1405" s="48"/>
      <c r="W1405" s="48"/>
      <c r="X1405" s="49"/>
      <c r="Y1405" s="65">
        <f t="shared" si="3564"/>
        <v>1</v>
      </c>
      <c r="Z1405" s="66"/>
      <c r="AA1405" s="66"/>
      <c r="AB1405" s="66"/>
      <c r="AC1405" s="66"/>
      <c r="AD1405" s="67"/>
      <c r="AE1405" s="60">
        <f t="shared" si="3565"/>
        <v>9000</v>
      </c>
      <c r="AF1405" s="61"/>
      <c r="AG1405" s="61"/>
      <c r="AH1405" s="61"/>
      <c r="AI1405" s="61"/>
      <c r="AJ1405" s="62"/>
      <c r="AK1405" s="55">
        <v>0</v>
      </c>
      <c r="AL1405" s="55"/>
      <c r="AM1405" s="55"/>
      <c r="AN1405" s="55"/>
      <c r="AO1405" s="55"/>
      <c r="AP1405" s="55"/>
      <c r="AQ1405" s="53">
        <f t="shared" ref="AQ1405:AQ1409" si="3569">AK1405*AE1405</f>
        <v>0</v>
      </c>
      <c r="AR1405" s="53"/>
      <c r="AS1405" s="53"/>
      <c r="AT1405" s="53"/>
      <c r="AU1405" s="53"/>
      <c r="AV1405" s="53"/>
      <c r="AW1405" s="55">
        <f t="shared" si="3566"/>
        <v>0</v>
      </c>
      <c r="AX1405" s="55"/>
      <c r="AY1405" s="55"/>
      <c r="AZ1405" s="55"/>
      <c r="BA1405" s="55"/>
      <c r="BB1405" s="55"/>
      <c r="BC1405" s="55">
        <f t="shared" ref="BC1405:BC1409" si="3570">AE1405*AW1405</f>
        <v>0</v>
      </c>
      <c r="BD1405" s="55"/>
      <c r="BE1405" s="55"/>
      <c r="BF1405" s="55"/>
      <c r="BG1405" s="55"/>
      <c r="BH1405" s="56"/>
      <c r="BI1405" s="16">
        <f t="shared" si="3562"/>
        <v>9000</v>
      </c>
    </row>
    <row r="1406" spans="1:69" ht="20.45" customHeight="1" x14ac:dyDescent="0.25">
      <c r="A1406" s="41">
        <f t="shared" si="3560"/>
        <v>9</v>
      </c>
      <c r="B1406" s="42"/>
      <c r="C1406" s="42"/>
      <c r="D1406" s="43"/>
      <c r="E1406" s="64" t="str">
        <f t="shared" si="3561"/>
        <v>地坪、牆面1:3水泥砂漿粉刷</v>
      </c>
      <c r="F1406" s="21"/>
      <c r="G1406" s="21"/>
      <c r="H1406" s="21"/>
      <c r="I1406" s="21"/>
      <c r="J1406" s="21"/>
      <c r="K1406" s="21"/>
      <c r="L1406" s="21"/>
      <c r="M1406" s="21"/>
      <c r="N1406" s="21"/>
      <c r="O1406" s="21"/>
      <c r="P1406" s="21"/>
      <c r="Q1406" s="21"/>
      <c r="R1406" s="21"/>
      <c r="S1406" s="21"/>
      <c r="T1406" s="22"/>
      <c r="U1406" s="47" t="str">
        <f t="shared" si="3563"/>
        <v>M2</v>
      </c>
      <c r="V1406" s="48"/>
      <c r="W1406" s="48"/>
      <c r="X1406" s="49"/>
      <c r="Y1406" s="65">
        <f t="shared" si="3564"/>
        <v>207</v>
      </c>
      <c r="Z1406" s="66"/>
      <c r="AA1406" s="66"/>
      <c r="AB1406" s="66"/>
      <c r="AC1406" s="66"/>
      <c r="AD1406" s="67"/>
      <c r="AE1406" s="60">
        <f t="shared" si="3565"/>
        <v>800</v>
      </c>
      <c r="AF1406" s="61"/>
      <c r="AG1406" s="61"/>
      <c r="AH1406" s="61"/>
      <c r="AI1406" s="61"/>
      <c r="AJ1406" s="62"/>
      <c r="AK1406" s="55">
        <v>0</v>
      </c>
      <c r="AL1406" s="55"/>
      <c r="AM1406" s="55"/>
      <c r="AN1406" s="55"/>
      <c r="AO1406" s="55"/>
      <c r="AP1406" s="55"/>
      <c r="AQ1406" s="53">
        <f t="shared" si="3569"/>
        <v>0</v>
      </c>
      <c r="AR1406" s="53"/>
      <c r="AS1406" s="53"/>
      <c r="AT1406" s="53"/>
      <c r="AU1406" s="53"/>
      <c r="AV1406" s="53"/>
      <c r="AW1406" s="55">
        <f t="shared" si="3566"/>
        <v>207</v>
      </c>
      <c r="AX1406" s="55"/>
      <c r="AY1406" s="55"/>
      <c r="AZ1406" s="55"/>
      <c r="BA1406" s="55"/>
      <c r="BB1406" s="55"/>
      <c r="BC1406" s="55">
        <f t="shared" si="3570"/>
        <v>165600</v>
      </c>
      <c r="BD1406" s="55"/>
      <c r="BE1406" s="55"/>
      <c r="BF1406" s="55"/>
      <c r="BG1406" s="55"/>
      <c r="BH1406" s="56"/>
      <c r="BI1406" s="16">
        <f t="shared" si="3562"/>
        <v>165600</v>
      </c>
    </row>
    <row r="1407" spans="1:69" ht="19.5" customHeight="1" x14ac:dyDescent="0.25">
      <c r="A1407" s="41">
        <f t="shared" si="3560"/>
        <v>10</v>
      </c>
      <c r="B1407" s="42"/>
      <c r="C1407" s="42"/>
      <c r="D1407" s="43"/>
      <c r="E1407" s="44" t="str">
        <f t="shared" si="3561"/>
        <v>地坪及牆面(H=1.5m)塗刷防水層</v>
      </c>
      <c r="F1407" s="45"/>
      <c r="G1407" s="45"/>
      <c r="H1407" s="45"/>
      <c r="I1407" s="45"/>
      <c r="J1407" s="45"/>
      <c r="K1407" s="45"/>
      <c r="L1407" s="45"/>
      <c r="M1407" s="45"/>
      <c r="N1407" s="45"/>
      <c r="O1407" s="45"/>
      <c r="P1407" s="45"/>
      <c r="Q1407" s="45"/>
      <c r="R1407" s="45"/>
      <c r="S1407" s="45"/>
      <c r="T1407" s="46"/>
      <c r="U1407" s="47" t="str">
        <f t="shared" si="3563"/>
        <v>M2</v>
      </c>
      <c r="V1407" s="48"/>
      <c r="W1407" s="48"/>
      <c r="X1407" s="49"/>
      <c r="Y1407" s="50">
        <f t="shared" si="3564"/>
        <v>113</v>
      </c>
      <c r="Z1407" s="51"/>
      <c r="AA1407" s="51"/>
      <c r="AB1407" s="51"/>
      <c r="AC1407" s="51"/>
      <c r="AD1407" s="52"/>
      <c r="AE1407" s="60">
        <f t="shared" si="3565"/>
        <v>700</v>
      </c>
      <c r="AF1407" s="61"/>
      <c r="AG1407" s="61"/>
      <c r="AH1407" s="61"/>
      <c r="AI1407" s="61"/>
      <c r="AJ1407" s="62"/>
      <c r="AK1407" s="50">
        <v>53</v>
      </c>
      <c r="AL1407" s="51"/>
      <c r="AM1407" s="51"/>
      <c r="AN1407" s="51"/>
      <c r="AO1407" s="51"/>
      <c r="AP1407" s="52"/>
      <c r="AQ1407" s="60">
        <f t="shared" si="3569"/>
        <v>37100</v>
      </c>
      <c r="AR1407" s="61"/>
      <c r="AS1407" s="61"/>
      <c r="AT1407" s="61"/>
      <c r="AU1407" s="61"/>
      <c r="AV1407" s="62"/>
      <c r="AW1407" s="50">
        <f t="shared" si="3566"/>
        <v>113</v>
      </c>
      <c r="AX1407" s="51"/>
      <c r="AY1407" s="51"/>
      <c r="AZ1407" s="51"/>
      <c r="BA1407" s="51"/>
      <c r="BB1407" s="52"/>
      <c r="BC1407" s="50">
        <f t="shared" si="3570"/>
        <v>79100</v>
      </c>
      <c r="BD1407" s="51"/>
      <c r="BE1407" s="51"/>
      <c r="BF1407" s="51"/>
      <c r="BG1407" s="51"/>
      <c r="BH1407" s="63"/>
      <c r="BI1407" s="3">
        <f t="shared" si="3562"/>
        <v>79100</v>
      </c>
    </row>
    <row r="1408" spans="1:69" ht="36" customHeight="1" x14ac:dyDescent="0.25">
      <c r="A1408" s="41">
        <f t="shared" si="3560"/>
        <v>11</v>
      </c>
      <c r="B1408" s="42"/>
      <c r="C1408" s="42"/>
      <c r="D1408" s="43"/>
      <c r="E1408" s="64" t="str">
        <f t="shared" si="3561"/>
        <v>安裝不銹鋼方形地板落水頭(10cm*10cm,連工帶料)</v>
      </c>
      <c r="F1408" s="21"/>
      <c r="G1408" s="21"/>
      <c r="H1408" s="21"/>
      <c r="I1408" s="21"/>
      <c r="J1408" s="21"/>
      <c r="K1408" s="21"/>
      <c r="L1408" s="21"/>
      <c r="M1408" s="21"/>
      <c r="N1408" s="21"/>
      <c r="O1408" s="21"/>
      <c r="P1408" s="21"/>
      <c r="Q1408" s="21"/>
      <c r="R1408" s="21"/>
      <c r="S1408" s="21"/>
      <c r="T1408" s="22"/>
      <c r="U1408" s="47" t="str">
        <f t="shared" si="3563"/>
        <v>組</v>
      </c>
      <c r="V1408" s="48"/>
      <c r="W1408" s="48"/>
      <c r="X1408" s="49"/>
      <c r="Y1408" s="71">
        <f t="shared" si="3564"/>
        <v>9</v>
      </c>
      <c r="Z1408" s="71"/>
      <c r="AA1408" s="71"/>
      <c r="AB1408" s="71"/>
      <c r="AC1408" s="71"/>
      <c r="AD1408" s="71"/>
      <c r="AE1408" s="71">
        <f t="shared" si="3565"/>
        <v>750</v>
      </c>
      <c r="AF1408" s="71"/>
      <c r="AG1408" s="71"/>
      <c r="AH1408" s="71"/>
      <c r="AI1408" s="71"/>
      <c r="AJ1408" s="71"/>
      <c r="AK1408" s="55">
        <v>0</v>
      </c>
      <c r="AL1408" s="55"/>
      <c r="AM1408" s="55"/>
      <c r="AN1408" s="55"/>
      <c r="AO1408" s="55"/>
      <c r="AP1408" s="55"/>
      <c r="AQ1408" s="53">
        <f t="shared" si="3569"/>
        <v>0</v>
      </c>
      <c r="AR1408" s="53"/>
      <c r="AS1408" s="53"/>
      <c r="AT1408" s="53"/>
      <c r="AU1408" s="53"/>
      <c r="AV1408" s="53"/>
      <c r="AW1408" s="55">
        <f t="shared" si="3566"/>
        <v>0</v>
      </c>
      <c r="AX1408" s="55"/>
      <c r="AY1408" s="55"/>
      <c r="AZ1408" s="55"/>
      <c r="BA1408" s="55"/>
      <c r="BB1408" s="55"/>
      <c r="BC1408" s="55">
        <f t="shared" si="3570"/>
        <v>0</v>
      </c>
      <c r="BD1408" s="55"/>
      <c r="BE1408" s="55"/>
      <c r="BF1408" s="55"/>
      <c r="BG1408" s="55"/>
      <c r="BH1408" s="56"/>
      <c r="BI1408" s="3">
        <f t="shared" si="3562"/>
        <v>6750</v>
      </c>
    </row>
    <row r="1409" spans="1:61" s="19" customFormat="1" ht="36.75" customHeight="1" x14ac:dyDescent="0.25">
      <c r="A1409" s="41">
        <f t="shared" si="3560"/>
        <v>12</v>
      </c>
      <c r="B1409" s="42"/>
      <c r="C1409" s="42"/>
      <c r="D1409" s="43"/>
      <c r="E1409" s="64" t="str">
        <f t="shared" si="3561"/>
        <v>地坪貼止滑石英磚30cm*30cm，本色水泥勾縫(連工帶料)</v>
      </c>
      <c r="F1409" s="21"/>
      <c r="G1409" s="21"/>
      <c r="H1409" s="21"/>
      <c r="I1409" s="21"/>
      <c r="J1409" s="21"/>
      <c r="K1409" s="21"/>
      <c r="L1409" s="21"/>
      <c r="M1409" s="21"/>
      <c r="N1409" s="21"/>
      <c r="O1409" s="21"/>
      <c r="P1409" s="21"/>
      <c r="Q1409" s="21"/>
      <c r="R1409" s="21"/>
      <c r="S1409" s="21"/>
      <c r="T1409" s="22"/>
      <c r="U1409" s="47" t="str">
        <f t="shared" si="3563"/>
        <v>M2</v>
      </c>
      <c r="V1409" s="48"/>
      <c r="W1409" s="48"/>
      <c r="X1409" s="49"/>
      <c r="Y1409" s="50">
        <f t="shared" si="3564"/>
        <v>48</v>
      </c>
      <c r="Z1409" s="51"/>
      <c r="AA1409" s="51"/>
      <c r="AB1409" s="51"/>
      <c r="AC1409" s="51"/>
      <c r="AD1409" s="52"/>
      <c r="AE1409" s="53">
        <f t="shared" si="3565"/>
        <v>1300</v>
      </c>
      <c r="AF1409" s="53"/>
      <c r="AG1409" s="53"/>
      <c r="AH1409" s="53"/>
      <c r="AI1409" s="53"/>
      <c r="AJ1409" s="53"/>
      <c r="AK1409" s="55">
        <v>0</v>
      </c>
      <c r="AL1409" s="55"/>
      <c r="AM1409" s="55"/>
      <c r="AN1409" s="55"/>
      <c r="AO1409" s="55"/>
      <c r="AP1409" s="55"/>
      <c r="AQ1409" s="53">
        <f t="shared" si="3569"/>
        <v>0</v>
      </c>
      <c r="AR1409" s="53"/>
      <c r="AS1409" s="53"/>
      <c r="AT1409" s="53"/>
      <c r="AU1409" s="53"/>
      <c r="AV1409" s="53"/>
      <c r="AW1409" s="55">
        <f t="shared" si="3566"/>
        <v>0</v>
      </c>
      <c r="AX1409" s="55"/>
      <c r="AY1409" s="55"/>
      <c r="AZ1409" s="55"/>
      <c r="BA1409" s="55"/>
      <c r="BB1409" s="55"/>
      <c r="BC1409" s="55">
        <f t="shared" si="3570"/>
        <v>0</v>
      </c>
      <c r="BD1409" s="55"/>
      <c r="BE1409" s="55"/>
      <c r="BF1409" s="55"/>
      <c r="BG1409" s="55"/>
      <c r="BH1409" s="56"/>
      <c r="BI1409" s="18">
        <f t="shared" si="3562"/>
        <v>62400</v>
      </c>
    </row>
    <row r="1410" spans="1:61" s="19" customFormat="1" ht="35.25" customHeight="1" x14ac:dyDescent="0.25">
      <c r="A1410" s="68">
        <f t="shared" si="3560"/>
        <v>13</v>
      </c>
      <c r="B1410" s="69"/>
      <c r="C1410" s="69"/>
      <c r="D1410" s="70"/>
      <c r="E1410" s="64" t="str">
        <f t="shared" si="3561"/>
        <v>地坪貼60cm*60cm止滑石英磚，本色水泥勾縫(連工帶料)</v>
      </c>
      <c r="F1410" s="21"/>
      <c r="G1410" s="21"/>
      <c r="H1410" s="21"/>
      <c r="I1410" s="21"/>
      <c r="J1410" s="21"/>
      <c r="K1410" s="21"/>
      <c r="L1410" s="21"/>
      <c r="M1410" s="21"/>
      <c r="N1410" s="21"/>
      <c r="O1410" s="21"/>
      <c r="P1410" s="21"/>
      <c r="Q1410" s="21"/>
      <c r="R1410" s="21"/>
      <c r="S1410" s="21"/>
      <c r="T1410" s="22"/>
      <c r="U1410" s="47" t="str">
        <f t="shared" si="3563"/>
        <v>M2</v>
      </c>
      <c r="V1410" s="48"/>
      <c r="W1410" s="48"/>
      <c r="X1410" s="49"/>
      <c r="Y1410" s="65">
        <f t="shared" si="3564"/>
        <v>2</v>
      </c>
      <c r="Z1410" s="66"/>
      <c r="AA1410" s="66"/>
      <c r="AB1410" s="66"/>
      <c r="AC1410" s="66"/>
      <c r="AD1410" s="67"/>
      <c r="AE1410" s="60">
        <f t="shared" si="3565"/>
        <v>1700</v>
      </c>
      <c r="AF1410" s="61"/>
      <c r="AG1410" s="61"/>
      <c r="AH1410" s="61"/>
      <c r="AI1410" s="61"/>
      <c r="AJ1410" s="62"/>
      <c r="AK1410" s="55">
        <v>0</v>
      </c>
      <c r="AL1410" s="55"/>
      <c r="AM1410" s="55"/>
      <c r="AN1410" s="55"/>
      <c r="AO1410" s="55"/>
      <c r="AP1410" s="55"/>
      <c r="AQ1410" s="53">
        <f>AK1410*AE1410</f>
        <v>0</v>
      </c>
      <c r="AR1410" s="53"/>
      <c r="AS1410" s="53"/>
      <c r="AT1410" s="53"/>
      <c r="AU1410" s="53"/>
      <c r="AV1410" s="53"/>
      <c r="AW1410" s="55">
        <f t="shared" si="3566"/>
        <v>0</v>
      </c>
      <c r="AX1410" s="55"/>
      <c r="AY1410" s="55"/>
      <c r="AZ1410" s="55"/>
      <c r="BA1410" s="55"/>
      <c r="BB1410" s="55"/>
      <c r="BC1410" s="55">
        <f>AE1410*AW1410</f>
        <v>0</v>
      </c>
      <c r="BD1410" s="55"/>
      <c r="BE1410" s="55"/>
      <c r="BF1410" s="55"/>
      <c r="BG1410" s="55"/>
      <c r="BH1410" s="56"/>
      <c r="BI1410" s="18">
        <f t="shared" si="3562"/>
        <v>3400</v>
      </c>
    </row>
    <row r="1411" spans="1:61" s="19" customFormat="1" ht="36.75" customHeight="1" x14ac:dyDescent="0.25">
      <c r="A1411" s="68">
        <f t="shared" si="3560"/>
        <v>14</v>
      </c>
      <c r="B1411" s="69"/>
      <c r="C1411" s="69"/>
      <c r="D1411" s="70"/>
      <c r="E1411" s="64" t="str">
        <f t="shared" si="3561"/>
        <v>牆面貼數位噴印石英磚30*60cm，白色水泥抹縫(連工帶料)</v>
      </c>
      <c r="F1411" s="21"/>
      <c r="G1411" s="21"/>
      <c r="H1411" s="21"/>
      <c r="I1411" s="21"/>
      <c r="J1411" s="21"/>
      <c r="K1411" s="21"/>
      <c r="L1411" s="21"/>
      <c r="M1411" s="21"/>
      <c r="N1411" s="21"/>
      <c r="O1411" s="21"/>
      <c r="P1411" s="21"/>
      <c r="Q1411" s="21"/>
      <c r="R1411" s="21"/>
      <c r="S1411" s="21"/>
      <c r="T1411" s="22"/>
      <c r="U1411" s="47" t="str">
        <f t="shared" si="3563"/>
        <v>M2</v>
      </c>
      <c r="V1411" s="48"/>
      <c r="W1411" s="48"/>
      <c r="X1411" s="49"/>
      <c r="Y1411" s="65">
        <f t="shared" si="3564"/>
        <v>85</v>
      </c>
      <c r="Z1411" s="66"/>
      <c r="AA1411" s="66"/>
      <c r="AB1411" s="66"/>
      <c r="AC1411" s="66"/>
      <c r="AD1411" s="67"/>
      <c r="AE1411" s="60">
        <f t="shared" si="3565"/>
        <v>1700</v>
      </c>
      <c r="AF1411" s="61"/>
      <c r="AG1411" s="61"/>
      <c r="AH1411" s="61"/>
      <c r="AI1411" s="61"/>
      <c r="AJ1411" s="62"/>
      <c r="AK1411" s="55">
        <v>0</v>
      </c>
      <c r="AL1411" s="55"/>
      <c r="AM1411" s="55"/>
      <c r="AN1411" s="55"/>
      <c r="AO1411" s="55"/>
      <c r="AP1411" s="55"/>
      <c r="AQ1411" s="53">
        <f t="shared" ref="AQ1411:AQ1417" si="3571">AK1411*AE1411</f>
        <v>0</v>
      </c>
      <c r="AR1411" s="53"/>
      <c r="AS1411" s="53"/>
      <c r="AT1411" s="53"/>
      <c r="AU1411" s="53"/>
      <c r="AV1411" s="53"/>
      <c r="AW1411" s="55">
        <f t="shared" si="3566"/>
        <v>0</v>
      </c>
      <c r="AX1411" s="55"/>
      <c r="AY1411" s="55"/>
      <c r="AZ1411" s="55"/>
      <c r="BA1411" s="55"/>
      <c r="BB1411" s="55"/>
      <c r="BC1411" s="55">
        <f t="shared" ref="BC1411:BC1417" si="3572">AE1411*AW1411</f>
        <v>0</v>
      </c>
      <c r="BD1411" s="55"/>
      <c r="BE1411" s="55"/>
      <c r="BF1411" s="55"/>
      <c r="BG1411" s="55"/>
      <c r="BH1411" s="56"/>
      <c r="BI1411" s="18">
        <f t="shared" si="3562"/>
        <v>144500</v>
      </c>
    </row>
    <row r="1412" spans="1:61" ht="34.5" customHeight="1" x14ac:dyDescent="0.25">
      <c r="A1412" s="41">
        <f t="shared" si="3560"/>
        <v>15</v>
      </c>
      <c r="B1412" s="42"/>
      <c r="C1412" s="42"/>
      <c r="D1412" s="43"/>
      <c r="E1412" s="64" t="str">
        <f t="shared" si="3561"/>
        <v>牆面貼地鐵磚10cm*20cm，白色水泥勾縫(連工帶料)</v>
      </c>
      <c r="F1412" s="21"/>
      <c r="G1412" s="21"/>
      <c r="H1412" s="21"/>
      <c r="I1412" s="21"/>
      <c r="J1412" s="21"/>
      <c r="K1412" s="21"/>
      <c r="L1412" s="21"/>
      <c r="M1412" s="21"/>
      <c r="N1412" s="21"/>
      <c r="O1412" s="21"/>
      <c r="P1412" s="21"/>
      <c r="Q1412" s="21"/>
      <c r="R1412" s="21"/>
      <c r="S1412" s="21"/>
      <c r="T1412" s="22"/>
      <c r="U1412" s="47" t="str">
        <f t="shared" si="3563"/>
        <v>M2</v>
      </c>
      <c r="V1412" s="48"/>
      <c r="W1412" s="48"/>
      <c r="X1412" s="49"/>
      <c r="Y1412" s="65">
        <f t="shared" si="3564"/>
        <v>13</v>
      </c>
      <c r="Z1412" s="66"/>
      <c r="AA1412" s="66"/>
      <c r="AB1412" s="66"/>
      <c r="AC1412" s="66"/>
      <c r="AD1412" s="67"/>
      <c r="AE1412" s="60">
        <f t="shared" si="3565"/>
        <v>1500</v>
      </c>
      <c r="AF1412" s="61"/>
      <c r="AG1412" s="61"/>
      <c r="AH1412" s="61"/>
      <c r="AI1412" s="61"/>
      <c r="AJ1412" s="62"/>
      <c r="AK1412" s="55">
        <v>0</v>
      </c>
      <c r="AL1412" s="55"/>
      <c r="AM1412" s="55"/>
      <c r="AN1412" s="55"/>
      <c r="AO1412" s="55"/>
      <c r="AP1412" s="55"/>
      <c r="AQ1412" s="53">
        <f t="shared" si="3571"/>
        <v>0</v>
      </c>
      <c r="AR1412" s="53"/>
      <c r="AS1412" s="53"/>
      <c r="AT1412" s="53"/>
      <c r="AU1412" s="53"/>
      <c r="AV1412" s="53"/>
      <c r="AW1412" s="55">
        <f t="shared" si="3566"/>
        <v>0</v>
      </c>
      <c r="AX1412" s="55"/>
      <c r="AY1412" s="55"/>
      <c r="AZ1412" s="55"/>
      <c r="BA1412" s="55"/>
      <c r="BB1412" s="55"/>
      <c r="BC1412" s="55">
        <f t="shared" si="3572"/>
        <v>0</v>
      </c>
      <c r="BD1412" s="55"/>
      <c r="BE1412" s="55"/>
      <c r="BF1412" s="55"/>
      <c r="BG1412" s="55"/>
      <c r="BH1412" s="56"/>
      <c r="BI1412" s="16">
        <f t="shared" si="3562"/>
        <v>19500</v>
      </c>
    </row>
    <row r="1413" spans="1:61" ht="21.6" customHeight="1" x14ac:dyDescent="0.25">
      <c r="A1413" s="41">
        <f t="shared" si="3560"/>
        <v>16</v>
      </c>
      <c r="B1413" s="42"/>
      <c r="C1413" s="42"/>
      <c r="D1413" s="43"/>
      <c r="E1413" s="64" t="str">
        <f t="shared" si="3561"/>
        <v>安裝鋁合金陽角收邊條</v>
      </c>
      <c r="F1413" s="21"/>
      <c r="G1413" s="21"/>
      <c r="H1413" s="21"/>
      <c r="I1413" s="21"/>
      <c r="J1413" s="21"/>
      <c r="K1413" s="21"/>
      <c r="L1413" s="21"/>
      <c r="M1413" s="21"/>
      <c r="N1413" s="21"/>
      <c r="O1413" s="21"/>
      <c r="P1413" s="21"/>
      <c r="Q1413" s="21"/>
      <c r="R1413" s="21"/>
      <c r="S1413" s="21"/>
      <c r="T1413" s="22"/>
      <c r="U1413" s="47" t="str">
        <f t="shared" si="3563"/>
        <v>M</v>
      </c>
      <c r="V1413" s="48"/>
      <c r="W1413" s="48"/>
      <c r="X1413" s="49"/>
      <c r="Y1413" s="65">
        <f t="shared" si="3564"/>
        <v>30</v>
      </c>
      <c r="Z1413" s="66"/>
      <c r="AA1413" s="66"/>
      <c r="AB1413" s="66"/>
      <c r="AC1413" s="66"/>
      <c r="AD1413" s="67"/>
      <c r="AE1413" s="60">
        <f t="shared" si="3565"/>
        <v>550</v>
      </c>
      <c r="AF1413" s="61"/>
      <c r="AG1413" s="61"/>
      <c r="AH1413" s="61"/>
      <c r="AI1413" s="61"/>
      <c r="AJ1413" s="62"/>
      <c r="AK1413" s="55">
        <v>0</v>
      </c>
      <c r="AL1413" s="55"/>
      <c r="AM1413" s="55"/>
      <c r="AN1413" s="55"/>
      <c r="AO1413" s="55"/>
      <c r="AP1413" s="55"/>
      <c r="AQ1413" s="53">
        <f t="shared" si="3571"/>
        <v>0</v>
      </c>
      <c r="AR1413" s="53"/>
      <c r="AS1413" s="53"/>
      <c r="AT1413" s="53"/>
      <c r="AU1413" s="53"/>
      <c r="AV1413" s="53"/>
      <c r="AW1413" s="55">
        <f t="shared" si="3566"/>
        <v>0</v>
      </c>
      <c r="AX1413" s="55"/>
      <c r="AY1413" s="55"/>
      <c r="AZ1413" s="55"/>
      <c r="BA1413" s="55"/>
      <c r="BB1413" s="55"/>
      <c r="BC1413" s="55">
        <f t="shared" si="3572"/>
        <v>0</v>
      </c>
      <c r="BD1413" s="55"/>
      <c r="BE1413" s="55"/>
      <c r="BF1413" s="55"/>
      <c r="BG1413" s="55"/>
      <c r="BH1413" s="56"/>
      <c r="BI1413" s="16">
        <f t="shared" si="3562"/>
        <v>16500</v>
      </c>
    </row>
    <row r="1414" spans="1:61" ht="33" customHeight="1" x14ac:dyDescent="0.25">
      <c r="A1414" s="41">
        <f t="shared" si="3560"/>
        <v>17</v>
      </c>
      <c r="B1414" s="42"/>
      <c r="C1414" s="42"/>
      <c r="D1414" s="43"/>
      <c r="E1414" s="64" t="str">
        <f t="shared" si="3561"/>
        <v>施做抿石子(1~2分霓虹石，抿石子專用泥)</v>
      </c>
      <c r="F1414" s="21"/>
      <c r="G1414" s="21"/>
      <c r="H1414" s="21"/>
      <c r="I1414" s="21"/>
      <c r="J1414" s="21"/>
      <c r="K1414" s="21"/>
      <c r="L1414" s="21"/>
      <c r="M1414" s="21"/>
      <c r="N1414" s="21"/>
      <c r="O1414" s="21"/>
      <c r="P1414" s="21"/>
      <c r="Q1414" s="21"/>
      <c r="R1414" s="21"/>
      <c r="S1414" s="21"/>
      <c r="T1414" s="22"/>
      <c r="U1414" s="47" t="str">
        <f t="shared" si="3563"/>
        <v>M2</v>
      </c>
      <c r="V1414" s="48"/>
      <c r="W1414" s="48"/>
      <c r="X1414" s="49"/>
      <c r="Y1414" s="65">
        <f t="shared" si="3564"/>
        <v>9</v>
      </c>
      <c r="Z1414" s="66"/>
      <c r="AA1414" s="66"/>
      <c r="AB1414" s="66"/>
      <c r="AC1414" s="66"/>
      <c r="AD1414" s="67"/>
      <c r="AE1414" s="60">
        <f t="shared" si="3565"/>
        <v>1200</v>
      </c>
      <c r="AF1414" s="61"/>
      <c r="AG1414" s="61"/>
      <c r="AH1414" s="61"/>
      <c r="AI1414" s="61"/>
      <c r="AJ1414" s="62"/>
      <c r="AK1414" s="55">
        <v>0</v>
      </c>
      <c r="AL1414" s="55"/>
      <c r="AM1414" s="55"/>
      <c r="AN1414" s="55"/>
      <c r="AO1414" s="55"/>
      <c r="AP1414" s="55"/>
      <c r="AQ1414" s="53">
        <f t="shared" si="3571"/>
        <v>0</v>
      </c>
      <c r="AR1414" s="53"/>
      <c r="AS1414" s="53"/>
      <c r="AT1414" s="53"/>
      <c r="AU1414" s="53"/>
      <c r="AV1414" s="53"/>
      <c r="AW1414" s="55">
        <f t="shared" si="3566"/>
        <v>0</v>
      </c>
      <c r="AX1414" s="55"/>
      <c r="AY1414" s="55"/>
      <c r="AZ1414" s="55"/>
      <c r="BA1414" s="55"/>
      <c r="BB1414" s="55"/>
      <c r="BC1414" s="55">
        <f t="shared" si="3572"/>
        <v>0</v>
      </c>
      <c r="BD1414" s="55"/>
      <c r="BE1414" s="55"/>
      <c r="BF1414" s="55"/>
      <c r="BG1414" s="55"/>
      <c r="BH1414" s="56"/>
      <c r="BI1414" s="16">
        <f t="shared" si="3562"/>
        <v>10800</v>
      </c>
    </row>
    <row r="1415" spans="1:61" ht="51" customHeight="1" x14ac:dyDescent="0.25">
      <c r="A1415" s="41">
        <f t="shared" si="3560"/>
        <v>18</v>
      </c>
      <c r="B1415" s="42"/>
      <c r="C1415" s="42"/>
      <c r="D1415" s="43"/>
      <c r="E1415" s="64" t="str">
        <f t="shared" si="3561"/>
        <v>牆壁面貼圖案排版釉面馬賽克(方型馬賽克寬1.8cm，12色以上排版，含排版費，白色抺縫，連工帶料)</v>
      </c>
      <c r="F1415" s="21"/>
      <c r="G1415" s="21"/>
      <c r="H1415" s="21"/>
      <c r="I1415" s="21"/>
      <c r="J1415" s="21"/>
      <c r="K1415" s="21"/>
      <c r="L1415" s="21"/>
      <c r="M1415" s="21"/>
      <c r="N1415" s="21"/>
      <c r="O1415" s="21"/>
      <c r="P1415" s="21"/>
      <c r="Q1415" s="21"/>
      <c r="R1415" s="21"/>
      <c r="S1415" s="21"/>
      <c r="T1415" s="22"/>
      <c r="U1415" s="47" t="str">
        <f t="shared" si="3563"/>
        <v>才</v>
      </c>
      <c r="V1415" s="48"/>
      <c r="W1415" s="48"/>
      <c r="X1415" s="49"/>
      <c r="Y1415" s="65">
        <f t="shared" si="3564"/>
        <v>58</v>
      </c>
      <c r="Z1415" s="66"/>
      <c r="AA1415" s="66"/>
      <c r="AB1415" s="66"/>
      <c r="AC1415" s="66"/>
      <c r="AD1415" s="67"/>
      <c r="AE1415" s="60">
        <f t="shared" si="3565"/>
        <v>750</v>
      </c>
      <c r="AF1415" s="61"/>
      <c r="AG1415" s="61"/>
      <c r="AH1415" s="61"/>
      <c r="AI1415" s="61"/>
      <c r="AJ1415" s="62"/>
      <c r="AK1415" s="55">
        <v>0</v>
      </c>
      <c r="AL1415" s="55"/>
      <c r="AM1415" s="55"/>
      <c r="AN1415" s="55"/>
      <c r="AO1415" s="55"/>
      <c r="AP1415" s="55"/>
      <c r="AQ1415" s="53">
        <f t="shared" si="3571"/>
        <v>0</v>
      </c>
      <c r="AR1415" s="53"/>
      <c r="AS1415" s="53"/>
      <c r="AT1415" s="53"/>
      <c r="AU1415" s="53"/>
      <c r="AV1415" s="53"/>
      <c r="AW1415" s="55">
        <f t="shared" si="3566"/>
        <v>0</v>
      </c>
      <c r="AX1415" s="55"/>
      <c r="AY1415" s="55"/>
      <c r="AZ1415" s="55"/>
      <c r="BA1415" s="55"/>
      <c r="BB1415" s="55"/>
      <c r="BC1415" s="55">
        <f t="shared" si="3572"/>
        <v>0</v>
      </c>
      <c r="BD1415" s="55"/>
      <c r="BE1415" s="55"/>
      <c r="BF1415" s="55"/>
      <c r="BG1415" s="55"/>
      <c r="BH1415" s="56"/>
      <c r="BI1415" s="16">
        <f t="shared" si="3562"/>
        <v>43500</v>
      </c>
    </row>
    <row r="1416" spans="1:61" ht="36.75" customHeight="1" x14ac:dyDescent="0.25">
      <c r="A1416" s="41">
        <f t="shared" si="3560"/>
        <v>19</v>
      </c>
      <c r="B1416" s="42"/>
      <c r="C1416" s="42"/>
      <c r="D1416" s="43"/>
      <c r="E1416" s="64" t="str">
        <f t="shared" si="3561"/>
        <v>牆面與平頂塗刷水泥漆(含清潔，批土整平，一底漆二度面漆)</v>
      </c>
      <c r="F1416" s="21"/>
      <c r="G1416" s="21"/>
      <c r="H1416" s="21"/>
      <c r="I1416" s="21"/>
      <c r="J1416" s="21"/>
      <c r="K1416" s="21"/>
      <c r="L1416" s="21"/>
      <c r="M1416" s="21"/>
      <c r="N1416" s="21"/>
      <c r="O1416" s="21"/>
      <c r="P1416" s="21"/>
      <c r="Q1416" s="21"/>
      <c r="R1416" s="21"/>
      <c r="S1416" s="21"/>
      <c r="T1416" s="22"/>
      <c r="U1416" s="47" t="str">
        <f t="shared" si="3563"/>
        <v>M2</v>
      </c>
      <c r="V1416" s="48"/>
      <c r="W1416" s="48"/>
      <c r="X1416" s="49"/>
      <c r="Y1416" s="65">
        <f t="shared" si="3564"/>
        <v>82</v>
      </c>
      <c r="Z1416" s="66"/>
      <c r="AA1416" s="66"/>
      <c r="AB1416" s="66"/>
      <c r="AC1416" s="66"/>
      <c r="AD1416" s="67"/>
      <c r="AE1416" s="60">
        <f t="shared" si="3565"/>
        <v>200</v>
      </c>
      <c r="AF1416" s="61"/>
      <c r="AG1416" s="61"/>
      <c r="AH1416" s="61"/>
      <c r="AI1416" s="61"/>
      <c r="AJ1416" s="62"/>
      <c r="AK1416" s="55">
        <v>0</v>
      </c>
      <c r="AL1416" s="55"/>
      <c r="AM1416" s="55"/>
      <c r="AN1416" s="55"/>
      <c r="AO1416" s="55"/>
      <c r="AP1416" s="55"/>
      <c r="AQ1416" s="53">
        <f t="shared" si="3571"/>
        <v>0</v>
      </c>
      <c r="AR1416" s="53"/>
      <c r="AS1416" s="53"/>
      <c r="AT1416" s="53"/>
      <c r="AU1416" s="53"/>
      <c r="AV1416" s="53"/>
      <c r="AW1416" s="55">
        <f t="shared" si="3566"/>
        <v>0</v>
      </c>
      <c r="AX1416" s="55"/>
      <c r="AY1416" s="55"/>
      <c r="AZ1416" s="55"/>
      <c r="BA1416" s="55"/>
      <c r="BB1416" s="55"/>
      <c r="BC1416" s="55">
        <f t="shared" si="3572"/>
        <v>0</v>
      </c>
      <c r="BD1416" s="55"/>
      <c r="BE1416" s="55"/>
      <c r="BF1416" s="55"/>
      <c r="BG1416" s="55"/>
      <c r="BH1416" s="56"/>
      <c r="BI1416" s="16">
        <f t="shared" si="3562"/>
        <v>16400</v>
      </c>
    </row>
    <row r="1417" spans="1:61" ht="35.450000000000003" customHeight="1" x14ac:dyDescent="0.25">
      <c r="A1417" s="41">
        <f t="shared" si="3560"/>
        <v>20</v>
      </c>
      <c r="B1417" s="42"/>
      <c r="C1417" s="42"/>
      <c r="D1417" s="43"/>
      <c r="E1417" s="64" t="str">
        <f t="shared" si="3561"/>
        <v>安裝13mm熱固性樹脂板隔間含門片(頂面H=200cm以上)</v>
      </c>
      <c r="F1417" s="21"/>
      <c r="G1417" s="21"/>
      <c r="H1417" s="21"/>
      <c r="I1417" s="21"/>
      <c r="J1417" s="21"/>
      <c r="K1417" s="21"/>
      <c r="L1417" s="21"/>
      <c r="M1417" s="21"/>
      <c r="N1417" s="21"/>
      <c r="O1417" s="21"/>
      <c r="P1417" s="21"/>
      <c r="Q1417" s="21"/>
      <c r="R1417" s="21"/>
      <c r="S1417" s="21"/>
      <c r="T1417" s="22"/>
      <c r="U1417" s="47" t="str">
        <f t="shared" si="3563"/>
        <v>M2</v>
      </c>
      <c r="V1417" s="48"/>
      <c r="W1417" s="48"/>
      <c r="X1417" s="49"/>
      <c r="Y1417" s="65">
        <f t="shared" si="3564"/>
        <v>38</v>
      </c>
      <c r="Z1417" s="66"/>
      <c r="AA1417" s="66"/>
      <c r="AB1417" s="66"/>
      <c r="AC1417" s="66"/>
      <c r="AD1417" s="67"/>
      <c r="AE1417" s="60">
        <f t="shared" si="3565"/>
        <v>3500</v>
      </c>
      <c r="AF1417" s="61"/>
      <c r="AG1417" s="61"/>
      <c r="AH1417" s="61"/>
      <c r="AI1417" s="61"/>
      <c r="AJ1417" s="62"/>
      <c r="AK1417" s="55">
        <v>0</v>
      </c>
      <c r="AL1417" s="55"/>
      <c r="AM1417" s="55"/>
      <c r="AN1417" s="55"/>
      <c r="AO1417" s="55"/>
      <c r="AP1417" s="55"/>
      <c r="AQ1417" s="53">
        <f t="shared" si="3571"/>
        <v>0</v>
      </c>
      <c r="AR1417" s="53"/>
      <c r="AS1417" s="53"/>
      <c r="AT1417" s="53"/>
      <c r="AU1417" s="53"/>
      <c r="AV1417" s="53"/>
      <c r="AW1417" s="55">
        <f t="shared" si="3566"/>
        <v>0</v>
      </c>
      <c r="AX1417" s="55"/>
      <c r="AY1417" s="55"/>
      <c r="AZ1417" s="55"/>
      <c r="BA1417" s="55"/>
      <c r="BB1417" s="55"/>
      <c r="BC1417" s="55">
        <f t="shared" si="3572"/>
        <v>0</v>
      </c>
      <c r="BD1417" s="55"/>
      <c r="BE1417" s="55"/>
      <c r="BF1417" s="55"/>
      <c r="BG1417" s="55"/>
      <c r="BH1417" s="56"/>
      <c r="BI1417" s="16">
        <f t="shared" si="3562"/>
        <v>133000</v>
      </c>
    </row>
    <row r="1418" spans="1:61" s="19" customFormat="1" ht="21.95" customHeight="1" x14ac:dyDescent="0.25">
      <c r="A1418" s="68">
        <f t="shared" si="3560"/>
        <v>21</v>
      </c>
      <c r="B1418" s="69"/>
      <c r="C1418" s="69"/>
      <c r="D1418" s="70"/>
      <c r="E1418" s="64" t="str">
        <f t="shared" si="3561"/>
        <v>廁間安裝不鏽鋼掛鈎與置物板</v>
      </c>
      <c r="F1418" s="21"/>
      <c r="G1418" s="21"/>
      <c r="H1418" s="21"/>
      <c r="I1418" s="21"/>
      <c r="J1418" s="21"/>
      <c r="K1418" s="21"/>
      <c r="L1418" s="21"/>
      <c r="M1418" s="21"/>
      <c r="N1418" s="21"/>
      <c r="O1418" s="21"/>
      <c r="P1418" s="21"/>
      <c r="Q1418" s="21"/>
      <c r="R1418" s="21"/>
      <c r="S1418" s="21"/>
      <c r="T1418" s="22"/>
      <c r="U1418" s="47" t="str">
        <f t="shared" si="3563"/>
        <v>間</v>
      </c>
      <c r="V1418" s="48"/>
      <c r="W1418" s="48"/>
      <c r="X1418" s="49"/>
      <c r="Y1418" s="65">
        <f t="shared" si="3564"/>
        <v>6</v>
      </c>
      <c r="Z1418" s="66"/>
      <c r="AA1418" s="66"/>
      <c r="AB1418" s="66"/>
      <c r="AC1418" s="66"/>
      <c r="AD1418" s="67"/>
      <c r="AE1418" s="60">
        <f t="shared" si="3565"/>
        <v>1200</v>
      </c>
      <c r="AF1418" s="61"/>
      <c r="AG1418" s="61"/>
      <c r="AH1418" s="61"/>
      <c r="AI1418" s="61"/>
      <c r="AJ1418" s="62"/>
      <c r="AK1418" s="55">
        <v>0</v>
      </c>
      <c r="AL1418" s="55"/>
      <c r="AM1418" s="55"/>
      <c r="AN1418" s="55"/>
      <c r="AO1418" s="55"/>
      <c r="AP1418" s="55"/>
      <c r="AQ1418" s="53">
        <f>AK1418*AE1418</f>
        <v>0</v>
      </c>
      <c r="AR1418" s="53"/>
      <c r="AS1418" s="53"/>
      <c r="AT1418" s="53"/>
      <c r="AU1418" s="53"/>
      <c r="AV1418" s="53"/>
      <c r="AW1418" s="55">
        <f t="shared" si="3566"/>
        <v>0</v>
      </c>
      <c r="AX1418" s="55"/>
      <c r="AY1418" s="55"/>
      <c r="AZ1418" s="55"/>
      <c r="BA1418" s="55"/>
      <c r="BB1418" s="55"/>
      <c r="BC1418" s="55">
        <f>AE1418*AW1418</f>
        <v>0</v>
      </c>
      <c r="BD1418" s="55"/>
      <c r="BE1418" s="55"/>
      <c r="BF1418" s="55"/>
      <c r="BG1418" s="55"/>
      <c r="BH1418" s="56"/>
      <c r="BI1418" s="18">
        <f t="shared" si="3562"/>
        <v>7200</v>
      </c>
    </row>
    <row r="1419" spans="1:61" s="19" customFormat="1" ht="21.95" customHeight="1" x14ac:dyDescent="0.25">
      <c r="A1419" s="68">
        <f t="shared" si="3560"/>
        <v>22</v>
      </c>
      <c r="B1419" s="69"/>
      <c r="C1419" s="69"/>
      <c r="D1419" s="70"/>
      <c r="E1419" s="64" t="str">
        <f t="shared" si="3561"/>
        <v>新設砌磚洗手台</v>
      </c>
      <c r="F1419" s="21"/>
      <c r="G1419" s="21"/>
      <c r="H1419" s="21"/>
      <c r="I1419" s="21"/>
      <c r="J1419" s="21"/>
      <c r="K1419" s="21"/>
      <c r="L1419" s="21"/>
      <c r="M1419" s="21"/>
      <c r="N1419" s="21"/>
      <c r="O1419" s="21"/>
      <c r="P1419" s="21"/>
      <c r="Q1419" s="21"/>
      <c r="R1419" s="21"/>
      <c r="S1419" s="21"/>
      <c r="T1419" s="22"/>
      <c r="U1419" s="47" t="str">
        <f t="shared" si="3563"/>
        <v>式</v>
      </c>
      <c r="V1419" s="48"/>
      <c r="W1419" s="48"/>
      <c r="X1419" s="49"/>
      <c r="Y1419" s="65">
        <f t="shared" si="3564"/>
        <v>1</v>
      </c>
      <c r="Z1419" s="66"/>
      <c r="AA1419" s="66"/>
      <c r="AB1419" s="66"/>
      <c r="AC1419" s="66"/>
      <c r="AD1419" s="67"/>
      <c r="AE1419" s="60">
        <f t="shared" si="3565"/>
        <v>54000</v>
      </c>
      <c r="AF1419" s="61"/>
      <c r="AG1419" s="61"/>
      <c r="AH1419" s="61"/>
      <c r="AI1419" s="61"/>
      <c r="AJ1419" s="62"/>
      <c r="AK1419" s="55">
        <v>0</v>
      </c>
      <c r="AL1419" s="55"/>
      <c r="AM1419" s="55"/>
      <c r="AN1419" s="55"/>
      <c r="AO1419" s="55"/>
      <c r="AP1419" s="55"/>
      <c r="AQ1419" s="53">
        <f t="shared" ref="AQ1419:AQ1433" si="3573">AK1419*AE1419</f>
        <v>0</v>
      </c>
      <c r="AR1419" s="53"/>
      <c r="AS1419" s="53"/>
      <c r="AT1419" s="53"/>
      <c r="AU1419" s="53"/>
      <c r="AV1419" s="53"/>
      <c r="AW1419" s="55">
        <f t="shared" si="3566"/>
        <v>0</v>
      </c>
      <c r="AX1419" s="55"/>
      <c r="AY1419" s="55"/>
      <c r="AZ1419" s="55"/>
      <c r="BA1419" s="55"/>
      <c r="BB1419" s="55"/>
      <c r="BC1419" s="55">
        <f t="shared" ref="BC1419:BC1433" si="3574">AE1419*AW1419</f>
        <v>0</v>
      </c>
      <c r="BD1419" s="55"/>
      <c r="BE1419" s="55"/>
      <c r="BF1419" s="55"/>
      <c r="BG1419" s="55"/>
      <c r="BH1419" s="56"/>
      <c r="BI1419" s="18">
        <f t="shared" si="3562"/>
        <v>54000</v>
      </c>
    </row>
    <row r="1420" spans="1:61" ht="22.5" customHeight="1" x14ac:dyDescent="0.25">
      <c r="A1420" s="41">
        <f t="shared" si="3560"/>
        <v>23</v>
      </c>
      <c r="B1420" s="42"/>
      <c r="C1420" s="42"/>
      <c r="D1420" s="43"/>
      <c r="E1420" s="64" t="str">
        <f t="shared" si="3561"/>
        <v>貼深色石材檯面(t=2cm，倒圓角)</v>
      </c>
      <c r="F1420" s="21"/>
      <c r="G1420" s="21"/>
      <c r="H1420" s="21"/>
      <c r="I1420" s="21"/>
      <c r="J1420" s="21"/>
      <c r="K1420" s="21"/>
      <c r="L1420" s="21"/>
      <c r="M1420" s="21"/>
      <c r="N1420" s="21"/>
      <c r="O1420" s="21"/>
      <c r="P1420" s="21"/>
      <c r="Q1420" s="21"/>
      <c r="R1420" s="21"/>
      <c r="S1420" s="21"/>
      <c r="T1420" s="22"/>
      <c r="U1420" s="47" t="str">
        <f t="shared" si="3563"/>
        <v>才</v>
      </c>
      <c r="V1420" s="48"/>
      <c r="W1420" s="48"/>
      <c r="X1420" s="49"/>
      <c r="Y1420" s="65">
        <f t="shared" si="3564"/>
        <v>4</v>
      </c>
      <c r="Z1420" s="66"/>
      <c r="AA1420" s="66"/>
      <c r="AB1420" s="66"/>
      <c r="AC1420" s="66"/>
      <c r="AD1420" s="67"/>
      <c r="AE1420" s="60">
        <f t="shared" si="3565"/>
        <v>750</v>
      </c>
      <c r="AF1420" s="61"/>
      <c r="AG1420" s="61"/>
      <c r="AH1420" s="61"/>
      <c r="AI1420" s="61"/>
      <c r="AJ1420" s="62"/>
      <c r="AK1420" s="55">
        <v>0</v>
      </c>
      <c r="AL1420" s="55"/>
      <c r="AM1420" s="55"/>
      <c r="AN1420" s="55"/>
      <c r="AO1420" s="55"/>
      <c r="AP1420" s="55"/>
      <c r="AQ1420" s="53">
        <f t="shared" si="3573"/>
        <v>0</v>
      </c>
      <c r="AR1420" s="53"/>
      <c r="AS1420" s="53"/>
      <c r="AT1420" s="53"/>
      <c r="AU1420" s="53"/>
      <c r="AV1420" s="53"/>
      <c r="AW1420" s="55">
        <f t="shared" si="3566"/>
        <v>0</v>
      </c>
      <c r="AX1420" s="55"/>
      <c r="AY1420" s="55"/>
      <c r="AZ1420" s="55"/>
      <c r="BA1420" s="55"/>
      <c r="BB1420" s="55"/>
      <c r="BC1420" s="55">
        <f t="shared" si="3574"/>
        <v>0</v>
      </c>
      <c r="BD1420" s="55"/>
      <c r="BE1420" s="55"/>
      <c r="BF1420" s="55"/>
      <c r="BG1420" s="55"/>
      <c r="BH1420" s="56"/>
      <c r="BI1420" s="16">
        <f t="shared" si="3562"/>
        <v>3000</v>
      </c>
    </row>
    <row r="1421" spans="1:61" ht="53.25" customHeight="1" x14ac:dyDescent="0.25">
      <c r="A1421" s="41">
        <f t="shared" si="3560"/>
        <v>24</v>
      </c>
      <c r="B1421" s="42"/>
      <c r="C1421" s="42"/>
      <c r="D1421" s="43"/>
      <c r="E1421" s="64" t="str">
        <f t="shared" si="3561"/>
        <v>安裝輕鋼架、金屬烤漆透空網與耐燃一級貼皮天花板(含必要之側封板與窗簾盒批土刷漆)</v>
      </c>
      <c r="F1421" s="21"/>
      <c r="G1421" s="21"/>
      <c r="H1421" s="21"/>
      <c r="I1421" s="21"/>
      <c r="J1421" s="21"/>
      <c r="K1421" s="21"/>
      <c r="L1421" s="21"/>
      <c r="M1421" s="21"/>
      <c r="N1421" s="21"/>
      <c r="O1421" s="21"/>
      <c r="P1421" s="21"/>
      <c r="Q1421" s="21"/>
      <c r="R1421" s="21"/>
      <c r="S1421" s="21"/>
      <c r="T1421" s="22"/>
      <c r="U1421" s="47" t="str">
        <f t="shared" si="3563"/>
        <v>式</v>
      </c>
      <c r="V1421" s="48"/>
      <c r="W1421" s="48"/>
      <c r="X1421" s="49"/>
      <c r="Y1421" s="65">
        <f t="shared" si="3564"/>
        <v>1</v>
      </c>
      <c r="Z1421" s="66"/>
      <c r="AA1421" s="66"/>
      <c r="AB1421" s="66"/>
      <c r="AC1421" s="66"/>
      <c r="AD1421" s="67"/>
      <c r="AE1421" s="60">
        <f t="shared" si="3565"/>
        <v>53000</v>
      </c>
      <c r="AF1421" s="61"/>
      <c r="AG1421" s="61"/>
      <c r="AH1421" s="61"/>
      <c r="AI1421" s="61"/>
      <c r="AJ1421" s="62"/>
      <c r="AK1421" s="55">
        <v>0</v>
      </c>
      <c r="AL1421" s="55"/>
      <c r="AM1421" s="55"/>
      <c r="AN1421" s="55"/>
      <c r="AO1421" s="55"/>
      <c r="AP1421" s="55"/>
      <c r="AQ1421" s="53">
        <f t="shared" si="3573"/>
        <v>0</v>
      </c>
      <c r="AR1421" s="53"/>
      <c r="AS1421" s="53"/>
      <c r="AT1421" s="53"/>
      <c r="AU1421" s="53"/>
      <c r="AV1421" s="53"/>
      <c r="AW1421" s="55">
        <f t="shared" si="3566"/>
        <v>0</v>
      </c>
      <c r="AX1421" s="55"/>
      <c r="AY1421" s="55"/>
      <c r="AZ1421" s="55"/>
      <c r="BA1421" s="55"/>
      <c r="BB1421" s="55"/>
      <c r="BC1421" s="55">
        <f t="shared" si="3574"/>
        <v>0</v>
      </c>
      <c r="BD1421" s="55"/>
      <c r="BE1421" s="55"/>
      <c r="BF1421" s="55"/>
      <c r="BG1421" s="55"/>
      <c r="BH1421" s="56"/>
      <c r="BI1421" s="16">
        <f t="shared" si="3562"/>
        <v>53000</v>
      </c>
    </row>
    <row r="1422" spans="1:61" ht="21.6" customHeight="1" x14ac:dyDescent="0.25">
      <c r="A1422" s="41">
        <f t="shared" si="3560"/>
        <v>25</v>
      </c>
      <c r="B1422" s="42"/>
      <c r="C1422" s="42"/>
      <c r="D1422" s="43"/>
      <c r="E1422" s="64" t="str">
        <f t="shared" si="3561"/>
        <v>廁所安裝衛生設備(連工帶料)</v>
      </c>
      <c r="F1422" s="21"/>
      <c r="G1422" s="21"/>
      <c r="H1422" s="21"/>
      <c r="I1422" s="21"/>
      <c r="J1422" s="21"/>
      <c r="K1422" s="21"/>
      <c r="L1422" s="21"/>
      <c r="M1422" s="21"/>
      <c r="N1422" s="21"/>
      <c r="O1422" s="21"/>
      <c r="P1422" s="21"/>
      <c r="Q1422" s="21"/>
      <c r="R1422" s="21"/>
      <c r="S1422" s="21"/>
      <c r="T1422" s="22"/>
      <c r="U1422" s="47" t="str">
        <f t="shared" si="3563"/>
        <v>式</v>
      </c>
      <c r="V1422" s="48"/>
      <c r="W1422" s="48"/>
      <c r="X1422" s="49"/>
      <c r="Y1422" s="65">
        <f t="shared" si="3564"/>
        <v>1</v>
      </c>
      <c r="Z1422" s="66"/>
      <c r="AA1422" s="66"/>
      <c r="AB1422" s="66"/>
      <c r="AC1422" s="66"/>
      <c r="AD1422" s="67"/>
      <c r="AE1422" s="60">
        <f t="shared" si="3565"/>
        <v>90400</v>
      </c>
      <c r="AF1422" s="61"/>
      <c r="AG1422" s="61"/>
      <c r="AH1422" s="61"/>
      <c r="AI1422" s="61"/>
      <c r="AJ1422" s="62"/>
      <c r="AK1422" s="55">
        <v>0</v>
      </c>
      <c r="AL1422" s="55"/>
      <c r="AM1422" s="55"/>
      <c r="AN1422" s="55"/>
      <c r="AO1422" s="55"/>
      <c r="AP1422" s="55"/>
      <c r="AQ1422" s="53">
        <f t="shared" si="3573"/>
        <v>0</v>
      </c>
      <c r="AR1422" s="53"/>
      <c r="AS1422" s="53"/>
      <c r="AT1422" s="53"/>
      <c r="AU1422" s="53"/>
      <c r="AV1422" s="53"/>
      <c r="AW1422" s="55">
        <f t="shared" si="3566"/>
        <v>0.3</v>
      </c>
      <c r="AX1422" s="55"/>
      <c r="AY1422" s="55"/>
      <c r="AZ1422" s="55"/>
      <c r="BA1422" s="55"/>
      <c r="BB1422" s="55"/>
      <c r="BC1422" s="55">
        <f t="shared" si="3574"/>
        <v>27120</v>
      </c>
      <c r="BD1422" s="55"/>
      <c r="BE1422" s="55"/>
      <c r="BF1422" s="55"/>
      <c r="BG1422" s="55"/>
      <c r="BH1422" s="56"/>
      <c r="BI1422" s="16">
        <f t="shared" si="3562"/>
        <v>90400</v>
      </c>
    </row>
    <row r="1423" spans="1:61" ht="21.6" customHeight="1" x14ac:dyDescent="0.25">
      <c r="A1423" s="41">
        <f t="shared" si="3560"/>
        <v>26</v>
      </c>
      <c r="B1423" s="42"/>
      <c r="C1423" s="42"/>
      <c r="D1423" s="43"/>
      <c r="E1423" s="64" t="str">
        <f t="shared" si="3561"/>
        <v>安裝開關、插座與燈具(連工帶料)</v>
      </c>
      <c r="F1423" s="21"/>
      <c r="G1423" s="21"/>
      <c r="H1423" s="21"/>
      <c r="I1423" s="21"/>
      <c r="J1423" s="21"/>
      <c r="K1423" s="21"/>
      <c r="L1423" s="21"/>
      <c r="M1423" s="21"/>
      <c r="N1423" s="21"/>
      <c r="O1423" s="21"/>
      <c r="P1423" s="21"/>
      <c r="Q1423" s="21"/>
      <c r="R1423" s="21"/>
      <c r="S1423" s="21"/>
      <c r="T1423" s="22"/>
      <c r="U1423" s="47" t="str">
        <f t="shared" si="3563"/>
        <v>式</v>
      </c>
      <c r="V1423" s="48"/>
      <c r="W1423" s="48"/>
      <c r="X1423" s="49"/>
      <c r="Y1423" s="65">
        <f t="shared" si="3564"/>
        <v>1</v>
      </c>
      <c r="Z1423" s="66"/>
      <c r="AA1423" s="66"/>
      <c r="AB1423" s="66"/>
      <c r="AC1423" s="66"/>
      <c r="AD1423" s="67"/>
      <c r="AE1423" s="60">
        <f t="shared" si="3565"/>
        <v>28500</v>
      </c>
      <c r="AF1423" s="61"/>
      <c r="AG1423" s="61"/>
      <c r="AH1423" s="61"/>
      <c r="AI1423" s="61"/>
      <c r="AJ1423" s="62"/>
      <c r="AK1423" s="55">
        <v>0</v>
      </c>
      <c r="AL1423" s="55"/>
      <c r="AM1423" s="55"/>
      <c r="AN1423" s="55"/>
      <c r="AO1423" s="55"/>
      <c r="AP1423" s="55"/>
      <c r="AQ1423" s="53">
        <f t="shared" si="3573"/>
        <v>0</v>
      </c>
      <c r="AR1423" s="53"/>
      <c r="AS1423" s="53"/>
      <c r="AT1423" s="53"/>
      <c r="AU1423" s="53"/>
      <c r="AV1423" s="53"/>
      <c r="AW1423" s="55">
        <f t="shared" si="3566"/>
        <v>0</v>
      </c>
      <c r="AX1423" s="55"/>
      <c r="AY1423" s="55"/>
      <c r="AZ1423" s="55"/>
      <c r="BA1423" s="55"/>
      <c r="BB1423" s="55"/>
      <c r="BC1423" s="55">
        <f t="shared" si="3574"/>
        <v>0</v>
      </c>
      <c r="BD1423" s="55"/>
      <c r="BE1423" s="55"/>
      <c r="BF1423" s="55"/>
      <c r="BG1423" s="55"/>
      <c r="BH1423" s="56"/>
      <c r="BI1423" s="16">
        <f t="shared" si="3562"/>
        <v>28500</v>
      </c>
    </row>
    <row r="1424" spans="1:61" ht="21.6" customHeight="1" x14ac:dyDescent="0.25">
      <c r="A1424" s="41">
        <f t="shared" si="3560"/>
        <v>27</v>
      </c>
      <c r="B1424" s="42"/>
      <c r="C1424" s="42"/>
      <c r="D1424" s="43"/>
      <c r="E1424" s="64" t="str">
        <f t="shared" si="3561"/>
        <v>給排水系統配管與安裝(連工帶料)</v>
      </c>
      <c r="F1424" s="21"/>
      <c r="G1424" s="21"/>
      <c r="H1424" s="21"/>
      <c r="I1424" s="21"/>
      <c r="J1424" s="21"/>
      <c r="K1424" s="21"/>
      <c r="L1424" s="21"/>
      <c r="M1424" s="21"/>
      <c r="N1424" s="21"/>
      <c r="O1424" s="21"/>
      <c r="P1424" s="21"/>
      <c r="Q1424" s="21"/>
      <c r="R1424" s="21"/>
      <c r="S1424" s="21"/>
      <c r="T1424" s="22"/>
      <c r="U1424" s="47" t="str">
        <f t="shared" si="3563"/>
        <v>式</v>
      </c>
      <c r="V1424" s="48"/>
      <c r="W1424" s="48"/>
      <c r="X1424" s="49"/>
      <c r="Y1424" s="65">
        <f t="shared" si="3564"/>
        <v>1</v>
      </c>
      <c r="Z1424" s="66"/>
      <c r="AA1424" s="66"/>
      <c r="AB1424" s="66"/>
      <c r="AC1424" s="66"/>
      <c r="AD1424" s="67"/>
      <c r="AE1424" s="60">
        <f t="shared" si="3565"/>
        <v>80500</v>
      </c>
      <c r="AF1424" s="61"/>
      <c r="AG1424" s="61"/>
      <c r="AH1424" s="61"/>
      <c r="AI1424" s="61"/>
      <c r="AJ1424" s="62"/>
      <c r="AK1424" s="55">
        <v>0</v>
      </c>
      <c r="AL1424" s="55"/>
      <c r="AM1424" s="55"/>
      <c r="AN1424" s="55"/>
      <c r="AO1424" s="55"/>
      <c r="AP1424" s="55"/>
      <c r="AQ1424" s="53">
        <f t="shared" si="3573"/>
        <v>0</v>
      </c>
      <c r="AR1424" s="53"/>
      <c r="AS1424" s="53"/>
      <c r="AT1424" s="53"/>
      <c r="AU1424" s="53"/>
      <c r="AV1424" s="53"/>
      <c r="AW1424" s="55">
        <f t="shared" si="3566"/>
        <v>0.6</v>
      </c>
      <c r="AX1424" s="55"/>
      <c r="AY1424" s="55"/>
      <c r="AZ1424" s="55"/>
      <c r="BA1424" s="55"/>
      <c r="BB1424" s="55"/>
      <c r="BC1424" s="55">
        <f t="shared" si="3574"/>
        <v>48300</v>
      </c>
      <c r="BD1424" s="55"/>
      <c r="BE1424" s="55"/>
      <c r="BF1424" s="55"/>
      <c r="BG1424" s="55"/>
      <c r="BH1424" s="56"/>
      <c r="BI1424" s="16">
        <f t="shared" si="3562"/>
        <v>80500</v>
      </c>
    </row>
    <row r="1425" spans="1:61" ht="66.75" customHeight="1" x14ac:dyDescent="0.25">
      <c r="A1425" s="41">
        <f t="shared" si="3560"/>
        <v>28</v>
      </c>
      <c r="B1425" s="42"/>
      <c r="C1425" s="42"/>
      <c r="D1425" s="43"/>
      <c r="E1425" s="44" t="str">
        <f t="shared" si="3561"/>
        <v>施做緊急求救按鈕(含閃光與蜂嗚警報器、線材、五金配件, 各層樓每間廁所皆有求救鈕，連工帶料，責任施工)</v>
      </c>
      <c r="F1425" s="45"/>
      <c r="G1425" s="45"/>
      <c r="H1425" s="45"/>
      <c r="I1425" s="45"/>
      <c r="J1425" s="45"/>
      <c r="K1425" s="45"/>
      <c r="L1425" s="45"/>
      <c r="M1425" s="45"/>
      <c r="N1425" s="45"/>
      <c r="O1425" s="45"/>
      <c r="P1425" s="45"/>
      <c r="Q1425" s="45"/>
      <c r="R1425" s="45"/>
      <c r="S1425" s="45"/>
      <c r="T1425" s="46"/>
      <c r="U1425" s="47" t="str">
        <f t="shared" si="3563"/>
        <v>式</v>
      </c>
      <c r="V1425" s="48"/>
      <c r="W1425" s="48"/>
      <c r="X1425" s="49"/>
      <c r="Y1425" s="50">
        <f t="shared" si="3564"/>
        <v>1</v>
      </c>
      <c r="Z1425" s="51"/>
      <c r="AA1425" s="51"/>
      <c r="AB1425" s="51"/>
      <c r="AC1425" s="51"/>
      <c r="AD1425" s="52"/>
      <c r="AE1425" s="60">
        <f t="shared" si="3565"/>
        <v>12500</v>
      </c>
      <c r="AF1425" s="61"/>
      <c r="AG1425" s="61"/>
      <c r="AH1425" s="61"/>
      <c r="AI1425" s="61"/>
      <c r="AJ1425" s="62"/>
      <c r="AK1425" s="50">
        <v>0</v>
      </c>
      <c r="AL1425" s="51"/>
      <c r="AM1425" s="51"/>
      <c r="AN1425" s="51"/>
      <c r="AO1425" s="51"/>
      <c r="AP1425" s="52"/>
      <c r="AQ1425" s="60">
        <f t="shared" si="3573"/>
        <v>0</v>
      </c>
      <c r="AR1425" s="61"/>
      <c r="AS1425" s="61"/>
      <c r="AT1425" s="61"/>
      <c r="AU1425" s="61"/>
      <c r="AV1425" s="62"/>
      <c r="AW1425" s="50">
        <f t="shared" si="3566"/>
        <v>0</v>
      </c>
      <c r="AX1425" s="51"/>
      <c r="AY1425" s="51"/>
      <c r="AZ1425" s="51"/>
      <c r="BA1425" s="51"/>
      <c r="BB1425" s="52"/>
      <c r="BC1425" s="50">
        <f t="shared" si="3574"/>
        <v>0</v>
      </c>
      <c r="BD1425" s="51"/>
      <c r="BE1425" s="51"/>
      <c r="BF1425" s="51"/>
      <c r="BG1425" s="51"/>
      <c r="BH1425" s="63"/>
      <c r="BI1425" s="3">
        <f t="shared" si="3562"/>
        <v>12500</v>
      </c>
    </row>
    <row r="1426" spans="1:61" ht="34.5" customHeight="1" x14ac:dyDescent="0.25">
      <c r="A1426" s="41">
        <f t="shared" si="3560"/>
        <v>29</v>
      </c>
      <c r="B1426" s="42"/>
      <c r="C1426" s="42"/>
      <c r="D1426" s="43"/>
      <c r="E1426" s="64" t="str">
        <f t="shared" si="3561"/>
        <v>施做拖布盆(砌磚粉刷貼磁磚，H=30cm)</v>
      </c>
      <c r="F1426" s="21"/>
      <c r="G1426" s="21"/>
      <c r="H1426" s="21"/>
      <c r="I1426" s="21"/>
      <c r="J1426" s="21"/>
      <c r="K1426" s="21"/>
      <c r="L1426" s="21"/>
      <c r="M1426" s="21"/>
      <c r="N1426" s="21"/>
      <c r="O1426" s="21"/>
      <c r="P1426" s="21"/>
      <c r="Q1426" s="21"/>
      <c r="R1426" s="21"/>
      <c r="S1426" s="21"/>
      <c r="T1426" s="22"/>
      <c r="U1426" s="47" t="str">
        <f t="shared" si="3563"/>
        <v>式</v>
      </c>
      <c r="V1426" s="48"/>
      <c r="W1426" s="48"/>
      <c r="X1426" s="49"/>
      <c r="Y1426" s="65">
        <f t="shared" si="3564"/>
        <v>1</v>
      </c>
      <c r="Z1426" s="66"/>
      <c r="AA1426" s="66"/>
      <c r="AB1426" s="66"/>
      <c r="AC1426" s="66"/>
      <c r="AD1426" s="67"/>
      <c r="AE1426" s="60">
        <f t="shared" si="3565"/>
        <v>6000</v>
      </c>
      <c r="AF1426" s="61"/>
      <c r="AG1426" s="61"/>
      <c r="AH1426" s="61"/>
      <c r="AI1426" s="61"/>
      <c r="AJ1426" s="62"/>
      <c r="AK1426" s="55">
        <v>0</v>
      </c>
      <c r="AL1426" s="55"/>
      <c r="AM1426" s="55"/>
      <c r="AN1426" s="55"/>
      <c r="AO1426" s="55"/>
      <c r="AP1426" s="55"/>
      <c r="AQ1426" s="53">
        <f t="shared" si="3573"/>
        <v>0</v>
      </c>
      <c r="AR1426" s="53"/>
      <c r="AS1426" s="53"/>
      <c r="AT1426" s="53"/>
      <c r="AU1426" s="53"/>
      <c r="AV1426" s="53"/>
      <c r="AW1426" s="55">
        <f t="shared" si="3566"/>
        <v>0</v>
      </c>
      <c r="AX1426" s="55"/>
      <c r="AY1426" s="55"/>
      <c r="AZ1426" s="55"/>
      <c r="BA1426" s="55"/>
      <c r="BB1426" s="55"/>
      <c r="BC1426" s="55">
        <f t="shared" si="3574"/>
        <v>0</v>
      </c>
      <c r="BD1426" s="55"/>
      <c r="BE1426" s="55"/>
      <c r="BF1426" s="55"/>
      <c r="BG1426" s="55"/>
      <c r="BH1426" s="56"/>
      <c r="BI1426" s="16">
        <f t="shared" si="3562"/>
        <v>6000</v>
      </c>
    </row>
    <row r="1427" spans="1:61" ht="34.5" customHeight="1" x14ac:dyDescent="0.25">
      <c r="A1427" s="41">
        <f t="shared" si="3560"/>
        <v>30</v>
      </c>
      <c r="B1427" s="42"/>
      <c r="C1427" s="42"/>
      <c r="D1427" s="43"/>
      <c r="E1427" s="44" t="str">
        <f t="shared" si="3561"/>
        <v>安裝廁所指標系統、拖把夾(連工帶料，責任施工)</v>
      </c>
      <c r="F1427" s="45"/>
      <c r="G1427" s="45"/>
      <c r="H1427" s="45"/>
      <c r="I1427" s="45"/>
      <c r="J1427" s="45"/>
      <c r="K1427" s="45"/>
      <c r="L1427" s="45"/>
      <c r="M1427" s="45"/>
      <c r="N1427" s="45"/>
      <c r="O1427" s="45"/>
      <c r="P1427" s="45"/>
      <c r="Q1427" s="45"/>
      <c r="R1427" s="45"/>
      <c r="S1427" s="45"/>
      <c r="T1427" s="46"/>
      <c r="U1427" s="47" t="str">
        <f t="shared" si="3563"/>
        <v>式</v>
      </c>
      <c r="V1427" s="48"/>
      <c r="W1427" s="48"/>
      <c r="X1427" s="49"/>
      <c r="Y1427" s="50">
        <f t="shared" si="3564"/>
        <v>1</v>
      </c>
      <c r="Z1427" s="51"/>
      <c r="AA1427" s="51"/>
      <c r="AB1427" s="51"/>
      <c r="AC1427" s="51"/>
      <c r="AD1427" s="52"/>
      <c r="AE1427" s="60">
        <f t="shared" si="3565"/>
        <v>16500</v>
      </c>
      <c r="AF1427" s="61"/>
      <c r="AG1427" s="61"/>
      <c r="AH1427" s="61"/>
      <c r="AI1427" s="61"/>
      <c r="AJ1427" s="62"/>
      <c r="AK1427" s="50">
        <v>0</v>
      </c>
      <c r="AL1427" s="51"/>
      <c r="AM1427" s="51"/>
      <c r="AN1427" s="51"/>
      <c r="AO1427" s="51"/>
      <c r="AP1427" s="52"/>
      <c r="AQ1427" s="60">
        <f t="shared" si="3573"/>
        <v>0</v>
      </c>
      <c r="AR1427" s="61"/>
      <c r="AS1427" s="61"/>
      <c r="AT1427" s="61"/>
      <c r="AU1427" s="61"/>
      <c r="AV1427" s="62"/>
      <c r="AW1427" s="50">
        <f t="shared" si="3566"/>
        <v>0</v>
      </c>
      <c r="AX1427" s="51"/>
      <c r="AY1427" s="51"/>
      <c r="AZ1427" s="51"/>
      <c r="BA1427" s="51"/>
      <c r="BB1427" s="52"/>
      <c r="BC1427" s="50">
        <f t="shared" si="3574"/>
        <v>0</v>
      </c>
      <c r="BD1427" s="51"/>
      <c r="BE1427" s="51"/>
      <c r="BF1427" s="51"/>
      <c r="BG1427" s="51"/>
      <c r="BH1427" s="63"/>
      <c r="BI1427" s="3">
        <f t="shared" si="3562"/>
        <v>16500</v>
      </c>
    </row>
    <row r="1428" spans="1:61" ht="21.6" customHeight="1" x14ac:dyDescent="0.25">
      <c r="A1428" s="41">
        <f t="shared" si="3560"/>
        <v>31</v>
      </c>
      <c r="B1428" s="42"/>
      <c r="C1428" s="42"/>
      <c r="D1428" s="43"/>
      <c r="E1428" s="64" t="str">
        <f t="shared" si="3561"/>
        <v>門窗與雜項工程</v>
      </c>
      <c r="F1428" s="21"/>
      <c r="G1428" s="21"/>
      <c r="H1428" s="21"/>
      <c r="I1428" s="21"/>
      <c r="J1428" s="21"/>
      <c r="K1428" s="21"/>
      <c r="L1428" s="21"/>
      <c r="M1428" s="21"/>
      <c r="N1428" s="21"/>
      <c r="O1428" s="21"/>
      <c r="P1428" s="21"/>
      <c r="Q1428" s="21"/>
      <c r="R1428" s="21"/>
      <c r="S1428" s="21"/>
      <c r="T1428" s="22"/>
      <c r="U1428" s="47" t="str">
        <f t="shared" si="3563"/>
        <v>式</v>
      </c>
      <c r="V1428" s="48"/>
      <c r="W1428" s="48"/>
      <c r="X1428" s="49"/>
      <c r="Y1428" s="65">
        <f t="shared" si="3564"/>
        <v>1</v>
      </c>
      <c r="Z1428" s="66"/>
      <c r="AA1428" s="66"/>
      <c r="AB1428" s="66"/>
      <c r="AC1428" s="66"/>
      <c r="AD1428" s="67"/>
      <c r="AE1428" s="60">
        <f t="shared" si="3565"/>
        <v>63400</v>
      </c>
      <c r="AF1428" s="61"/>
      <c r="AG1428" s="61"/>
      <c r="AH1428" s="61"/>
      <c r="AI1428" s="61"/>
      <c r="AJ1428" s="62"/>
      <c r="AK1428" s="55">
        <v>0</v>
      </c>
      <c r="AL1428" s="55"/>
      <c r="AM1428" s="55"/>
      <c r="AN1428" s="55"/>
      <c r="AO1428" s="55"/>
      <c r="AP1428" s="55"/>
      <c r="AQ1428" s="53">
        <f t="shared" si="3573"/>
        <v>0</v>
      </c>
      <c r="AR1428" s="53"/>
      <c r="AS1428" s="53"/>
      <c r="AT1428" s="53"/>
      <c r="AU1428" s="53"/>
      <c r="AV1428" s="53"/>
      <c r="AW1428" s="55">
        <f t="shared" si="3566"/>
        <v>0.3</v>
      </c>
      <c r="AX1428" s="55"/>
      <c r="AY1428" s="55"/>
      <c r="AZ1428" s="55"/>
      <c r="BA1428" s="55"/>
      <c r="BB1428" s="55"/>
      <c r="BC1428" s="55">
        <f t="shared" si="3574"/>
        <v>19020</v>
      </c>
      <c r="BD1428" s="55"/>
      <c r="BE1428" s="55"/>
      <c r="BF1428" s="55"/>
      <c r="BG1428" s="55"/>
      <c r="BH1428" s="56"/>
      <c r="BI1428" s="16">
        <f t="shared" si="3562"/>
        <v>63400</v>
      </c>
    </row>
    <row r="1429" spans="1:61" ht="22.15" customHeight="1" x14ac:dyDescent="0.25">
      <c r="A1429" s="41" t="str">
        <f t="shared" si="3560"/>
        <v>貳</v>
      </c>
      <c r="B1429" s="42"/>
      <c r="C1429" s="42"/>
      <c r="D1429" s="43"/>
      <c r="E1429" s="44" t="str">
        <f t="shared" si="3561"/>
        <v>職業安全衛生管理費(壹*1%)</v>
      </c>
      <c r="F1429" s="45"/>
      <c r="G1429" s="45"/>
      <c r="H1429" s="45"/>
      <c r="I1429" s="45"/>
      <c r="J1429" s="45"/>
      <c r="K1429" s="45"/>
      <c r="L1429" s="45"/>
      <c r="M1429" s="45"/>
      <c r="N1429" s="45"/>
      <c r="O1429" s="45"/>
      <c r="P1429" s="45"/>
      <c r="Q1429" s="45"/>
      <c r="R1429" s="45"/>
      <c r="S1429" s="45"/>
      <c r="T1429" s="46"/>
      <c r="U1429" s="47" t="str">
        <f t="shared" si="3563"/>
        <v>式</v>
      </c>
      <c r="V1429" s="48"/>
      <c r="W1429" s="48"/>
      <c r="X1429" s="49"/>
      <c r="Y1429" s="50">
        <f t="shared" si="3564"/>
        <v>1</v>
      </c>
      <c r="Z1429" s="51"/>
      <c r="AA1429" s="51"/>
      <c r="AB1429" s="51"/>
      <c r="AC1429" s="51"/>
      <c r="AD1429" s="52"/>
      <c r="AE1429" s="53">
        <f t="shared" si="3565"/>
        <v>14220</v>
      </c>
      <c r="AF1429" s="53"/>
      <c r="AG1429" s="53"/>
      <c r="AH1429" s="53"/>
      <c r="AI1429" s="53"/>
      <c r="AJ1429" s="53"/>
      <c r="AK1429" s="54">
        <v>8.9999999999999993E-3</v>
      </c>
      <c r="AL1429" s="54"/>
      <c r="AM1429" s="54"/>
      <c r="AN1429" s="54"/>
      <c r="AO1429" s="54"/>
      <c r="AP1429" s="54"/>
      <c r="AQ1429" s="53">
        <f t="shared" si="3573"/>
        <v>127.97999999999999</v>
      </c>
      <c r="AR1429" s="53"/>
      <c r="AS1429" s="53"/>
      <c r="AT1429" s="53"/>
      <c r="AU1429" s="53"/>
      <c r="AV1429" s="53"/>
      <c r="AW1429" s="54">
        <f>AW1381+AK1429</f>
        <v>0.27000000000000007</v>
      </c>
      <c r="AX1429" s="54"/>
      <c r="AY1429" s="54"/>
      <c r="AZ1429" s="54"/>
      <c r="BA1429" s="54"/>
      <c r="BB1429" s="54"/>
      <c r="BC1429" s="55">
        <f t="shared" si="3574"/>
        <v>3839.400000000001</v>
      </c>
      <c r="BD1429" s="55"/>
      <c r="BE1429" s="55"/>
      <c r="BF1429" s="55"/>
      <c r="BG1429" s="55"/>
      <c r="BH1429" s="56"/>
      <c r="BI1429" s="3">
        <f t="shared" si="3562"/>
        <v>14220</v>
      </c>
    </row>
    <row r="1430" spans="1:61" ht="22.15" customHeight="1" x14ac:dyDescent="0.25">
      <c r="A1430" s="41" t="str">
        <f t="shared" si="3560"/>
        <v>參</v>
      </c>
      <c r="B1430" s="42"/>
      <c r="C1430" s="42"/>
      <c r="D1430" s="43"/>
      <c r="E1430" s="44" t="str">
        <f t="shared" si="3561"/>
        <v>公共工程品質管制作業費(壹*1%)</v>
      </c>
      <c r="F1430" s="45"/>
      <c r="G1430" s="45"/>
      <c r="H1430" s="45"/>
      <c r="I1430" s="45"/>
      <c r="J1430" s="45"/>
      <c r="K1430" s="45"/>
      <c r="L1430" s="45"/>
      <c r="M1430" s="45"/>
      <c r="N1430" s="45"/>
      <c r="O1430" s="45"/>
      <c r="P1430" s="45"/>
      <c r="Q1430" s="45"/>
      <c r="R1430" s="45"/>
      <c r="S1430" s="45"/>
      <c r="T1430" s="46"/>
      <c r="U1430" s="47" t="str">
        <f t="shared" si="3563"/>
        <v>式</v>
      </c>
      <c r="V1430" s="48"/>
      <c r="W1430" s="48"/>
      <c r="X1430" s="49"/>
      <c r="Y1430" s="50">
        <f t="shared" si="3564"/>
        <v>1</v>
      </c>
      <c r="Z1430" s="51"/>
      <c r="AA1430" s="51"/>
      <c r="AB1430" s="51"/>
      <c r="AC1430" s="51"/>
      <c r="AD1430" s="52"/>
      <c r="AE1430" s="53">
        <f t="shared" si="3565"/>
        <v>14220</v>
      </c>
      <c r="AF1430" s="53"/>
      <c r="AG1430" s="53"/>
      <c r="AH1430" s="53"/>
      <c r="AI1430" s="53"/>
      <c r="AJ1430" s="53"/>
      <c r="AK1430" s="54">
        <v>8.9999999999999993E-3</v>
      </c>
      <c r="AL1430" s="54"/>
      <c r="AM1430" s="54"/>
      <c r="AN1430" s="54"/>
      <c r="AO1430" s="54"/>
      <c r="AP1430" s="54"/>
      <c r="AQ1430" s="53">
        <f t="shared" si="3573"/>
        <v>127.97999999999999</v>
      </c>
      <c r="AR1430" s="53"/>
      <c r="AS1430" s="53"/>
      <c r="AT1430" s="53"/>
      <c r="AU1430" s="53"/>
      <c r="AV1430" s="53"/>
      <c r="AW1430" s="54">
        <f t="shared" ref="AW1430:AW1433" si="3575">AW1382+AK1430</f>
        <v>0.27000000000000007</v>
      </c>
      <c r="AX1430" s="54"/>
      <c r="AY1430" s="54"/>
      <c r="AZ1430" s="54"/>
      <c r="BA1430" s="54"/>
      <c r="BB1430" s="54"/>
      <c r="BC1430" s="55">
        <f t="shared" si="3574"/>
        <v>3839.400000000001</v>
      </c>
      <c r="BD1430" s="55"/>
      <c r="BE1430" s="55"/>
      <c r="BF1430" s="55"/>
      <c r="BG1430" s="55"/>
      <c r="BH1430" s="56"/>
      <c r="BI1430" s="3">
        <f t="shared" si="3562"/>
        <v>14220</v>
      </c>
    </row>
    <row r="1431" spans="1:61" ht="22.15" customHeight="1" x14ac:dyDescent="0.25">
      <c r="A1431" s="41" t="str">
        <f t="shared" si="3560"/>
        <v>肆</v>
      </c>
      <c r="B1431" s="42"/>
      <c r="C1431" s="42"/>
      <c r="D1431" s="43"/>
      <c r="E1431" s="44" t="str">
        <f t="shared" si="3561"/>
        <v>包商利潤及管理費(約壹*7%)</v>
      </c>
      <c r="F1431" s="45"/>
      <c r="G1431" s="45"/>
      <c r="H1431" s="45"/>
      <c r="I1431" s="45"/>
      <c r="J1431" s="45"/>
      <c r="K1431" s="45"/>
      <c r="L1431" s="45"/>
      <c r="M1431" s="45"/>
      <c r="N1431" s="45"/>
      <c r="O1431" s="45"/>
      <c r="P1431" s="45"/>
      <c r="Q1431" s="45"/>
      <c r="R1431" s="45"/>
      <c r="S1431" s="45"/>
      <c r="T1431" s="46"/>
      <c r="U1431" s="47" t="str">
        <f t="shared" si="3563"/>
        <v>式</v>
      </c>
      <c r="V1431" s="48"/>
      <c r="W1431" s="48"/>
      <c r="X1431" s="49"/>
      <c r="Y1431" s="50">
        <f t="shared" si="3564"/>
        <v>1</v>
      </c>
      <c r="Z1431" s="51"/>
      <c r="AA1431" s="51"/>
      <c r="AB1431" s="51"/>
      <c r="AC1431" s="51"/>
      <c r="AD1431" s="52"/>
      <c r="AE1431" s="53">
        <f t="shared" si="3565"/>
        <v>99540</v>
      </c>
      <c r="AF1431" s="53"/>
      <c r="AG1431" s="53"/>
      <c r="AH1431" s="53"/>
      <c r="AI1431" s="53"/>
      <c r="AJ1431" s="53"/>
      <c r="AK1431" s="54">
        <v>8.9999999999999993E-3</v>
      </c>
      <c r="AL1431" s="54"/>
      <c r="AM1431" s="54"/>
      <c r="AN1431" s="54"/>
      <c r="AO1431" s="54"/>
      <c r="AP1431" s="54"/>
      <c r="AQ1431" s="53">
        <f t="shared" si="3573"/>
        <v>895.8599999999999</v>
      </c>
      <c r="AR1431" s="53"/>
      <c r="AS1431" s="53"/>
      <c r="AT1431" s="53"/>
      <c r="AU1431" s="53"/>
      <c r="AV1431" s="53"/>
      <c r="AW1431" s="54">
        <f t="shared" si="3575"/>
        <v>0.27000000000000007</v>
      </c>
      <c r="AX1431" s="54"/>
      <c r="AY1431" s="54"/>
      <c r="AZ1431" s="54"/>
      <c r="BA1431" s="54"/>
      <c r="BB1431" s="54"/>
      <c r="BC1431" s="55">
        <f t="shared" si="3574"/>
        <v>26875.800000000007</v>
      </c>
      <c r="BD1431" s="55"/>
      <c r="BE1431" s="55"/>
      <c r="BF1431" s="55"/>
      <c r="BG1431" s="55"/>
      <c r="BH1431" s="56"/>
      <c r="BI1431" s="3">
        <f t="shared" si="3562"/>
        <v>99540</v>
      </c>
    </row>
    <row r="1432" spans="1:61" ht="22.15" customHeight="1" x14ac:dyDescent="0.25">
      <c r="A1432" s="41" t="str">
        <f t="shared" si="3560"/>
        <v>伍</v>
      </c>
      <c r="B1432" s="42"/>
      <c r="C1432" s="42"/>
      <c r="D1432" s="43"/>
      <c r="E1432" s="44" t="str">
        <f t="shared" si="3561"/>
        <v>營造綜合保險費</v>
      </c>
      <c r="F1432" s="45"/>
      <c r="G1432" s="45"/>
      <c r="H1432" s="45"/>
      <c r="I1432" s="45"/>
      <c r="J1432" s="45"/>
      <c r="K1432" s="45"/>
      <c r="L1432" s="45"/>
      <c r="M1432" s="45"/>
      <c r="N1432" s="45"/>
      <c r="O1432" s="45"/>
      <c r="P1432" s="45"/>
      <c r="Q1432" s="45"/>
      <c r="R1432" s="45"/>
      <c r="S1432" s="45"/>
      <c r="T1432" s="46"/>
      <c r="U1432" s="47" t="str">
        <f t="shared" si="3563"/>
        <v>式</v>
      </c>
      <c r="V1432" s="48"/>
      <c r="W1432" s="48"/>
      <c r="X1432" s="49"/>
      <c r="Y1432" s="50">
        <f t="shared" si="3564"/>
        <v>1</v>
      </c>
      <c r="Z1432" s="51"/>
      <c r="AA1432" s="51"/>
      <c r="AB1432" s="51"/>
      <c r="AC1432" s="51"/>
      <c r="AD1432" s="52"/>
      <c r="AE1432" s="53">
        <f t="shared" si="3565"/>
        <v>4650</v>
      </c>
      <c r="AF1432" s="53"/>
      <c r="AG1432" s="53"/>
      <c r="AH1432" s="53"/>
      <c r="AI1432" s="53"/>
      <c r="AJ1432" s="53"/>
      <c r="AK1432" s="55">
        <v>0</v>
      </c>
      <c r="AL1432" s="55"/>
      <c r="AM1432" s="55"/>
      <c r="AN1432" s="55"/>
      <c r="AO1432" s="55"/>
      <c r="AP1432" s="55"/>
      <c r="AQ1432" s="53">
        <f t="shared" si="3573"/>
        <v>0</v>
      </c>
      <c r="AR1432" s="53"/>
      <c r="AS1432" s="53"/>
      <c r="AT1432" s="53"/>
      <c r="AU1432" s="53"/>
      <c r="AV1432" s="53"/>
      <c r="AW1432" s="55">
        <f t="shared" si="3575"/>
        <v>1</v>
      </c>
      <c r="AX1432" s="55"/>
      <c r="AY1432" s="55"/>
      <c r="AZ1432" s="55"/>
      <c r="BA1432" s="55"/>
      <c r="BB1432" s="55"/>
      <c r="BC1432" s="55">
        <f t="shared" si="3574"/>
        <v>4650</v>
      </c>
      <c r="BD1432" s="55"/>
      <c r="BE1432" s="55"/>
      <c r="BF1432" s="55"/>
      <c r="BG1432" s="55"/>
      <c r="BH1432" s="56"/>
      <c r="BI1432" s="3">
        <f t="shared" si="3562"/>
        <v>4650</v>
      </c>
    </row>
    <row r="1433" spans="1:61" ht="22.15" customHeight="1" x14ac:dyDescent="0.25">
      <c r="A1433" s="41" t="str">
        <f t="shared" si="3560"/>
        <v>陸</v>
      </c>
      <c r="B1433" s="42"/>
      <c r="C1433" s="42"/>
      <c r="D1433" s="43"/>
      <c r="E1433" s="44" t="str">
        <f t="shared" si="3561"/>
        <v>營業稅((壹~伍)*5%)</v>
      </c>
      <c r="F1433" s="45"/>
      <c r="G1433" s="45"/>
      <c r="H1433" s="45"/>
      <c r="I1433" s="45"/>
      <c r="J1433" s="45"/>
      <c r="K1433" s="45"/>
      <c r="L1433" s="45"/>
      <c r="M1433" s="45"/>
      <c r="N1433" s="45"/>
      <c r="O1433" s="45"/>
      <c r="P1433" s="45"/>
      <c r="Q1433" s="45"/>
      <c r="R1433" s="45"/>
      <c r="S1433" s="45"/>
      <c r="T1433" s="46"/>
      <c r="U1433" s="47" t="str">
        <f t="shared" si="3563"/>
        <v>式</v>
      </c>
      <c r="V1433" s="48"/>
      <c r="W1433" s="48"/>
      <c r="X1433" s="49"/>
      <c r="Y1433" s="50">
        <f t="shared" si="3564"/>
        <v>1</v>
      </c>
      <c r="Z1433" s="51"/>
      <c r="AA1433" s="51"/>
      <c r="AB1433" s="51"/>
      <c r="AC1433" s="51"/>
      <c r="AD1433" s="52"/>
      <c r="AE1433" s="53">
        <f t="shared" si="3565"/>
        <v>77731</v>
      </c>
      <c r="AF1433" s="53"/>
      <c r="AG1433" s="53"/>
      <c r="AH1433" s="53"/>
      <c r="AI1433" s="53"/>
      <c r="AJ1433" s="53"/>
      <c r="AK1433" s="54">
        <v>8.9999999999999993E-3</v>
      </c>
      <c r="AL1433" s="54"/>
      <c r="AM1433" s="54"/>
      <c r="AN1433" s="54"/>
      <c r="AO1433" s="54"/>
      <c r="AP1433" s="54"/>
      <c r="AQ1433" s="53">
        <f t="shared" si="3573"/>
        <v>699.57899999999995</v>
      </c>
      <c r="AR1433" s="53"/>
      <c r="AS1433" s="53"/>
      <c r="AT1433" s="53"/>
      <c r="AU1433" s="53"/>
      <c r="AV1433" s="53"/>
      <c r="AW1433" s="54">
        <f t="shared" si="3575"/>
        <v>0.27000000000000007</v>
      </c>
      <c r="AX1433" s="54"/>
      <c r="AY1433" s="54"/>
      <c r="AZ1433" s="54"/>
      <c r="BA1433" s="54"/>
      <c r="BB1433" s="54"/>
      <c r="BC1433" s="55">
        <f t="shared" si="3574"/>
        <v>20987.370000000006</v>
      </c>
      <c r="BD1433" s="55"/>
      <c r="BE1433" s="55"/>
      <c r="BF1433" s="55"/>
      <c r="BG1433" s="55"/>
      <c r="BH1433" s="56"/>
      <c r="BI1433" s="3">
        <v>77731</v>
      </c>
    </row>
    <row r="1434" spans="1:61" ht="21.95" customHeight="1" x14ac:dyDescent="0.25">
      <c r="A1434" s="30"/>
      <c r="B1434" s="31"/>
      <c r="C1434" s="31"/>
      <c r="D1434" s="32"/>
      <c r="E1434" s="57" t="s">
        <v>76</v>
      </c>
      <c r="F1434" s="58"/>
      <c r="G1434" s="58"/>
      <c r="H1434" s="58"/>
      <c r="I1434" s="58"/>
      <c r="J1434" s="58"/>
      <c r="K1434" s="58"/>
      <c r="L1434" s="58"/>
      <c r="M1434" s="58"/>
      <c r="N1434" s="58"/>
      <c r="O1434" s="58"/>
      <c r="P1434" s="58"/>
      <c r="Q1434" s="58"/>
      <c r="R1434" s="58"/>
      <c r="S1434" s="58"/>
      <c r="T1434" s="59"/>
      <c r="U1434" s="47"/>
      <c r="V1434" s="48"/>
      <c r="W1434" s="48"/>
      <c r="X1434" s="49"/>
      <c r="Y1434" s="50"/>
      <c r="Z1434" s="51"/>
      <c r="AA1434" s="51"/>
      <c r="AB1434" s="51"/>
      <c r="AC1434" s="51"/>
      <c r="AD1434" s="52"/>
      <c r="AE1434" s="60"/>
      <c r="AF1434" s="61"/>
      <c r="AG1434" s="61"/>
      <c r="AH1434" s="61"/>
      <c r="AI1434" s="61"/>
      <c r="AJ1434" s="62"/>
      <c r="AK1434" s="50"/>
      <c r="AL1434" s="51"/>
      <c r="AM1434" s="51"/>
      <c r="AN1434" s="51"/>
      <c r="AO1434" s="51"/>
      <c r="AP1434" s="52"/>
      <c r="AQ1434" s="60">
        <f>SUM(AQ1398:AQ1433)</f>
        <v>38951.399000000005</v>
      </c>
      <c r="AR1434" s="61"/>
      <c r="AS1434" s="61"/>
      <c r="AT1434" s="61"/>
      <c r="AU1434" s="61"/>
      <c r="AV1434" s="62"/>
      <c r="AW1434" s="50"/>
      <c r="AX1434" s="51"/>
      <c r="AY1434" s="51"/>
      <c r="AZ1434" s="51"/>
      <c r="BA1434" s="51"/>
      <c r="BB1434" s="52"/>
      <c r="BC1434" s="50">
        <f>SUM(BC1398:BC1433)</f>
        <v>693175.97000000009</v>
      </c>
      <c r="BD1434" s="51"/>
      <c r="BE1434" s="51"/>
      <c r="BF1434" s="51"/>
      <c r="BG1434" s="51"/>
      <c r="BH1434" s="63"/>
      <c r="BI1434" s="17">
        <f>SUM(BI1397:BI1433)</f>
        <v>1632355</v>
      </c>
    </row>
    <row r="1435" spans="1:61" ht="21.95" customHeight="1" x14ac:dyDescent="0.25">
      <c r="A1435" s="20"/>
      <c r="B1435" s="21"/>
      <c r="C1435" s="21"/>
      <c r="D1435" s="21"/>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c r="AI1435" s="21"/>
      <c r="AJ1435" s="22"/>
      <c r="AK1435" s="23"/>
      <c r="AL1435" s="24"/>
      <c r="AM1435" s="24"/>
      <c r="AN1435" s="24"/>
      <c r="AO1435" s="24"/>
      <c r="AP1435" s="25"/>
      <c r="AQ1435" s="26"/>
      <c r="AR1435" s="27"/>
      <c r="AS1435" s="27"/>
      <c r="AT1435" s="27"/>
      <c r="AU1435" s="27"/>
      <c r="AV1435" s="28"/>
      <c r="AW1435" s="23"/>
      <c r="AX1435" s="24"/>
      <c r="AY1435" s="24"/>
      <c r="AZ1435" s="24"/>
      <c r="BA1435" s="24"/>
      <c r="BB1435" s="25"/>
      <c r="BC1435" s="23"/>
      <c r="BD1435" s="24"/>
      <c r="BE1435" s="24"/>
      <c r="BF1435" s="24"/>
      <c r="BG1435" s="24"/>
      <c r="BH1435" s="29"/>
      <c r="BI1435" s="15">
        <f>Y1435*AE1435</f>
        <v>0</v>
      </c>
    </row>
    <row r="1436" spans="1:61" ht="21.95" customHeight="1" x14ac:dyDescent="0.25">
      <c r="A1436" s="20" t="s">
        <v>11</v>
      </c>
      <c r="B1436" s="21"/>
      <c r="C1436" s="21"/>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c r="AI1436" s="21"/>
      <c r="AJ1436" s="22"/>
      <c r="AK1436" s="23"/>
      <c r="AL1436" s="24"/>
      <c r="AM1436" s="24"/>
      <c r="AN1436" s="24"/>
      <c r="AO1436" s="24"/>
      <c r="AP1436" s="25"/>
      <c r="AQ1436" s="26">
        <f>BC1434/BI1434</f>
        <v>0.42464780639015415</v>
      </c>
      <c r="AR1436" s="27"/>
      <c r="AS1436" s="27"/>
      <c r="AT1436" s="27"/>
      <c r="AU1436" s="27"/>
      <c r="AV1436" s="28"/>
      <c r="AW1436" s="23"/>
      <c r="AX1436" s="24"/>
      <c r="AY1436" s="24"/>
      <c r="AZ1436" s="24"/>
      <c r="BA1436" s="24"/>
      <c r="BB1436" s="25"/>
      <c r="BC1436" s="23"/>
      <c r="BD1436" s="24"/>
      <c r="BE1436" s="24"/>
      <c r="BF1436" s="24"/>
      <c r="BG1436" s="24"/>
      <c r="BH1436" s="29"/>
      <c r="BI1436" s="15">
        <f>AQ1436</f>
        <v>0.42464780639015415</v>
      </c>
    </row>
    <row r="1437" spans="1:61" ht="18.75" customHeight="1" x14ac:dyDescent="0.25">
      <c r="A1437" s="30" t="s">
        <v>15</v>
      </c>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c r="AA1437" s="31"/>
      <c r="AB1437" s="31"/>
      <c r="AC1437" s="31"/>
      <c r="AD1437" s="32"/>
      <c r="AE1437" s="33" t="s">
        <v>14</v>
      </c>
      <c r="AF1437" s="31"/>
      <c r="AG1437" s="31"/>
      <c r="AH1437" s="31"/>
      <c r="AI1437" s="31"/>
      <c r="AJ1437" s="31"/>
      <c r="AK1437" s="31"/>
      <c r="AL1437" s="31"/>
      <c r="AM1437" s="31"/>
      <c r="AN1437" s="31"/>
      <c r="AO1437" s="31"/>
      <c r="AP1437" s="31"/>
      <c r="AQ1437" s="31"/>
      <c r="AR1437" s="31"/>
      <c r="AS1437" s="31"/>
      <c r="AT1437" s="31"/>
      <c r="AU1437" s="31"/>
      <c r="AV1437" s="31"/>
      <c r="AW1437" s="31"/>
      <c r="AX1437" s="31"/>
      <c r="AY1437" s="31"/>
      <c r="AZ1437" s="31"/>
      <c r="BA1437" s="31"/>
      <c r="BB1437" s="31"/>
      <c r="BC1437" s="31"/>
      <c r="BD1437" s="31"/>
      <c r="BE1437" s="31"/>
      <c r="BF1437" s="31"/>
      <c r="BG1437" s="31"/>
      <c r="BH1437" s="34"/>
    </row>
    <row r="1438" spans="1:61" x14ac:dyDescent="0.25">
      <c r="A1438" s="35"/>
      <c r="B1438" s="36"/>
      <c r="C1438" s="36"/>
      <c r="D1438" s="36"/>
      <c r="E1438" s="36"/>
      <c r="F1438" s="36"/>
      <c r="G1438" s="36"/>
      <c r="H1438" s="36"/>
      <c r="I1438" s="36"/>
      <c r="J1438" s="36"/>
      <c r="K1438" s="36"/>
      <c r="L1438" s="36"/>
      <c r="M1438" s="36"/>
      <c r="N1438" s="36"/>
      <c r="O1438" s="36"/>
      <c r="P1438" s="36"/>
      <c r="Q1438" s="36"/>
      <c r="R1438" s="36"/>
      <c r="S1438" s="36"/>
      <c r="T1438" s="36"/>
      <c r="U1438" s="36"/>
      <c r="V1438" s="36"/>
      <c r="W1438" s="36"/>
      <c r="X1438" s="36"/>
      <c r="Y1438" s="36"/>
      <c r="Z1438" s="36"/>
      <c r="AA1438" s="36"/>
      <c r="AB1438" s="36"/>
      <c r="AC1438" s="36"/>
      <c r="AD1438" s="36"/>
      <c r="AE1438" s="36"/>
      <c r="AF1438" s="36"/>
      <c r="AG1438" s="36"/>
      <c r="AH1438" s="36"/>
      <c r="AI1438" s="36"/>
      <c r="AJ1438" s="36"/>
      <c r="AK1438" s="36"/>
      <c r="AL1438" s="36"/>
      <c r="AM1438" s="36"/>
      <c r="AN1438" s="36"/>
      <c r="AO1438" s="36"/>
      <c r="AP1438" s="36"/>
      <c r="AQ1438" s="36"/>
      <c r="AR1438" s="36"/>
      <c r="AS1438" s="36"/>
      <c r="AT1438" s="36"/>
      <c r="AU1438" s="36"/>
      <c r="AV1438" s="36"/>
      <c r="AW1438" s="36"/>
      <c r="AX1438" s="36"/>
      <c r="AY1438" s="36"/>
      <c r="AZ1438" s="36"/>
      <c r="BA1438" s="36"/>
      <c r="BB1438" s="36"/>
      <c r="BC1438" s="36"/>
      <c r="BD1438" s="36"/>
      <c r="BE1438" s="36"/>
      <c r="BF1438" s="36"/>
      <c r="BG1438" s="36"/>
      <c r="BH1438" s="39"/>
    </row>
    <row r="1439" spans="1:61" x14ac:dyDescent="0.25">
      <c r="A1439" s="35"/>
      <c r="B1439" s="36"/>
      <c r="C1439" s="36"/>
      <c r="D1439" s="36"/>
      <c r="E1439" s="36"/>
      <c r="F1439" s="36"/>
      <c r="G1439" s="36"/>
      <c r="H1439" s="36"/>
      <c r="I1439" s="36"/>
      <c r="J1439" s="36"/>
      <c r="K1439" s="36"/>
      <c r="L1439" s="36"/>
      <c r="M1439" s="36"/>
      <c r="N1439" s="36"/>
      <c r="O1439" s="36"/>
      <c r="P1439" s="36"/>
      <c r="Q1439" s="36"/>
      <c r="R1439" s="36"/>
      <c r="S1439" s="36"/>
      <c r="T1439" s="36"/>
      <c r="U1439" s="36"/>
      <c r="V1439" s="36"/>
      <c r="W1439" s="36"/>
      <c r="X1439" s="36"/>
      <c r="Y1439" s="36"/>
      <c r="Z1439" s="36"/>
      <c r="AA1439" s="36"/>
      <c r="AB1439" s="36"/>
      <c r="AC1439" s="36"/>
      <c r="AD1439" s="36"/>
      <c r="AE1439" s="36"/>
      <c r="AF1439" s="36"/>
      <c r="AG1439" s="36"/>
      <c r="AH1439" s="36"/>
      <c r="AI1439" s="36"/>
      <c r="AJ1439" s="36"/>
      <c r="AK1439" s="36"/>
      <c r="AL1439" s="36"/>
      <c r="AM1439" s="36"/>
      <c r="AN1439" s="36"/>
      <c r="AO1439" s="36"/>
      <c r="AP1439" s="36"/>
      <c r="AQ1439" s="36"/>
      <c r="AR1439" s="36"/>
      <c r="AS1439" s="36"/>
      <c r="AT1439" s="36"/>
      <c r="AU1439" s="36"/>
      <c r="AV1439" s="36"/>
      <c r="AW1439" s="36"/>
      <c r="AX1439" s="36"/>
      <c r="AY1439" s="36"/>
      <c r="AZ1439" s="36"/>
      <c r="BA1439" s="36"/>
      <c r="BB1439" s="36"/>
      <c r="BC1439" s="36"/>
      <c r="BD1439" s="36"/>
      <c r="BE1439" s="36"/>
      <c r="BF1439" s="36"/>
      <c r="BG1439" s="36"/>
      <c r="BH1439" s="39"/>
    </row>
    <row r="1440" spans="1:61" ht="17.25" thickBot="1" x14ac:dyDescent="0.3">
      <c r="A1440" s="37"/>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c r="AE1440" s="38"/>
      <c r="AF1440" s="38"/>
      <c r="AG1440" s="38"/>
      <c r="AH1440" s="38"/>
      <c r="AI1440" s="38"/>
      <c r="AJ1440" s="38"/>
      <c r="AK1440" s="38"/>
      <c r="AL1440" s="38"/>
      <c r="AM1440" s="38"/>
      <c r="AN1440" s="38"/>
      <c r="AO1440" s="38"/>
      <c r="AP1440" s="38"/>
      <c r="AQ1440" s="38"/>
      <c r="AR1440" s="38"/>
      <c r="AS1440" s="38"/>
      <c r="AT1440" s="38"/>
      <c r="AU1440" s="38"/>
      <c r="AV1440" s="38"/>
      <c r="AW1440" s="38"/>
      <c r="AX1440" s="38"/>
      <c r="AY1440" s="38"/>
      <c r="AZ1440" s="38"/>
      <c r="BA1440" s="38"/>
      <c r="BB1440" s="38"/>
      <c r="BC1440" s="38"/>
      <c r="BD1440" s="38"/>
      <c r="BE1440" s="38"/>
      <c r="BF1440" s="38"/>
      <c r="BG1440" s="38"/>
      <c r="BH1440" s="40"/>
    </row>
    <row r="1441" spans="1:69" ht="27.75" x14ac:dyDescent="0.25">
      <c r="A1441" s="73" t="s">
        <v>78</v>
      </c>
      <c r="B1441" s="73"/>
      <c r="C1441" s="73"/>
      <c r="D1441" s="73"/>
      <c r="E1441" s="73"/>
      <c r="F1441" s="73"/>
      <c r="G1441" s="73"/>
      <c r="H1441" s="73"/>
      <c r="I1441" s="73"/>
      <c r="J1441" s="73"/>
      <c r="K1441" s="73"/>
      <c r="L1441" s="73"/>
      <c r="M1441" s="73"/>
      <c r="N1441" s="73"/>
      <c r="O1441" s="73"/>
      <c r="P1441" s="73"/>
      <c r="Q1441" s="73"/>
      <c r="R1441" s="73"/>
      <c r="S1441" s="73"/>
      <c r="T1441" s="73"/>
      <c r="U1441" s="73"/>
      <c r="V1441" s="73"/>
      <c r="W1441" s="73"/>
      <c r="X1441" s="73"/>
      <c r="Y1441" s="73"/>
      <c r="Z1441" s="73"/>
      <c r="AA1441" s="73"/>
      <c r="AB1441" s="73"/>
      <c r="AC1441" s="73"/>
      <c r="AD1441" s="73"/>
      <c r="AE1441" s="73"/>
      <c r="AF1441" s="73"/>
      <c r="AG1441" s="73"/>
      <c r="AH1441" s="73"/>
      <c r="AI1441" s="73"/>
      <c r="AJ1441" s="73"/>
      <c r="AK1441" s="73"/>
      <c r="AL1441" s="73"/>
      <c r="AM1441" s="73"/>
      <c r="AN1441" s="73"/>
      <c r="AO1441" s="73"/>
      <c r="AP1441" s="73"/>
      <c r="AQ1441" s="73"/>
      <c r="AR1441" s="73"/>
      <c r="AS1441" s="73"/>
      <c r="AT1441" s="73"/>
      <c r="AU1441" s="73"/>
      <c r="AV1441" s="73"/>
      <c r="AW1441" s="73"/>
      <c r="AX1441" s="73"/>
      <c r="AY1441" s="73"/>
      <c r="AZ1441" s="73"/>
      <c r="BA1441" s="73"/>
      <c r="BB1441" s="73"/>
      <c r="BC1441" s="73"/>
      <c r="BD1441" s="73"/>
      <c r="BE1441" s="73"/>
      <c r="BF1441" s="73"/>
      <c r="BG1441" s="73"/>
      <c r="BH1441" s="73"/>
    </row>
    <row r="1442" spans="1:69" ht="27.75" x14ac:dyDescent="0.25">
      <c r="A1442" s="74" t="s">
        <v>12</v>
      </c>
      <c r="B1442" s="74"/>
      <c r="C1442" s="74"/>
      <c r="D1442" s="74"/>
      <c r="E1442" s="74"/>
      <c r="F1442" s="74"/>
      <c r="G1442" s="74"/>
      <c r="H1442" s="74"/>
      <c r="I1442" s="74"/>
      <c r="J1442" s="75" t="s">
        <v>81</v>
      </c>
      <c r="K1442" s="76"/>
      <c r="L1442" s="76"/>
      <c r="M1442" s="76"/>
      <c r="N1442" s="76"/>
      <c r="O1442" s="76"/>
      <c r="P1442" s="76"/>
      <c r="Q1442" s="76"/>
      <c r="R1442" s="76"/>
      <c r="S1442" s="76"/>
      <c r="T1442" s="76"/>
      <c r="U1442" s="76"/>
      <c r="V1442" s="76"/>
      <c r="W1442" s="76"/>
      <c r="X1442" s="76"/>
      <c r="Y1442" s="76"/>
      <c r="Z1442" s="76"/>
      <c r="AA1442" s="76"/>
      <c r="AB1442" s="76"/>
      <c r="AC1442" s="76"/>
      <c r="AD1442" s="76"/>
      <c r="AE1442" s="76"/>
      <c r="AF1442" s="76"/>
      <c r="AG1442" s="76"/>
      <c r="AH1442" s="76"/>
      <c r="AI1442" s="76"/>
      <c r="AJ1442" s="76"/>
      <c r="AK1442" s="76"/>
      <c r="AL1442" s="76"/>
      <c r="AM1442" s="76"/>
      <c r="AN1442" s="76"/>
      <c r="AO1442" s="76"/>
      <c r="AP1442" s="76"/>
      <c r="AQ1442" s="76"/>
      <c r="AR1442" s="76"/>
      <c r="AS1442" s="76"/>
      <c r="AT1442" s="76"/>
      <c r="AU1442" s="76"/>
      <c r="AV1442" s="76"/>
      <c r="AW1442" s="76"/>
      <c r="AX1442" s="76"/>
      <c r="AY1442" s="76"/>
      <c r="AZ1442" s="76"/>
      <c r="BA1442" s="76"/>
      <c r="BB1442" s="76"/>
      <c r="BC1442" s="76"/>
      <c r="BD1442" s="76"/>
      <c r="BE1442" s="76"/>
      <c r="BF1442" s="76"/>
      <c r="BG1442" s="76"/>
      <c r="BH1442" s="76"/>
      <c r="BI1442" s="76"/>
      <c r="BJ1442" s="76"/>
      <c r="BK1442" s="76"/>
      <c r="BL1442" s="76"/>
      <c r="BM1442" s="76"/>
      <c r="BN1442" s="76"/>
      <c r="BO1442" s="76"/>
      <c r="BP1442" s="76"/>
      <c r="BQ1442" s="76"/>
    </row>
    <row r="1443" spans="1:69" ht="17.25" thickBot="1" x14ac:dyDescent="0.3">
      <c r="A1443" s="77" t="s">
        <v>10</v>
      </c>
      <c r="B1443" s="77"/>
      <c r="C1443" s="77"/>
      <c r="D1443" s="77"/>
      <c r="E1443" s="77"/>
      <c r="F1443" s="77"/>
      <c r="G1443" s="77"/>
      <c r="H1443" s="77"/>
      <c r="I1443" s="78" t="s">
        <v>82</v>
      </c>
      <c r="J1443" s="78"/>
      <c r="K1443" s="78"/>
      <c r="L1443" s="78"/>
      <c r="M1443" s="78"/>
      <c r="N1443" s="78"/>
      <c r="O1443" s="78"/>
      <c r="P1443" s="78"/>
      <c r="Q1443" s="78"/>
      <c r="R1443" s="78"/>
      <c r="S1443" s="78"/>
      <c r="T1443" s="78"/>
      <c r="U1443" s="78"/>
      <c r="V1443" s="78"/>
      <c r="W1443" s="78"/>
      <c r="X1443" s="78"/>
      <c r="Y1443" s="78"/>
      <c r="Z1443" s="78"/>
      <c r="AA1443" s="78"/>
      <c r="AB1443" s="78"/>
      <c r="AC1443" s="78"/>
      <c r="AD1443" s="78"/>
      <c r="AE1443" s="78"/>
      <c r="AF1443" s="78"/>
      <c r="AG1443" s="78"/>
      <c r="AH1443" s="78"/>
      <c r="AI1443" s="78"/>
      <c r="AJ1443" s="78"/>
      <c r="AK1443" s="78"/>
      <c r="AL1443" s="78"/>
      <c r="AM1443" s="78"/>
      <c r="AN1443" s="78"/>
      <c r="AO1443" s="79" t="s">
        <v>9</v>
      </c>
      <c r="AP1443" s="79"/>
      <c r="AQ1443" s="79"/>
      <c r="AR1443" s="79"/>
      <c r="AS1443" s="79"/>
      <c r="AT1443" s="79"/>
      <c r="AU1443" s="79"/>
      <c r="AV1443" s="79"/>
      <c r="AW1443" s="80">
        <f>AW1395+1</f>
        <v>46185</v>
      </c>
      <c r="AX1443" s="80"/>
      <c r="AY1443" s="80"/>
      <c r="AZ1443" s="80"/>
      <c r="BA1443" s="80"/>
      <c r="BB1443" s="80"/>
      <c r="BC1443" s="80"/>
      <c r="BD1443" s="80"/>
      <c r="BE1443" s="80"/>
      <c r="BF1443" s="80"/>
      <c r="BG1443" s="80"/>
      <c r="BH1443" s="80"/>
    </row>
    <row r="1444" spans="1:69" ht="36" customHeight="1" x14ac:dyDescent="0.25">
      <c r="A1444" s="81" t="s">
        <v>0</v>
      </c>
      <c r="B1444" s="82"/>
      <c r="C1444" s="82"/>
      <c r="D1444" s="82"/>
      <c r="E1444" s="82" t="s">
        <v>6</v>
      </c>
      <c r="F1444" s="82"/>
      <c r="G1444" s="82"/>
      <c r="H1444" s="82"/>
      <c r="I1444" s="82"/>
      <c r="J1444" s="82"/>
      <c r="K1444" s="82"/>
      <c r="L1444" s="82"/>
      <c r="M1444" s="82"/>
      <c r="N1444" s="82"/>
      <c r="O1444" s="82"/>
      <c r="P1444" s="82"/>
      <c r="Q1444" s="82"/>
      <c r="R1444" s="82"/>
      <c r="S1444" s="82"/>
      <c r="T1444" s="82"/>
      <c r="U1444" s="82" t="s">
        <v>7</v>
      </c>
      <c r="V1444" s="82"/>
      <c r="W1444" s="82"/>
      <c r="X1444" s="82"/>
      <c r="Y1444" s="83" t="s">
        <v>1</v>
      </c>
      <c r="Z1444" s="83"/>
      <c r="AA1444" s="83"/>
      <c r="AB1444" s="83"/>
      <c r="AC1444" s="83"/>
      <c r="AD1444" s="83"/>
      <c r="AE1444" s="82" t="s">
        <v>8</v>
      </c>
      <c r="AF1444" s="82"/>
      <c r="AG1444" s="82"/>
      <c r="AH1444" s="82"/>
      <c r="AI1444" s="82"/>
      <c r="AJ1444" s="82"/>
      <c r="AK1444" s="83" t="s">
        <v>2</v>
      </c>
      <c r="AL1444" s="83"/>
      <c r="AM1444" s="83"/>
      <c r="AN1444" s="83"/>
      <c r="AO1444" s="83"/>
      <c r="AP1444" s="83"/>
      <c r="AQ1444" s="84" t="s">
        <v>3</v>
      </c>
      <c r="AR1444" s="84"/>
      <c r="AS1444" s="84"/>
      <c r="AT1444" s="84"/>
      <c r="AU1444" s="84"/>
      <c r="AV1444" s="84"/>
      <c r="AW1444" s="83" t="s">
        <v>4</v>
      </c>
      <c r="AX1444" s="83"/>
      <c r="AY1444" s="83"/>
      <c r="AZ1444" s="83"/>
      <c r="BA1444" s="83"/>
      <c r="BB1444" s="83"/>
      <c r="BC1444" s="84" t="s">
        <v>5</v>
      </c>
      <c r="BD1444" s="84"/>
      <c r="BE1444" s="84"/>
      <c r="BF1444" s="84"/>
      <c r="BG1444" s="84"/>
      <c r="BH1444" s="85"/>
      <c r="BI1444" s="1"/>
    </row>
    <row r="1445" spans="1:69" ht="21.95" customHeight="1" x14ac:dyDescent="0.25">
      <c r="A1445" s="41" t="str">
        <f t="shared" ref="A1445:A1481" si="3576">A1397</f>
        <v>壹</v>
      </c>
      <c r="B1445" s="42"/>
      <c r="C1445" s="42"/>
      <c r="D1445" s="43"/>
      <c r="E1445" s="64" t="str">
        <f t="shared" ref="E1445:E1481" si="3577">E1397</f>
        <v>直接工程費</v>
      </c>
      <c r="F1445" s="21"/>
      <c r="G1445" s="21"/>
      <c r="H1445" s="21"/>
      <c r="I1445" s="21"/>
      <c r="J1445" s="21"/>
      <c r="K1445" s="21"/>
      <c r="L1445" s="21"/>
      <c r="M1445" s="21"/>
      <c r="N1445" s="21"/>
      <c r="O1445" s="21"/>
      <c r="P1445" s="21"/>
      <c r="Q1445" s="21"/>
      <c r="R1445" s="21"/>
      <c r="S1445" s="21"/>
      <c r="T1445" s="22"/>
      <c r="U1445" s="47"/>
      <c r="V1445" s="48"/>
      <c r="W1445" s="48"/>
      <c r="X1445" s="49"/>
      <c r="Y1445" s="71"/>
      <c r="Z1445" s="71"/>
      <c r="AA1445" s="71"/>
      <c r="AB1445" s="71"/>
      <c r="AC1445" s="71"/>
      <c r="AD1445" s="71"/>
      <c r="AE1445" s="71"/>
      <c r="AF1445" s="71"/>
      <c r="AG1445" s="71"/>
      <c r="AH1445" s="71"/>
      <c r="AI1445" s="71"/>
      <c r="AJ1445" s="71"/>
      <c r="AK1445" s="71"/>
      <c r="AL1445" s="71"/>
      <c r="AM1445" s="71"/>
      <c r="AN1445" s="71"/>
      <c r="AO1445" s="71"/>
      <c r="AP1445" s="71"/>
      <c r="AQ1445" s="71"/>
      <c r="AR1445" s="71"/>
      <c r="AS1445" s="71"/>
      <c r="AT1445" s="71"/>
      <c r="AU1445" s="71"/>
      <c r="AV1445" s="71"/>
      <c r="AW1445" s="71"/>
      <c r="AX1445" s="71"/>
      <c r="AY1445" s="71"/>
      <c r="AZ1445" s="71"/>
      <c r="BA1445" s="71"/>
      <c r="BB1445" s="71"/>
      <c r="BC1445" s="71"/>
      <c r="BD1445" s="71"/>
      <c r="BE1445" s="71"/>
      <c r="BF1445" s="71"/>
      <c r="BG1445" s="71"/>
      <c r="BH1445" s="72"/>
      <c r="BI1445" s="3">
        <f t="shared" ref="BI1445:BI1480" si="3578">Y1445*AE1445</f>
        <v>0</v>
      </c>
    </row>
    <row r="1446" spans="1:69" s="19" customFormat="1" ht="34.15" customHeight="1" x14ac:dyDescent="0.25">
      <c r="A1446" s="41">
        <f t="shared" si="3576"/>
        <v>1</v>
      </c>
      <c r="B1446" s="42"/>
      <c r="C1446" s="42"/>
      <c r="D1446" s="43"/>
      <c r="E1446" s="64" t="str">
        <f t="shared" si="3577"/>
        <v>乙種施工圍籬、警示帶、安全警示燈等安全措施(租用)</v>
      </c>
      <c r="F1446" s="21"/>
      <c r="G1446" s="21"/>
      <c r="H1446" s="21"/>
      <c r="I1446" s="21"/>
      <c r="J1446" s="21"/>
      <c r="K1446" s="21"/>
      <c r="L1446" s="21"/>
      <c r="M1446" s="21"/>
      <c r="N1446" s="21"/>
      <c r="O1446" s="21"/>
      <c r="P1446" s="21"/>
      <c r="Q1446" s="21"/>
      <c r="R1446" s="21"/>
      <c r="S1446" s="21"/>
      <c r="T1446" s="22"/>
      <c r="U1446" s="47" t="str">
        <f t="shared" ref="U1446:U1481" si="3579">U1398</f>
        <v>式</v>
      </c>
      <c r="V1446" s="48"/>
      <c r="W1446" s="48"/>
      <c r="X1446" s="49"/>
      <c r="Y1446" s="50">
        <f t="shared" ref="Y1446:Y1481" si="3580">Y1398</f>
        <v>1</v>
      </c>
      <c r="Z1446" s="51"/>
      <c r="AA1446" s="51"/>
      <c r="AB1446" s="51"/>
      <c r="AC1446" s="51"/>
      <c r="AD1446" s="52"/>
      <c r="AE1446" s="53">
        <f t="shared" ref="AE1446:AE1481" si="3581">AE1398</f>
        <v>2200</v>
      </c>
      <c r="AF1446" s="53"/>
      <c r="AG1446" s="53"/>
      <c r="AH1446" s="53"/>
      <c r="AI1446" s="53"/>
      <c r="AJ1446" s="53"/>
      <c r="AK1446" s="55">
        <v>0</v>
      </c>
      <c r="AL1446" s="55"/>
      <c r="AM1446" s="55"/>
      <c r="AN1446" s="55"/>
      <c r="AO1446" s="55"/>
      <c r="AP1446" s="55"/>
      <c r="AQ1446" s="53">
        <f>AK1446*AE1446</f>
        <v>0</v>
      </c>
      <c r="AR1446" s="53"/>
      <c r="AS1446" s="53"/>
      <c r="AT1446" s="53"/>
      <c r="AU1446" s="53"/>
      <c r="AV1446" s="53"/>
      <c r="AW1446" s="55">
        <f t="shared" ref="AW1446:AW1476" si="3582">AW1398+AK1446</f>
        <v>1</v>
      </c>
      <c r="AX1446" s="55"/>
      <c r="AY1446" s="55"/>
      <c r="AZ1446" s="55"/>
      <c r="BA1446" s="55"/>
      <c r="BB1446" s="55"/>
      <c r="BC1446" s="55">
        <f>AE1446*AW1446</f>
        <v>2200</v>
      </c>
      <c r="BD1446" s="55"/>
      <c r="BE1446" s="55"/>
      <c r="BF1446" s="55"/>
      <c r="BG1446" s="55"/>
      <c r="BH1446" s="56"/>
      <c r="BI1446" s="18">
        <f t="shared" si="3578"/>
        <v>2200</v>
      </c>
    </row>
    <row r="1447" spans="1:69" ht="21.6" customHeight="1" x14ac:dyDescent="0.25">
      <c r="A1447" s="41">
        <f t="shared" si="3576"/>
        <v>2</v>
      </c>
      <c r="B1447" s="42"/>
      <c r="C1447" s="42"/>
      <c r="D1447" s="43"/>
      <c r="E1447" s="64" t="str">
        <f t="shared" si="3577"/>
        <v>工程告示牌與職安衛告示牌(租用)</v>
      </c>
      <c r="F1447" s="21"/>
      <c r="G1447" s="21"/>
      <c r="H1447" s="21"/>
      <c r="I1447" s="21"/>
      <c r="J1447" s="21"/>
      <c r="K1447" s="21"/>
      <c r="L1447" s="21"/>
      <c r="M1447" s="21"/>
      <c r="N1447" s="21"/>
      <c r="O1447" s="21"/>
      <c r="P1447" s="21"/>
      <c r="Q1447" s="21"/>
      <c r="R1447" s="21"/>
      <c r="S1447" s="21"/>
      <c r="T1447" s="22"/>
      <c r="U1447" s="47" t="str">
        <f t="shared" si="3579"/>
        <v>式</v>
      </c>
      <c r="V1447" s="48"/>
      <c r="W1447" s="48"/>
      <c r="X1447" s="49"/>
      <c r="Y1447" s="65">
        <f t="shared" si="3580"/>
        <v>1</v>
      </c>
      <c r="Z1447" s="66"/>
      <c r="AA1447" s="66"/>
      <c r="AB1447" s="66"/>
      <c r="AC1447" s="66"/>
      <c r="AD1447" s="67"/>
      <c r="AE1447" s="60">
        <f t="shared" si="3581"/>
        <v>6000</v>
      </c>
      <c r="AF1447" s="61"/>
      <c r="AG1447" s="61"/>
      <c r="AH1447" s="61"/>
      <c r="AI1447" s="61"/>
      <c r="AJ1447" s="62"/>
      <c r="AK1447" s="55">
        <v>0</v>
      </c>
      <c r="AL1447" s="55"/>
      <c r="AM1447" s="55"/>
      <c r="AN1447" s="55"/>
      <c r="AO1447" s="55"/>
      <c r="AP1447" s="55"/>
      <c r="AQ1447" s="53">
        <f>AK1447*AE1447</f>
        <v>0</v>
      </c>
      <c r="AR1447" s="53"/>
      <c r="AS1447" s="53"/>
      <c r="AT1447" s="53"/>
      <c r="AU1447" s="53"/>
      <c r="AV1447" s="53"/>
      <c r="AW1447" s="55">
        <f t="shared" si="3582"/>
        <v>1</v>
      </c>
      <c r="AX1447" s="55"/>
      <c r="AY1447" s="55"/>
      <c r="AZ1447" s="55"/>
      <c r="BA1447" s="55"/>
      <c r="BB1447" s="55"/>
      <c r="BC1447" s="55">
        <f>AE1447*AW1447</f>
        <v>6000</v>
      </c>
      <c r="BD1447" s="55"/>
      <c r="BE1447" s="55"/>
      <c r="BF1447" s="55"/>
      <c r="BG1447" s="55"/>
      <c r="BH1447" s="56"/>
      <c r="BI1447" s="16">
        <f t="shared" si="3578"/>
        <v>6000</v>
      </c>
    </row>
    <row r="1448" spans="1:69" s="19" customFormat="1" ht="34.5" customHeight="1" x14ac:dyDescent="0.25">
      <c r="A1448" s="68">
        <f t="shared" si="3576"/>
        <v>3</v>
      </c>
      <c r="B1448" s="69"/>
      <c r="C1448" s="69"/>
      <c r="D1448" s="70"/>
      <c r="E1448" s="64" t="str">
        <f t="shared" si="3577"/>
        <v>施工動線開闢與損壞復原，既有設備管線遷移與復原；測量與放樣</v>
      </c>
      <c r="F1448" s="21"/>
      <c r="G1448" s="21"/>
      <c r="H1448" s="21"/>
      <c r="I1448" s="21"/>
      <c r="J1448" s="21"/>
      <c r="K1448" s="21"/>
      <c r="L1448" s="21"/>
      <c r="M1448" s="21"/>
      <c r="N1448" s="21"/>
      <c r="O1448" s="21"/>
      <c r="P1448" s="21"/>
      <c r="Q1448" s="21"/>
      <c r="R1448" s="21"/>
      <c r="S1448" s="21"/>
      <c r="T1448" s="22"/>
      <c r="U1448" s="47" t="str">
        <f t="shared" si="3579"/>
        <v>式</v>
      </c>
      <c r="V1448" s="48"/>
      <c r="W1448" s="48"/>
      <c r="X1448" s="49"/>
      <c r="Y1448" s="65">
        <f t="shared" si="3580"/>
        <v>1</v>
      </c>
      <c r="Z1448" s="66"/>
      <c r="AA1448" s="66"/>
      <c r="AB1448" s="66"/>
      <c r="AC1448" s="66"/>
      <c r="AD1448" s="67"/>
      <c r="AE1448" s="60">
        <f t="shared" si="3581"/>
        <v>9000</v>
      </c>
      <c r="AF1448" s="61"/>
      <c r="AG1448" s="61"/>
      <c r="AH1448" s="61"/>
      <c r="AI1448" s="61"/>
      <c r="AJ1448" s="62"/>
      <c r="AK1448" s="55">
        <v>0</v>
      </c>
      <c r="AL1448" s="55"/>
      <c r="AM1448" s="55"/>
      <c r="AN1448" s="55"/>
      <c r="AO1448" s="55"/>
      <c r="AP1448" s="55"/>
      <c r="AQ1448" s="53">
        <f t="shared" ref="AQ1448:AQ1450" si="3583">AK1448*AE1448</f>
        <v>0</v>
      </c>
      <c r="AR1448" s="53"/>
      <c r="AS1448" s="53"/>
      <c r="AT1448" s="53"/>
      <c r="AU1448" s="53"/>
      <c r="AV1448" s="53"/>
      <c r="AW1448" s="55">
        <f t="shared" si="3582"/>
        <v>0.7</v>
      </c>
      <c r="AX1448" s="55"/>
      <c r="AY1448" s="55"/>
      <c r="AZ1448" s="55"/>
      <c r="BA1448" s="55"/>
      <c r="BB1448" s="55"/>
      <c r="BC1448" s="55">
        <f t="shared" ref="BC1448:BC1451" si="3584">AE1448*AW1448</f>
        <v>6300</v>
      </c>
      <c r="BD1448" s="55"/>
      <c r="BE1448" s="55"/>
      <c r="BF1448" s="55"/>
      <c r="BG1448" s="55"/>
      <c r="BH1448" s="56"/>
      <c r="BI1448" s="18">
        <f t="shared" si="3578"/>
        <v>9000</v>
      </c>
    </row>
    <row r="1449" spans="1:69" ht="66" customHeight="1" x14ac:dyDescent="0.25">
      <c r="A1449" s="41">
        <f t="shared" si="3576"/>
        <v>4</v>
      </c>
      <c r="B1449" s="42"/>
      <c r="C1449" s="42"/>
      <c r="D1449" s="43"/>
      <c r="E1449" s="64" t="str">
        <f t="shared" si="3577"/>
        <v>既有牆面、地坪、磁磚、衛生設備、給排水設施、搗擺及天花板等拆除(含切割)及運棄(含合法證明);環境保護與清潔</v>
      </c>
      <c r="F1449" s="21"/>
      <c r="G1449" s="21"/>
      <c r="H1449" s="21"/>
      <c r="I1449" s="21"/>
      <c r="J1449" s="21"/>
      <c r="K1449" s="21"/>
      <c r="L1449" s="21"/>
      <c r="M1449" s="21"/>
      <c r="N1449" s="21"/>
      <c r="O1449" s="21"/>
      <c r="P1449" s="21"/>
      <c r="Q1449" s="21"/>
      <c r="R1449" s="21"/>
      <c r="S1449" s="21"/>
      <c r="T1449" s="22"/>
      <c r="U1449" s="47" t="str">
        <f t="shared" si="3579"/>
        <v>式</v>
      </c>
      <c r="V1449" s="48"/>
      <c r="W1449" s="48"/>
      <c r="X1449" s="49"/>
      <c r="Y1449" s="65">
        <f t="shared" si="3580"/>
        <v>1</v>
      </c>
      <c r="Z1449" s="66"/>
      <c r="AA1449" s="66"/>
      <c r="AB1449" s="66"/>
      <c r="AC1449" s="66"/>
      <c r="AD1449" s="67"/>
      <c r="AE1449" s="60">
        <f t="shared" si="3581"/>
        <v>214844</v>
      </c>
      <c r="AF1449" s="61"/>
      <c r="AG1449" s="61"/>
      <c r="AH1449" s="61"/>
      <c r="AI1449" s="61"/>
      <c r="AJ1449" s="62"/>
      <c r="AK1449" s="55">
        <v>0</v>
      </c>
      <c r="AL1449" s="55"/>
      <c r="AM1449" s="55"/>
      <c r="AN1449" s="55"/>
      <c r="AO1449" s="55"/>
      <c r="AP1449" s="55"/>
      <c r="AQ1449" s="53">
        <f t="shared" si="3583"/>
        <v>0</v>
      </c>
      <c r="AR1449" s="53"/>
      <c r="AS1449" s="53"/>
      <c r="AT1449" s="53"/>
      <c r="AU1449" s="53"/>
      <c r="AV1449" s="53"/>
      <c r="AW1449" s="55">
        <f t="shared" si="3582"/>
        <v>1</v>
      </c>
      <c r="AX1449" s="55"/>
      <c r="AY1449" s="55"/>
      <c r="AZ1449" s="55"/>
      <c r="BA1449" s="55"/>
      <c r="BB1449" s="55"/>
      <c r="BC1449" s="55">
        <f t="shared" si="3584"/>
        <v>214844</v>
      </c>
      <c r="BD1449" s="55"/>
      <c r="BE1449" s="55"/>
      <c r="BF1449" s="55"/>
      <c r="BG1449" s="55"/>
      <c r="BH1449" s="56"/>
      <c r="BI1449" s="16">
        <f t="shared" si="3578"/>
        <v>214844</v>
      </c>
    </row>
    <row r="1450" spans="1:69" ht="34.5" customHeight="1" x14ac:dyDescent="0.25">
      <c r="A1450" s="41">
        <f t="shared" si="3576"/>
        <v>5</v>
      </c>
      <c r="B1450" s="42"/>
      <c r="C1450" s="42"/>
      <c r="D1450" s="43"/>
      <c r="E1450" s="64" t="str">
        <f t="shared" si="3577"/>
        <v>既有污水處理設施抽水肥(含清潔孔開挖與復原)</v>
      </c>
      <c r="F1450" s="21"/>
      <c r="G1450" s="21"/>
      <c r="H1450" s="21"/>
      <c r="I1450" s="21"/>
      <c r="J1450" s="21"/>
      <c r="K1450" s="21"/>
      <c r="L1450" s="21"/>
      <c r="M1450" s="21"/>
      <c r="N1450" s="21"/>
      <c r="O1450" s="21"/>
      <c r="P1450" s="21"/>
      <c r="Q1450" s="21"/>
      <c r="R1450" s="21"/>
      <c r="S1450" s="21"/>
      <c r="T1450" s="22"/>
      <c r="U1450" s="47" t="str">
        <f t="shared" si="3579"/>
        <v>式</v>
      </c>
      <c r="V1450" s="48"/>
      <c r="W1450" s="48"/>
      <c r="X1450" s="49"/>
      <c r="Y1450" s="65">
        <f t="shared" si="3580"/>
        <v>1</v>
      </c>
      <c r="Z1450" s="66"/>
      <c r="AA1450" s="66"/>
      <c r="AB1450" s="66"/>
      <c r="AC1450" s="66"/>
      <c r="AD1450" s="67"/>
      <c r="AE1450" s="60">
        <f t="shared" si="3581"/>
        <v>10000</v>
      </c>
      <c r="AF1450" s="61"/>
      <c r="AG1450" s="61"/>
      <c r="AH1450" s="61"/>
      <c r="AI1450" s="61"/>
      <c r="AJ1450" s="62"/>
      <c r="AK1450" s="55">
        <v>0</v>
      </c>
      <c r="AL1450" s="55"/>
      <c r="AM1450" s="55"/>
      <c r="AN1450" s="55"/>
      <c r="AO1450" s="55"/>
      <c r="AP1450" s="55"/>
      <c r="AQ1450" s="53">
        <f t="shared" si="3583"/>
        <v>0</v>
      </c>
      <c r="AR1450" s="53"/>
      <c r="AS1450" s="53"/>
      <c r="AT1450" s="53"/>
      <c r="AU1450" s="53"/>
      <c r="AV1450" s="53"/>
      <c r="AW1450" s="55">
        <f t="shared" si="3582"/>
        <v>1</v>
      </c>
      <c r="AX1450" s="55"/>
      <c r="AY1450" s="55"/>
      <c r="AZ1450" s="55"/>
      <c r="BA1450" s="55"/>
      <c r="BB1450" s="55"/>
      <c r="BC1450" s="55">
        <f t="shared" si="3584"/>
        <v>10000</v>
      </c>
      <c r="BD1450" s="55"/>
      <c r="BE1450" s="55"/>
      <c r="BF1450" s="55"/>
      <c r="BG1450" s="55"/>
      <c r="BH1450" s="56"/>
      <c r="BI1450" s="16">
        <f t="shared" si="3578"/>
        <v>10000</v>
      </c>
    </row>
    <row r="1451" spans="1:69" ht="21.6" customHeight="1" x14ac:dyDescent="0.25">
      <c r="A1451" s="41">
        <f t="shared" si="3576"/>
        <v>6</v>
      </c>
      <c r="B1451" s="42"/>
      <c r="C1451" s="42"/>
      <c r="D1451" s="43"/>
      <c r="E1451" s="64" t="str">
        <f t="shared" si="3577"/>
        <v>地坪與蹲便台階增築</v>
      </c>
      <c r="F1451" s="21"/>
      <c r="G1451" s="21"/>
      <c r="H1451" s="21"/>
      <c r="I1451" s="21"/>
      <c r="J1451" s="21"/>
      <c r="K1451" s="21"/>
      <c r="L1451" s="21"/>
      <c r="M1451" s="21"/>
      <c r="N1451" s="21"/>
      <c r="O1451" s="21"/>
      <c r="P1451" s="21"/>
      <c r="Q1451" s="21"/>
      <c r="R1451" s="21"/>
      <c r="S1451" s="21"/>
      <c r="T1451" s="22"/>
      <c r="U1451" s="47" t="str">
        <f t="shared" si="3579"/>
        <v>式</v>
      </c>
      <c r="V1451" s="48"/>
      <c r="W1451" s="48"/>
      <c r="X1451" s="49"/>
      <c r="Y1451" s="65">
        <f t="shared" si="3580"/>
        <v>1</v>
      </c>
      <c r="Z1451" s="66"/>
      <c r="AA1451" s="66"/>
      <c r="AB1451" s="66"/>
      <c r="AC1451" s="66"/>
      <c r="AD1451" s="67"/>
      <c r="AE1451" s="60">
        <f t="shared" si="3581"/>
        <v>35000</v>
      </c>
      <c r="AF1451" s="61"/>
      <c r="AG1451" s="61"/>
      <c r="AH1451" s="61"/>
      <c r="AI1451" s="61"/>
      <c r="AJ1451" s="62"/>
      <c r="AK1451" s="55">
        <v>0</v>
      </c>
      <c r="AL1451" s="55"/>
      <c r="AM1451" s="55"/>
      <c r="AN1451" s="55"/>
      <c r="AO1451" s="55"/>
      <c r="AP1451" s="55"/>
      <c r="AQ1451" s="53">
        <v>0</v>
      </c>
      <c r="AR1451" s="53"/>
      <c r="AS1451" s="53"/>
      <c r="AT1451" s="53"/>
      <c r="AU1451" s="53"/>
      <c r="AV1451" s="53"/>
      <c r="AW1451" s="55">
        <f t="shared" si="3582"/>
        <v>1</v>
      </c>
      <c r="AX1451" s="55"/>
      <c r="AY1451" s="55"/>
      <c r="AZ1451" s="55"/>
      <c r="BA1451" s="55"/>
      <c r="BB1451" s="55"/>
      <c r="BC1451" s="55">
        <f t="shared" si="3584"/>
        <v>35000</v>
      </c>
      <c r="BD1451" s="55"/>
      <c r="BE1451" s="55"/>
      <c r="BF1451" s="55"/>
      <c r="BG1451" s="55"/>
      <c r="BH1451" s="56"/>
      <c r="BI1451" s="16">
        <f t="shared" si="3578"/>
        <v>35000</v>
      </c>
    </row>
    <row r="1452" spans="1:69" ht="21.6" customHeight="1" x14ac:dyDescent="0.25">
      <c r="A1452" s="41">
        <f t="shared" si="3576"/>
        <v>7</v>
      </c>
      <c r="B1452" s="42"/>
      <c r="C1452" s="42"/>
      <c r="D1452" s="43"/>
      <c r="E1452" s="64" t="str">
        <f t="shared" si="3577"/>
        <v>砌1/2B磚牆</v>
      </c>
      <c r="F1452" s="21"/>
      <c r="G1452" s="21"/>
      <c r="H1452" s="21"/>
      <c r="I1452" s="21"/>
      <c r="J1452" s="21"/>
      <c r="K1452" s="21"/>
      <c r="L1452" s="21"/>
      <c r="M1452" s="21"/>
      <c r="N1452" s="21"/>
      <c r="O1452" s="21"/>
      <c r="P1452" s="21"/>
      <c r="Q1452" s="21"/>
      <c r="R1452" s="21"/>
      <c r="S1452" s="21"/>
      <c r="T1452" s="22"/>
      <c r="U1452" s="47" t="str">
        <f t="shared" si="3579"/>
        <v>M2</v>
      </c>
      <c r="V1452" s="48"/>
      <c r="W1452" s="48"/>
      <c r="X1452" s="49"/>
      <c r="Y1452" s="65">
        <f t="shared" si="3580"/>
        <v>13</v>
      </c>
      <c r="Z1452" s="66"/>
      <c r="AA1452" s="66"/>
      <c r="AB1452" s="66"/>
      <c r="AC1452" s="66"/>
      <c r="AD1452" s="67"/>
      <c r="AE1452" s="60">
        <f t="shared" si="3581"/>
        <v>1500</v>
      </c>
      <c r="AF1452" s="61"/>
      <c r="AG1452" s="61"/>
      <c r="AH1452" s="61"/>
      <c r="AI1452" s="61"/>
      <c r="AJ1452" s="62"/>
      <c r="AK1452" s="55">
        <v>0</v>
      </c>
      <c r="AL1452" s="55"/>
      <c r="AM1452" s="55"/>
      <c r="AN1452" s="55"/>
      <c r="AO1452" s="55"/>
      <c r="AP1452" s="55"/>
      <c r="AQ1452" s="53">
        <f>AK1452*AE1452</f>
        <v>0</v>
      </c>
      <c r="AR1452" s="53"/>
      <c r="AS1452" s="53"/>
      <c r="AT1452" s="53"/>
      <c r="AU1452" s="53"/>
      <c r="AV1452" s="53"/>
      <c r="AW1452" s="55">
        <f t="shared" si="3582"/>
        <v>13</v>
      </c>
      <c r="AX1452" s="55"/>
      <c r="AY1452" s="55"/>
      <c r="AZ1452" s="55"/>
      <c r="BA1452" s="55"/>
      <c r="BB1452" s="55"/>
      <c r="BC1452" s="55">
        <f>AE1452*AW1452</f>
        <v>19500</v>
      </c>
      <c r="BD1452" s="55"/>
      <c r="BE1452" s="55"/>
      <c r="BF1452" s="55"/>
      <c r="BG1452" s="55"/>
      <c r="BH1452" s="56"/>
      <c r="BI1452" s="16">
        <f t="shared" si="3578"/>
        <v>19500</v>
      </c>
    </row>
    <row r="1453" spans="1:69" ht="54.75" customHeight="1" x14ac:dyDescent="0.25">
      <c r="A1453" s="41">
        <f t="shared" si="3576"/>
        <v>8</v>
      </c>
      <c r="B1453" s="42"/>
      <c r="C1453" s="42"/>
      <c r="D1453" s="43"/>
      <c r="E1453" s="64" t="str">
        <f t="shared" si="3577"/>
        <v>施工範圍內樓板穿管處與既有無用穿管及孔洞需以水泥砂漿封閉並刷防水層；樓板防水層試水</v>
      </c>
      <c r="F1453" s="21"/>
      <c r="G1453" s="21"/>
      <c r="H1453" s="21"/>
      <c r="I1453" s="21"/>
      <c r="J1453" s="21"/>
      <c r="K1453" s="21"/>
      <c r="L1453" s="21"/>
      <c r="M1453" s="21"/>
      <c r="N1453" s="21"/>
      <c r="O1453" s="21"/>
      <c r="P1453" s="21"/>
      <c r="Q1453" s="21"/>
      <c r="R1453" s="21"/>
      <c r="S1453" s="21"/>
      <c r="T1453" s="22"/>
      <c r="U1453" s="47" t="str">
        <f t="shared" si="3579"/>
        <v>式</v>
      </c>
      <c r="V1453" s="48"/>
      <c r="W1453" s="48"/>
      <c r="X1453" s="49"/>
      <c r="Y1453" s="65">
        <f t="shared" si="3580"/>
        <v>1</v>
      </c>
      <c r="Z1453" s="66"/>
      <c r="AA1453" s="66"/>
      <c r="AB1453" s="66"/>
      <c r="AC1453" s="66"/>
      <c r="AD1453" s="67"/>
      <c r="AE1453" s="60">
        <f t="shared" si="3581"/>
        <v>9000</v>
      </c>
      <c r="AF1453" s="61"/>
      <c r="AG1453" s="61"/>
      <c r="AH1453" s="61"/>
      <c r="AI1453" s="61"/>
      <c r="AJ1453" s="62"/>
      <c r="AK1453" s="55">
        <v>0</v>
      </c>
      <c r="AL1453" s="55"/>
      <c r="AM1453" s="55"/>
      <c r="AN1453" s="55"/>
      <c r="AO1453" s="55"/>
      <c r="AP1453" s="55"/>
      <c r="AQ1453" s="53">
        <f t="shared" ref="AQ1453:AQ1457" si="3585">AK1453*AE1453</f>
        <v>0</v>
      </c>
      <c r="AR1453" s="53"/>
      <c r="AS1453" s="53"/>
      <c r="AT1453" s="53"/>
      <c r="AU1453" s="53"/>
      <c r="AV1453" s="53"/>
      <c r="AW1453" s="55">
        <f t="shared" si="3582"/>
        <v>0</v>
      </c>
      <c r="AX1453" s="55"/>
      <c r="AY1453" s="55"/>
      <c r="AZ1453" s="55"/>
      <c r="BA1453" s="55"/>
      <c r="BB1453" s="55"/>
      <c r="BC1453" s="55">
        <f t="shared" ref="BC1453:BC1457" si="3586">AE1453*AW1453</f>
        <v>0</v>
      </c>
      <c r="BD1453" s="55"/>
      <c r="BE1453" s="55"/>
      <c r="BF1453" s="55"/>
      <c r="BG1453" s="55"/>
      <c r="BH1453" s="56"/>
      <c r="BI1453" s="16">
        <f t="shared" si="3578"/>
        <v>9000</v>
      </c>
    </row>
    <row r="1454" spans="1:69" ht="20.45" customHeight="1" x14ac:dyDescent="0.25">
      <c r="A1454" s="41">
        <f t="shared" si="3576"/>
        <v>9</v>
      </c>
      <c r="B1454" s="42"/>
      <c r="C1454" s="42"/>
      <c r="D1454" s="43"/>
      <c r="E1454" s="64" t="str">
        <f t="shared" si="3577"/>
        <v>地坪、牆面1:3水泥砂漿粉刷</v>
      </c>
      <c r="F1454" s="21"/>
      <c r="G1454" s="21"/>
      <c r="H1454" s="21"/>
      <c r="I1454" s="21"/>
      <c r="J1454" s="21"/>
      <c r="K1454" s="21"/>
      <c r="L1454" s="21"/>
      <c r="M1454" s="21"/>
      <c r="N1454" s="21"/>
      <c r="O1454" s="21"/>
      <c r="P1454" s="21"/>
      <c r="Q1454" s="21"/>
      <c r="R1454" s="21"/>
      <c r="S1454" s="21"/>
      <c r="T1454" s="22"/>
      <c r="U1454" s="47" t="str">
        <f t="shared" si="3579"/>
        <v>M2</v>
      </c>
      <c r="V1454" s="48"/>
      <c r="W1454" s="48"/>
      <c r="X1454" s="49"/>
      <c r="Y1454" s="65">
        <f t="shared" si="3580"/>
        <v>207</v>
      </c>
      <c r="Z1454" s="66"/>
      <c r="AA1454" s="66"/>
      <c r="AB1454" s="66"/>
      <c r="AC1454" s="66"/>
      <c r="AD1454" s="67"/>
      <c r="AE1454" s="60">
        <f t="shared" si="3581"/>
        <v>800</v>
      </c>
      <c r="AF1454" s="61"/>
      <c r="AG1454" s="61"/>
      <c r="AH1454" s="61"/>
      <c r="AI1454" s="61"/>
      <c r="AJ1454" s="62"/>
      <c r="AK1454" s="55">
        <v>0</v>
      </c>
      <c r="AL1454" s="55"/>
      <c r="AM1454" s="55"/>
      <c r="AN1454" s="55"/>
      <c r="AO1454" s="55"/>
      <c r="AP1454" s="55"/>
      <c r="AQ1454" s="53">
        <f t="shared" si="3585"/>
        <v>0</v>
      </c>
      <c r="AR1454" s="53"/>
      <c r="AS1454" s="53"/>
      <c r="AT1454" s="53"/>
      <c r="AU1454" s="53"/>
      <c r="AV1454" s="53"/>
      <c r="AW1454" s="55">
        <f t="shared" si="3582"/>
        <v>207</v>
      </c>
      <c r="AX1454" s="55"/>
      <c r="AY1454" s="55"/>
      <c r="AZ1454" s="55"/>
      <c r="BA1454" s="55"/>
      <c r="BB1454" s="55"/>
      <c r="BC1454" s="55">
        <f t="shared" si="3586"/>
        <v>165600</v>
      </c>
      <c r="BD1454" s="55"/>
      <c r="BE1454" s="55"/>
      <c r="BF1454" s="55"/>
      <c r="BG1454" s="55"/>
      <c r="BH1454" s="56"/>
      <c r="BI1454" s="16">
        <f t="shared" si="3578"/>
        <v>165600</v>
      </c>
    </row>
    <row r="1455" spans="1:69" ht="19.5" customHeight="1" x14ac:dyDescent="0.25">
      <c r="A1455" s="41">
        <f t="shared" si="3576"/>
        <v>10</v>
      </c>
      <c r="B1455" s="42"/>
      <c r="C1455" s="42"/>
      <c r="D1455" s="43"/>
      <c r="E1455" s="44" t="str">
        <f t="shared" si="3577"/>
        <v>地坪及牆面(H=1.5m)塗刷防水層</v>
      </c>
      <c r="F1455" s="45"/>
      <c r="G1455" s="45"/>
      <c r="H1455" s="45"/>
      <c r="I1455" s="45"/>
      <c r="J1455" s="45"/>
      <c r="K1455" s="45"/>
      <c r="L1455" s="45"/>
      <c r="M1455" s="45"/>
      <c r="N1455" s="45"/>
      <c r="O1455" s="45"/>
      <c r="P1455" s="45"/>
      <c r="Q1455" s="45"/>
      <c r="R1455" s="45"/>
      <c r="S1455" s="45"/>
      <c r="T1455" s="46"/>
      <c r="U1455" s="47" t="str">
        <f t="shared" si="3579"/>
        <v>M2</v>
      </c>
      <c r="V1455" s="48"/>
      <c r="W1455" s="48"/>
      <c r="X1455" s="49"/>
      <c r="Y1455" s="50">
        <f t="shared" si="3580"/>
        <v>113</v>
      </c>
      <c r="Z1455" s="51"/>
      <c r="AA1455" s="51"/>
      <c r="AB1455" s="51"/>
      <c r="AC1455" s="51"/>
      <c r="AD1455" s="52"/>
      <c r="AE1455" s="60">
        <f t="shared" si="3581"/>
        <v>700</v>
      </c>
      <c r="AF1455" s="61"/>
      <c r="AG1455" s="61"/>
      <c r="AH1455" s="61"/>
      <c r="AI1455" s="61"/>
      <c r="AJ1455" s="62"/>
      <c r="AK1455" s="50">
        <v>0</v>
      </c>
      <c r="AL1455" s="51"/>
      <c r="AM1455" s="51"/>
      <c r="AN1455" s="51"/>
      <c r="AO1455" s="51"/>
      <c r="AP1455" s="52"/>
      <c r="AQ1455" s="60">
        <f t="shared" si="3585"/>
        <v>0</v>
      </c>
      <c r="AR1455" s="61"/>
      <c r="AS1455" s="61"/>
      <c r="AT1455" s="61"/>
      <c r="AU1455" s="61"/>
      <c r="AV1455" s="62"/>
      <c r="AW1455" s="50">
        <f t="shared" si="3582"/>
        <v>113</v>
      </c>
      <c r="AX1455" s="51"/>
      <c r="AY1455" s="51"/>
      <c r="AZ1455" s="51"/>
      <c r="BA1455" s="51"/>
      <c r="BB1455" s="52"/>
      <c r="BC1455" s="50">
        <f t="shared" si="3586"/>
        <v>79100</v>
      </c>
      <c r="BD1455" s="51"/>
      <c r="BE1455" s="51"/>
      <c r="BF1455" s="51"/>
      <c r="BG1455" s="51"/>
      <c r="BH1455" s="63"/>
      <c r="BI1455" s="3">
        <f t="shared" si="3578"/>
        <v>79100</v>
      </c>
    </row>
    <row r="1456" spans="1:69" ht="36" customHeight="1" x14ac:dyDescent="0.25">
      <c r="A1456" s="41">
        <f t="shared" si="3576"/>
        <v>11</v>
      </c>
      <c r="B1456" s="42"/>
      <c r="C1456" s="42"/>
      <c r="D1456" s="43"/>
      <c r="E1456" s="64" t="str">
        <f t="shared" si="3577"/>
        <v>安裝不銹鋼方形地板落水頭(10cm*10cm,連工帶料)</v>
      </c>
      <c r="F1456" s="21"/>
      <c r="G1456" s="21"/>
      <c r="H1456" s="21"/>
      <c r="I1456" s="21"/>
      <c r="J1456" s="21"/>
      <c r="K1456" s="21"/>
      <c r="L1456" s="21"/>
      <c r="M1456" s="21"/>
      <c r="N1456" s="21"/>
      <c r="O1456" s="21"/>
      <c r="P1456" s="21"/>
      <c r="Q1456" s="21"/>
      <c r="R1456" s="21"/>
      <c r="S1456" s="21"/>
      <c r="T1456" s="22"/>
      <c r="U1456" s="47" t="str">
        <f t="shared" si="3579"/>
        <v>組</v>
      </c>
      <c r="V1456" s="48"/>
      <c r="W1456" s="48"/>
      <c r="X1456" s="49"/>
      <c r="Y1456" s="71">
        <f t="shared" si="3580"/>
        <v>9</v>
      </c>
      <c r="Z1456" s="71"/>
      <c r="AA1456" s="71"/>
      <c r="AB1456" s="71"/>
      <c r="AC1456" s="71"/>
      <c r="AD1456" s="71"/>
      <c r="AE1456" s="71">
        <f t="shared" si="3581"/>
        <v>750</v>
      </c>
      <c r="AF1456" s="71"/>
      <c r="AG1456" s="71"/>
      <c r="AH1456" s="71"/>
      <c r="AI1456" s="71"/>
      <c r="AJ1456" s="71"/>
      <c r="AK1456" s="55">
        <v>0</v>
      </c>
      <c r="AL1456" s="55"/>
      <c r="AM1456" s="55"/>
      <c r="AN1456" s="55"/>
      <c r="AO1456" s="55"/>
      <c r="AP1456" s="55"/>
      <c r="AQ1456" s="53">
        <f t="shared" si="3585"/>
        <v>0</v>
      </c>
      <c r="AR1456" s="53"/>
      <c r="AS1456" s="53"/>
      <c r="AT1456" s="53"/>
      <c r="AU1456" s="53"/>
      <c r="AV1456" s="53"/>
      <c r="AW1456" s="55">
        <f t="shared" si="3582"/>
        <v>0</v>
      </c>
      <c r="AX1456" s="55"/>
      <c r="AY1456" s="55"/>
      <c r="AZ1456" s="55"/>
      <c r="BA1456" s="55"/>
      <c r="BB1456" s="55"/>
      <c r="BC1456" s="55">
        <f t="shared" si="3586"/>
        <v>0</v>
      </c>
      <c r="BD1456" s="55"/>
      <c r="BE1456" s="55"/>
      <c r="BF1456" s="55"/>
      <c r="BG1456" s="55"/>
      <c r="BH1456" s="56"/>
      <c r="BI1456" s="3">
        <f t="shared" si="3578"/>
        <v>6750</v>
      </c>
    </row>
    <row r="1457" spans="1:61" s="19" customFormat="1" ht="36.75" customHeight="1" x14ac:dyDescent="0.25">
      <c r="A1457" s="41">
        <f t="shared" si="3576"/>
        <v>12</v>
      </c>
      <c r="B1457" s="42"/>
      <c r="C1457" s="42"/>
      <c r="D1457" s="43"/>
      <c r="E1457" s="64" t="str">
        <f t="shared" si="3577"/>
        <v>地坪貼止滑石英磚30cm*30cm，本色水泥勾縫(連工帶料)</v>
      </c>
      <c r="F1457" s="21"/>
      <c r="G1457" s="21"/>
      <c r="H1457" s="21"/>
      <c r="I1457" s="21"/>
      <c r="J1457" s="21"/>
      <c r="K1457" s="21"/>
      <c r="L1457" s="21"/>
      <c r="M1457" s="21"/>
      <c r="N1457" s="21"/>
      <c r="O1457" s="21"/>
      <c r="P1457" s="21"/>
      <c r="Q1457" s="21"/>
      <c r="R1457" s="21"/>
      <c r="S1457" s="21"/>
      <c r="T1457" s="22"/>
      <c r="U1457" s="47" t="str">
        <f t="shared" si="3579"/>
        <v>M2</v>
      </c>
      <c r="V1457" s="48"/>
      <c r="W1457" s="48"/>
      <c r="X1457" s="49"/>
      <c r="Y1457" s="50">
        <f t="shared" si="3580"/>
        <v>48</v>
      </c>
      <c r="Z1457" s="51"/>
      <c r="AA1457" s="51"/>
      <c r="AB1457" s="51"/>
      <c r="AC1457" s="51"/>
      <c r="AD1457" s="52"/>
      <c r="AE1457" s="53">
        <f t="shared" si="3581"/>
        <v>1300</v>
      </c>
      <c r="AF1457" s="53"/>
      <c r="AG1457" s="53"/>
      <c r="AH1457" s="53"/>
      <c r="AI1457" s="53"/>
      <c r="AJ1457" s="53"/>
      <c r="AK1457" s="55">
        <v>0</v>
      </c>
      <c r="AL1457" s="55"/>
      <c r="AM1457" s="55"/>
      <c r="AN1457" s="55"/>
      <c r="AO1457" s="55"/>
      <c r="AP1457" s="55"/>
      <c r="AQ1457" s="53">
        <f t="shared" si="3585"/>
        <v>0</v>
      </c>
      <c r="AR1457" s="53"/>
      <c r="AS1457" s="53"/>
      <c r="AT1457" s="53"/>
      <c r="AU1457" s="53"/>
      <c r="AV1457" s="53"/>
      <c r="AW1457" s="55">
        <f t="shared" si="3582"/>
        <v>0</v>
      </c>
      <c r="AX1457" s="55"/>
      <c r="AY1457" s="55"/>
      <c r="AZ1457" s="55"/>
      <c r="BA1457" s="55"/>
      <c r="BB1457" s="55"/>
      <c r="BC1457" s="55">
        <f t="shared" si="3586"/>
        <v>0</v>
      </c>
      <c r="BD1457" s="55"/>
      <c r="BE1457" s="55"/>
      <c r="BF1457" s="55"/>
      <c r="BG1457" s="55"/>
      <c r="BH1457" s="56"/>
      <c r="BI1457" s="18">
        <f t="shared" si="3578"/>
        <v>62400</v>
      </c>
    </row>
    <row r="1458" spans="1:61" s="19" customFormat="1" ht="35.25" customHeight="1" x14ac:dyDescent="0.25">
      <c r="A1458" s="68">
        <f t="shared" si="3576"/>
        <v>13</v>
      </c>
      <c r="B1458" s="69"/>
      <c r="C1458" s="69"/>
      <c r="D1458" s="70"/>
      <c r="E1458" s="64" t="str">
        <f t="shared" si="3577"/>
        <v>地坪貼60cm*60cm止滑石英磚，本色水泥勾縫(連工帶料)</v>
      </c>
      <c r="F1458" s="21"/>
      <c r="G1458" s="21"/>
      <c r="H1458" s="21"/>
      <c r="I1458" s="21"/>
      <c r="J1458" s="21"/>
      <c r="K1458" s="21"/>
      <c r="L1458" s="21"/>
      <c r="M1458" s="21"/>
      <c r="N1458" s="21"/>
      <c r="O1458" s="21"/>
      <c r="P1458" s="21"/>
      <c r="Q1458" s="21"/>
      <c r="R1458" s="21"/>
      <c r="S1458" s="21"/>
      <c r="T1458" s="22"/>
      <c r="U1458" s="47" t="str">
        <f t="shared" si="3579"/>
        <v>M2</v>
      </c>
      <c r="V1458" s="48"/>
      <c r="W1458" s="48"/>
      <c r="X1458" s="49"/>
      <c r="Y1458" s="65">
        <f t="shared" si="3580"/>
        <v>2</v>
      </c>
      <c r="Z1458" s="66"/>
      <c r="AA1458" s="66"/>
      <c r="AB1458" s="66"/>
      <c r="AC1458" s="66"/>
      <c r="AD1458" s="67"/>
      <c r="AE1458" s="60">
        <f t="shared" si="3581"/>
        <v>1700</v>
      </c>
      <c r="AF1458" s="61"/>
      <c r="AG1458" s="61"/>
      <c r="AH1458" s="61"/>
      <c r="AI1458" s="61"/>
      <c r="AJ1458" s="62"/>
      <c r="AK1458" s="55">
        <v>0</v>
      </c>
      <c r="AL1458" s="55"/>
      <c r="AM1458" s="55"/>
      <c r="AN1458" s="55"/>
      <c r="AO1458" s="55"/>
      <c r="AP1458" s="55"/>
      <c r="AQ1458" s="53">
        <f>AK1458*AE1458</f>
        <v>0</v>
      </c>
      <c r="AR1458" s="53"/>
      <c r="AS1458" s="53"/>
      <c r="AT1458" s="53"/>
      <c r="AU1458" s="53"/>
      <c r="AV1458" s="53"/>
      <c r="AW1458" s="55">
        <f t="shared" si="3582"/>
        <v>0</v>
      </c>
      <c r="AX1458" s="55"/>
      <c r="AY1458" s="55"/>
      <c r="AZ1458" s="55"/>
      <c r="BA1458" s="55"/>
      <c r="BB1458" s="55"/>
      <c r="BC1458" s="55">
        <f>AE1458*AW1458</f>
        <v>0</v>
      </c>
      <c r="BD1458" s="55"/>
      <c r="BE1458" s="55"/>
      <c r="BF1458" s="55"/>
      <c r="BG1458" s="55"/>
      <c r="BH1458" s="56"/>
      <c r="BI1458" s="18">
        <f t="shared" si="3578"/>
        <v>3400</v>
      </c>
    </row>
    <row r="1459" spans="1:61" s="19" customFormat="1" ht="36.75" customHeight="1" x14ac:dyDescent="0.25">
      <c r="A1459" s="68">
        <f t="shared" si="3576"/>
        <v>14</v>
      </c>
      <c r="B1459" s="69"/>
      <c r="C1459" s="69"/>
      <c r="D1459" s="70"/>
      <c r="E1459" s="64" t="str">
        <f t="shared" si="3577"/>
        <v>牆面貼數位噴印石英磚30*60cm，白色水泥抹縫(連工帶料)</v>
      </c>
      <c r="F1459" s="21"/>
      <c r="G1459" s="21"/>
      <c r="H1459" s="21"/>
      <c r="I1459" s="21"/>
      <c r="J1459" s="21"/>
      <c r="K1459" s="21"/>
      <c r="L1459" s="21"/>
      <c r="M1459" s="21"/>
      <c r="N1459" s="21"/>
      <c r="O1459" s="21"/>
      <c r="P1459" s="21"/>
      <c r="Q1459" s="21"/>
      <c r="R1459" s="21"/>
      <c r="S1459" s="21"/>
      <c r="T1459" s="22"/>
      <c r="U1459" s="47" t="str">
        <f t="shared" si="3579"/>
        <v>M2</v>
      </c>
      <c r="V1459" s="48"/>
      <c r="W1459" s="48"/>
      <c r="X1459" s="49"/>
      <c r="Y1459" s="65">
        <f t="shared" si="3580"/>
        <v>85</v>
      </c>
      <c r="Z1459" s="66"/>
      <c r="AA1459" s="66"/>
      <c r="AB1459" s="66"/>
      <c r="AC1459" s="66"/>
      <c r="AD1459" s="67"/>
      <c r="AE1459" s="60">
        <f t="shared" si="3581"/>
        <v>1700</v>
      </c>
      <c r="AF1459" s="61"/>
      <c r="AG1459" s="61"/>
      <c r="AH1459" s="61"/>
      <c r="AI1459" s="61"/>
      <c r="AJ1459" s="62"/>
      <c r="AK1459" s="55">
        <v>40</v>
      </c>
      <c r="AL1459" s="55"/>
      <c r="AM1459" s="55"/>
      <c r="AN1459" s="55"/>
      <c r="AO1459" s="55"/>
      <c r="AP1459" s="55"/>
      <c r="AQ1459" s="53">
        <f t="shared" ref="AQ1459:AQ1465" si="3587">AK1459*AE1459</f>
        <v>68000</v>
      </c>
      <c r="AR1459" s="53"/>
      <c r="AS1459" s="53"/>
      <c r="AT1459" s="53"/>
      <c r="AU1459" s="53"/>
      <c r="AV1459" s="53"/>
      <c r="AW1459" s="55">
        <f t="shared" si="3582"/>
        <v>40</v>
      </c>
      <c r="AX1459" s="55"/>
      <c r="AY1459" s="55"/>
      <c r="AZ1459" s="55"/>
      <c r="BA1459" s="55"/>
      <c r="BB1459" s="55"/>
      <c r="BC1459" s="55">
        <f t="shared" ref="BC1459:BC1465" si="3588">AE1459*AW1459</f>
        <v>68000</v>
      </c>
      <c r="BD1459" s="55"/>
      <c r="BE1459" s="55"/>
      <c r="BF1459" s="55"/>
      <c r="BG1459" s="55"/>
      <c r="BH1459" s="56"/>
      <c r="BI1459" s="18">
        <f t="shared" si="3578"/>
        <v>144500</v>
      </c>
    </row>
    <row r="1460" spans="1:61" ht="34.5" customHeight="1" x14ac:dyDescent="0.25">
      <c r="A1460" s="41">
        <f t="shared" si="3576"/>
        <v>15</v>
      </c>
      <c r="B1460" s="42"/>
      <c r="C1460" s="42"/>
      <c r="D1460" s="43"/>
      <c r="E1460" s="64" t="str">
        <f t="shared" si="3577"/>
        <v>牆面貼地鐵磚10cm*20cm，白色水泥勾縫(連工帶料)</v>
      </c>
      <c r="F1460" s="21"/>
      <c r="G1460" s="21"/>
      <c r="H1460" s="21"/>
      <c r="I1460" s="21"/>
      <c r="J1460" s="21"/>
      <c r="K1460" s="21"/>
      <c r="L1460" s="21"/>
      <c r="M1460" s="21"/>
      <c r="N1460" s="21"/>
      <c r="O1460" s="21"/>
      <c r="P1460" s="21"/>
      <c r="Q1460" s="21"/>
      <c r="R1460" s="21"/>
      <c r="S1460" s="21"/>
      <c r="T1460" s="22"/>
      <c r="U1460" s="47" t="str">
        <f t="shared" si="3579"/>
        <v>M2</v>
      </c>
      <c r="V1460" s="48"/>
      <c r="W1460" s="48"/>
      <c r="X1460" s="49"/>
      <c r="Y1460" s="65">
        <f t="shared" si="3580"/>
        <v>13</v>
      </c>
      <c r="Z1460" s="66"/>
      <c r="AA1460" s="66"/>
      <c r="AB1460" s="66"/>
      <c r="AC1460" s="66"/>
      <c r="AD1460" s="67"/>
      <c r="AE1460" s="60">
        <f t="shared" si="3581"/>
        <v>1500</v>
      </c>
      <c r="AF1460" s="61"/>
      <c r="AG1460" s="61"/>
      <c r="AH1460" s="61"/>
      <c r="AI1460" s="61"/>
      <c r="AJ1460" s="62"/>
      <c r="AK1460" s="55">
        <v>0</v>
      </c>
      <c r="AL1460" s="55"/>
      <c r="AM1460" s="55"/>
      <c r="AN1460" s="55"/>
      <c r="AO1460" s="55"/>
      <c r="AP1460" s="55"/>
      <c r="AQ1460" s="53">
        <f t="shared" si="3587"/>
        <v>0</v>
      </c>
      <c r="AR1460" s="53"/>
      <c r="AS1460" s="53"/>
      <c r="AT1460" s="53"/>
      <c r="AU1460" s="53"/>
      <c r="AV1460" s="53"/>
      <c r="AW1460" s="55">
        <f t="shared" si="3582"/>
        <v>0</v>
      </c>
      <c r="AX1460" s="55"/>
      <c r="AY1460" s="55"/>
      <c r="AZ1460" s="55"/>
      <c r="BA1460" s="55"/>
      <c r="BB1460" s="55"/>
      <c r="BC1460" s="55">
        <f t="shared" si="3588"/>
        <v>0</v>
      </c>
      <c r="BD1460" s="55"/>
      <c r="BE1460" s="55"/>
      <c r="BF1460" s="55"/>
      <c r="BG1460" s="55"/>
      <c r="BH1460" s="56"/>
      <c r="BI1460" s="16">
        <f t="shared" si="3578"/>
        <v>19500</v>
      </c>
    </row>
    <row r="1461" spans="1:61" ht="21.6" customHeight="1" x14ac:dyDescent="0.25">
      <c r="A1461" s="41">
        <f t="shared" si="3576"/>
        <v>16</v>
      </c>
      <c r="B1461" s="42"/>
      <c r="C1461" s="42"/>
      <c r="D1461" s="43"/>
      <c r="E1461" s="64" t="str">
        <f t="shared" si="3577"/>
        <v>安裝鋁合金陽角收邊條</v>
      </c>
      <c r="F1461" s="21"/>
      <c r="G1461" s="21"/>
      <c r="H1461" s="21"/>
      <c r="I1461" s="21"/>
      <c r="J1461" s="21"/>
      <c r="K1461" s="21"/>
      <c r="L1461" s="21"/>
      <c r="M1461" s="21"/>
      <c r="N1461" s="21"/>
      <c r="O1461" s="21"/>
      <c r="P1461" s="21"/>
      <c r="Q1461" s="21"/>
      <c r="R1461" s="21"/>
      <c r="S1461" s="21"/>
      <c r="T1461" s="22"/>
      <c r="U1461" s="47" t="str">
        <f t="shared" si="3579"/>
        <v>M</v>
      </c>
      <c r="V1461" s="48"/>
      <c r="W1461" s="48"/>
      <c r="X1461" s="49"/>
      <c r="Y1461" s="65">
        <f t="shared" si="3580"/>
        <v>30</v>
      </c>
      <c r="Z1461" s="66"/>
      <c r="AA1461" s="66"/>
      <c r="AB1461" s="66"/>
      <c r="AC1461" s="66"/>
      <c r="AD1461" s="67"/>
      <c r="AE1461" s="60">
        <f t="shared" si="3581"/>
        <v>550</v>
      </c>
      <c r="AF1461" s="61"/>
      <c r="AG1461" s="61"/>
      <c r="AH1461" s="61"/>
      <c r="AI1461" s="61"/>
      <c r="AJ1461" s="62"/>
      <c r="AK1461" s="55">
        <v>0</v>
      </c>
      <c r="AL1461" s="55"/>
      <c r="AM1461" s="55"/>
      <c r="AN1461" s="55"/>
      <c r="AO1461" s="55"/>
      <c r="AP1461" s="55"/>
      <c r="AQ1461" s="53">
        <f t="shared" si="3587"/>
        <v>0</v>
      </c>
      <c r="AR1461" s="53"/>
      <c r="AS1461" s="53"/>
      <c r="AT1461" s="53"/>
      <c r="AU1461" s="53"/>
      <c r="AV1461" s="53"/>
      <c r="AW1461" s="55">
        <f t="shared" si="3582"/>
        <v>0</v>
      </c>
      <c r="AX1461" s="55"/>
      <c r="AY1461" s="55"/>
      <c r="AZ1461" s="55"/>
      <c r="BA1461" s="55"/>
      <c r="BB1461" s="55"/>
      <c r="BC1461" s="55">
        <f t="shared" si="3588"/>
        <v>0</v>
      </c>
      <c r="BD1461" s="55"/>
      <c r="BE1461" s="55"/>
      <c r="BF1461" s="55"/>
      <c r="BG1461" s="55"/>
      <c r="BH1461" s="56"/>
      <c r="BI1461" s="16">
        <f t="shared" si="3578"/>
        <v>16500</v>
      </c>
    </row>
    <row r="1462" spans="1:61" ht="33" customHeight="1" x14ac:dyDescent="0.25">
      <c r="A1462" s="41">
        <f t="shared" si="3576"/>
        <v>17</v>
      </c>
      <c r="B1462" s="42"/>
      <c r="C1462" s="42"/>
      <c r="D1462" s="43"/>
      <c r="E1462" s="64" t="str">
        <f t="shared" si="3577"/>
        <v>施做抿石子(1~2分霓虹石，抿石子專用泥)</v>
      </c>
      <c r="F1462" s="21"/>
      <c r="G1462" s="21"/>
      <c r="H1462" s="21"/>
      <c r="I1462" s="21"/>
      <c r="J1462" s="21"/>
      <c r="K1462" s="21"/>
      <c r="L1462" s="21"/>
      <c r="M1462" s="21"/>
      <c r="N1462" s="21"/>
      <c r="O1462" s="21"/>
      <c r="P1462" s="21"/>
      <c r="Q1462" s="21"/>
      <c r="R1462" s="21"/>
      <c r="S1462" s="21"/>
      <c r="T1462" s="22"/>
      <c r="U1462" s="47" t="str">
        <f t="shared" si="3579"/>
        <v>M2</v>
      </c>
      <c r="V1462" s="48"/>
      <c r="W1462" s="48"/>
      <c r="X1462" s="49"/>
      <c r="Y1462" s="65">
        <f t="shared" si="3580"/>
        <v>9</v>
      </c>
      <c r="Z1462" s="66"/>
      <c r="AA1462" s="66"/>
      <c r="AB1462" s="66"/>
      <c r="AC1462" s="66"/>
      <c r="AD1462" s="67"/>
      <c r="AE1462" s="60">
        <f t="shared" si="3581"/>
        <v>1200</v>
      </c>
      <c r="AF1462" s="61"/>
      <c r="AG1462" s="61"/>
      <c r="AH1462" s="61"/>
      <c r="AI1462" s="61"/>
      <c r="AJ1462" s="62"/>
      <c r="AK1462" s="55">
        <v>0</v>
      </c>
      <c r="AL1462" s="55"/>
      <c r="AM1462" s="55"/>
      <c r="AN1462" s="55"/>
      <c r="AO1462" s="55"/>
      <c r="AP1462" s="55"/>
      <c r="AQ1462" s="53">
        <f t="shared" si="3587"/>
        <v>0</v>
      </c>
      <c r="AR1462" s="53"/>
      <c r="AS1462" s="53"/>
      <c r="AT1462" s="53"/>
      <c r="AU1462" s="53"/>
      <c r="AV1462" s="53"/>
      <c r="AW1462" s="55">
        <f t="shared" si="3582"/>
        <v>0</v>
      </c>
      <c r="AX1462" s="55"/>
      <c r="AY1462" s="55"/>
      <c r="AZ1462" s="55"/>
      <c r="BA1462" s="55"/>
      <c r="BB1462" s="55"/>
      <c r="BC1462" s="55">
        <f t="shared" si="3588"/>
        <v>0</v>
      </c>
      <c r="BD1462" s="55"/>
      <c r="BE1462" s="55"/>
      <c r="BF1462" s="55"/>
      <c r="BG1462" s="55"/>
      <c r="BH1462" s="56"/>
      <c r="BI1462" s="16">
        <f t="shared" si="3578"/>
        <v>10800</v>
      </c>
    </row>
    <row r="1463" spans="1:61" ht="51" customHeight="1" x14ac:dyDescent="0.25">
      <c r="A1463" s="41">
        <f t="shared" si="3576"/>
        <v>18</v>
      </c>
      <c r="B1463" s="42"/>
      <c r="C1463" s="42"/>
      <c r="D1463" s="43"/>
      <c r="E1463" s="64" t="str">
        <f t="shared" si="3577"/>
        <v>牆壁面貼圖案排版釉面馬賽克(方型馬賽克寬1.8cm，12色以上排版，含排版費，白色抺縫，連工帶料)</v>
      </c>
      <c r="F1463" s="21"/>
      <c r="G1463" s="21"/>
      <c r="H1463" s="21"/>
      <c r="I1463" s="21"/>
      <c r="J1463" s="21"/>
      <c r="K1463" s="21"/>
      <c r="L1463" s="21"/>
      <c r="M1463" s="21"/>
      <c r="N1463" s="21"/>
      <c r="O1463" s="21"/>
      <c r="P1463" s="21"/>
      <c r="Q1463" s="21"/>
      <c r="R1463" s="21"/>
      <c r="S1463" s="21"/>
      <c r="T1463" s="22"/>
      <c r="U1463" s="47" t="str">
        <f t="shared" si="3579"/>
        <v>才</v>
      </c>
      <c r="V1463" s="48"/>
      <c r="W1463" s="48"/>
      <c r="X1463" s="49"/>
      <c r="Y1463" s="65">
        <f t="shared" si="3580"/>
        <v>58</v>
      </c>
      <c r="Z1463" s="66"/>
      <c r="AA1463" s="66"/>
      <c r="AB1463" s="66"/>
      <c r="AC1463" s="66"/>
      <c r="AD1463" s="67"/>
      <c r="AE1463" s="60">
        <f t="shared" si="3581"/>
        <v>750</v>
      </c>
      <c r="AF1463" s="61"/>
      <c r="AG1463" s="61"/>
      <c r="AH1463" s="61"/>
      <c r="AI1463" s="61"/>
      <c r="AJ1463" s="62"/>
      <c r="AK1463" s="55">
        <v>0</v>
      </c>
      <c r="AL1463" s="55"/>
      <c r="AM1463" s="55"/>
      <c r="AN1463" s="55"/>
      <c r="AO1463" s="55"/>
      <c r="AP1463" s="55"/>
      <c r="AQ1463" s="53">
        <f t="shared" si="3587"/>
        <v>0</v>
      </c>
      <c r="AR1463" s="53"/>
      <c r="AS1463" s="53"/>
      <c r="AT1463" s="53"/>
      <c r="AU1463" s="53"/>
      <c r="AV1463" s="53"/>
      <c r="AW1463" s="55">
        <f t="shared" si="3582"/>
        <v>0</v>
      </c>
      <c r="AX1463" s="55"/>
      <c r="AY1463" s="55"/>
      <c r="AZ1463" s="55"/>
      <c r="BA1463" s="55"/>
      <c r="BB1463" s="55"/>
      <c r="BC1463" s="55">
        <f t="shared" si="3588"/>
        <v>0</v>
      </c>
      <c r="BD1463" s="55"/>
      <c r="BE1463" s="55"/>
      <c r="BF1463" s="55"/>
      <c r="BG1463" s="55"/>
      <c r="BH1463" s="56"/>
      <c r="BI1463" s="16">
        <f t="shared" si="3578"/>
        <v>43500</v>
      </c>
    </row>
    <row r="1464" spans="1:61" ht="36.75" customHeight="1" x14ac:dyDescent="0.25">
      <c r="A1464" s="41">
        <f t="shared" si="3576"/>
        <v>19</v>
      </c>
      <c r="B1464" s="42"/>
      <c r="C1464" s="42"/>
      <c r="D1464" s="43"/>
      <c r="E1464" s="64" t="str">
        <f t="shared" si="3577"/>
        <v>牆面與平頂塗刷水泥漆(含清潔，批土整平，一底漆二度面漆)</v>
      </c>
      <c r="F1464" s="21"/>
      <c r="G1464" s="21"/>
      <c r="H1464" s="21"/>
      <c r="I1464" s="21"/>
      <c r="J1464" s="21"/>
      <c r="K1464" s="21"/>
      <c r="L1464" s="21"/>
      <c r="M1464" s="21"/>
      <c r="N1464" s="21"/>
      <c r="O1464" s="21"/>
      <c r="P1464" s="21"/>
      <c r="Q1464" s="21"/>
      <c r="R1464" s="21"/>
      <c r="S1464" s="21"/>
      <c r="T1464" s="22"/>
      <c r="U1464" s="47" t="str">
        <f t="shared" si="3579"/>
        <v>M2</v>
      </c>
      <c r="V1464" s="48"/>
      <c r="W1464" s="48"/>
      <c r="X1464" s="49"/>
      <c r="Y1464" s="65">
        <f t="shared" si="3580"/>
        <v>82</v>
      </c>
      <c r="Z1464" s="66"/>
      <c r="AA1464" s="66"/>
      <c r="AB1464" s="66"/>
      <c r="AC1464" s="66"/>
      <c r="AD1464" s="67"/>
      <c r="AE1464" s="60">
        <f t="shared" si="3581"/>
        <v>200</v>
      </c>
      <c r="AF1464" s="61"/>
      <c r="AG1464" s="61"/>
      <c r="AH1464" s="61"/>
      <c r="AI1464" s="61"/>
      <c r="AJ1464" s="62"/>
      <c r="AK1464" s="55">
        <v>0</v>
      </c>
      <c r="AL1464" s="55"/>
      <c r="AM1464" s="55"/>
      <c r="AN1464" s="55"/>
      <c r="AO1464" s="55"/>
      <c r="AP1464" s="55"/>
      <c r="AQ1464" s="53">
        <f t="shared" si="3587"/>
        <v>0</v>
      </c>
      <c r="AR1464" s="53"/>
      <c r="AS1464" s="53"/>
      <c r="AT1464" s="53"/>
      <c r="AU1464" s="53"/>
      <c r="AV1464" s="53"/>
      <c r="AW1464" s="55">
        <f t="shared" si="3582"/>
        <v>0</v>
      </c>
      <c r="AX1464" s="55"/>
      <c r="AY1464" s="55"/>
      <c r="AZ1464" s="55"/>
      <c r="BA1464" s="55"/>
      <c r="BB1464" s="55"/>
      <c r="BC1464" s="55">
        <f t="shared" si="3588"/>
        <v>0</v>
      </c>
      <c r="BD1464" s="55"/>
      <c r="BE1464" s="55"/>
      <c r="BF1464" s="55"/>
      <c r="BG1464" s="55"/>
      <c r="BH1464" s="56"/>
      <c r="BI1464" s="16">
        <f t="shared" si="3578"/>
        <v>16400</v>
      </c>
    </row>
    <row r="1465" spans="1:61" ht="35.450000000000003" customHeight="1" x14ac:dyDescent="0.25">
      <c r="A1465" s="41">
        <f t="shared" si="3576"/>
        <v>20</v>
      </c>
      <c r="B1465" s="42"/>
      <c r="C1465" s="42"/>
      <c r="D1465" s="43"/>
      <c r="E1465" s="64" t="str">
        <f t="shared" si="3577"/>
        <v>安裝13mm熱固性樹脂板隔間含門片(頂面H=200cm以上)</v>
      </c>
      <c r="F1465" s="21"/>
      <c r="G1465" s="21"/>
      <c r="H1465" s="21"/>
      <c r="I1465" s="21"/>
      <c r="J1465" s="21"/>
      <c r="K1465" s="21"/>
      <c r="L1465" s="21"/>
      <c r="M1465" s="21"/>
      <c r="N1465" s="21"/>
      <c r="O1465" s="21"/>
      <c r="P1465" s="21"/>
      <c r="Q1465" s="21"/>
      <c r="R1465" s="21"/>
      <c r="S1465" s="21"/>
      <c r="T1465" s="22"/>
      <c r="U1465" s="47" t="str">
        <f t="shared" si="3579"/>
        <v>M2</v>
      </c>
      <c r="V1465" s="48"/>
      <c r="W1465" s="48"/>
      <c r="X1465" s="49"/>
      <c r="Y1465" s="65">
        <f t="shared" si="3580"/>
        <v>38</v>
      </c>
      <c r="Z1465" s="66"/>
      <c r="AA1465" s="66"/>
      <c r="AB1465" s="66"/>
      <c r="AC1465" s="66"/>
      <c r="AD1465" s="67"/>
      <c r="AE1465" s="60">
        <f t="shared" si="3581"/>
        <v>3500</v>
      </c>
      <c r="AF1465" s="61"/>
      <c r="AG1465" s="61"/>
      <c r="AH1465" s="61"/>
      <c r="AI1465" s="61"/>
      <c r="AJ1465" s="62"/>
      <c r="AK1465" s="55">
        <v>0</v>
      </c>
      <c r="AL1465" s="55"/>
      <c r="AM1465" s="55"/>
      <c r="AN1465" s="55"/>
      <c r="AO1465" s="55"/>
      <c r="AP1465" s="55"/>
      <c r="AQ1465" s="53">
        <f t="shared" si="3587"/>
        <v>0</v>
      </c>
      <c r="AR1465" s="53"/>
      <c r="AS1465" s="53"/>
      <c r="AT1465" s="53"/>
      <c r="AU1465" s="53"/>
      <c r="AV1465" s="53"/>
      <c r="AW1465" s="55">
        <f t="shared" si="3582"/>
        <v>0</v>
      </c>
      <c r="AX1465" s="55"/>
      <c r="AY1465" s="55"/>
      <c r="AZ1465" s="55"/>
      <c r="BA1465" s="55"/>
      <c r="BB1465" s="55"/>
      <c r="BC1465" s="55">
        <f t="shared" si="3588"/>
        <v>0</v>
      </c>
      <c r="BD1465" s="55"/>
      <c r="BE1465" s="55"/>
      <c r="BF1465" s="55"/>
      <c r="BG1465" s="55"/>
      <c r="BH1465" s="56"/>
      <c r="BI1465" s="16">
        <f t="shared" si="3578"/>
        <v>133000</v>
      </c>
    </row>
    <row r="1466" spans="1:61" s="19" customFormat="1" ht="21.95" customHeight="1" x14ac:dyDescent="0.25">
      <c r="A1466" s="68">
        <f t="shared" si="3576"/>
        <v>21</v>
      </c>
      <c r="B1466" s="69"/>
      <c r="C1466" s="69"/>
      <c r="D1466" s="70"/>
      <c r="E1466" s="64" t="str">
        <f t="shared" si="3577"/>
        <v>廁間安裝不鏽鋼掛鈎與置物板</v>
      </c>
      <c r="F1466" s="21"/>
      <c r="G1466" s="21"/>
      <c r="H1466" s="21"/>
      <c r="I1466" s="21"/>
      <c r="J1466" s="21"/>
      <c r="K1466" s="21"/>
      <c r="L1466" s="21"/>
      <c r="M1466" s="21"/>
      <c r="N1466" s="21"/>
      <c r="O1466" s="21"/>
      <c r="P1466" s="21"/>
      <c r="Q1466" s="21"/>
      <c r="R1466" s="21"/>
      <c r="S1466" s="21"/>
      <c r="T1466" s="22"/>
      <c r="U1466" s="47" t="str">
        <f t="shared" si="3579"/>
        <v>間</v>
      </c>
      <c r="V1466" s="48"/>
      <c r="W1466" s="48"/>
      <c r="X1466" s="49"/>
      <c r="Y1466" s="65">
        <f t="shared" si="3580"/>
        <v>6</v>
      </c>
      <c r="Z1466" s="66"/>
      <c r="AA1466" s="66"/>
      <c r="AB1466" s="66"/>
      <c r="AC1466" s="66"/>
      <c r="AD1466" s="67"/>
      <c r="AE1466" s="60">
        <f t="shared" si="3581"/>
        <v>1200</v>
      </c>
      <c r="AF1466" s="61"/>
      <c r="AG1466" s="61"/>
      <c r="AH1466" s="61"/>
      <c r="AI1466" s="61"/>
      <c r="AJ1466" s="62"/>
      <c r="AK1466" s="55">
        <v>0</v>
      </c>
      <c r="AL1466" s="55"/>
      <c r="AM1466" s="55"/>
      <c r="AN1466" s="55"/>
      <c r="AO1466" s="55"/>
      <c r="AP1466" s="55"/>
      <c r="AQ1466" s="53">
        <f>AK1466*AE1466</f>
        <v>0</v>
      </c>
      <c r="AR1466" s="53"/>
      <c r="AS1466" s="53"/>
      <c r="AT1466" s="53"/>
      <c r="AU1466" s="53"/>
      <c r="AV1466" s="53"/>
      <c r="AW1466" s="55">
        <f t="shared" si="3582"/>
        <v>0</v>
      </c>
      <c r="AX1466" s="55"/>
      <c r="AY1466" s="55"/>
      <c r="AZ1466" s="55"/>
      <c r="BA1466" s="55"/>
      <c r="BB1466" s="55"/>
      <c r="BC1466" s="55">
        <f>AE1466*AW1466</f>
        <v>0</v>
      </c>
      <c r="BD1466" s="55"/>
      <c r="BE1466" s="55"/>
      <c r="BF1466" s="55"/>
      <c r="BG1466" s="55"/>
      <c r="BH1466" s="56"/>
      <c r="BI1466" s="18">
        <f t="shared" si="3578"/>
        <v>7200</v>
      </c>
    </row>
    <row r="1467" spans="1:61" s="19" customFormat="1" ht="21.95" customHeight="1" x14ac:dyDescent="0.25">
      <c r="A1467" s="68">
        <f t="shared" si="3576"/>
        <v>22</v>
      </c>
      <c r="B1467" s="69"/>
      <c r="C1467" s="69"/>
      <c r="D1467" s="70"/>
      <c r="E1467" s="64" t="str">
        <f t="shared" si="3577"/>
        <v>新設砌磚洗手台</v>
      </c>
      <c r="F1467" s="21"/>
      <c r="G1467" s="21"/>
      <c r="H1467" s="21"/>
      <c r="I1467" s="21"/>
      <c r="J1467" s="21"/>
      <c r="K1467" s="21"/>
      <c r="L1467" s="21"/>
      <c r="M1467" s="21"/>
      <c r="N1467" s="21"/>
      <c r="O1467" s="21"/>
      <c r="P1467" s="21"/>
      <c r="Q1467" s="21"/>
      <c r="R1467" s="21"/>
      <c r="S1467" s="21"/>
      <c r="T1467" s="22"/>
      <c r="U1467" s="47" t="str">
        <f t="shared" si="3579"/>
        <v>式</v>
      </c>
      <c r="V1467" s="48"/>
      <c r="W1467" s="48"/>
      <c r="X1467" s="49"/>
      <c r="Y1467" s="65">
        <f t="shared" si="3580"/>
        <v>1</v>
      </c>
      <c r="Z1467" s="66"/>
      <c r="AA1467" s="66"/>
      <c r="AB1467" s="66"/>
      <c r="AC1467" s="66"/>
      <c r="AD1467" s="67"/>
      <c r="AE1467" s="60">
        <f t="shared" si="3581"/>
        <v>54000</v>
      </c>
      <c r="AF1467" s="61"/>
      <c r="AG1467" s="61"/>
      <c r="AH1467" s="61"/>
      <c r="AI1467" s="61"/>
      <c r="AJ1467" s="62"/>
      <c r="AK1467" s="55">
        <v>0</v>
      </c>
      <c r="AL1467" s="55"/>
      <c r="AM1467" s="55"/>
      <c r="AN1467" s="55"/>
      <c r="AO1467" s="55"/>
      <c r="AP1467" s="55"/>
      <c r="AQ1467" s="53">
        <f t="shared" ref="AQ1467:AQ1481" si="3589">AK1467*AE1467</f>
        <v>0</v>
      </c>
      <c r="AR1467" s="53"/>
      <c r="AS1467" s="53"/>
      <c r="AT1467" s="53"/>
      <c r="AU1467" s="53"/>
      <c r="AV1467" s="53"/>
      <c r="AW1467" s="55">
        <f t="shared" si="3582"/>
        <v>0</v>
      </c>
      <c r="AX1467" s="55"/>
      <c r="AY1467" s="55"/>
      <c r="AZ1467" s="55"/>
      <c r="BA1467" s="55"/>
      <c r="BB1467" s="55"/>
      <c r="BC1467" s="55">
        <f t="shared" ref="BC1467:BC1481" si="3590">AE1467*AW1467</f>
        <v>0</v>
      </c>
      <c r="BD1467" s="55"/>
      <c r="BE1467" s="55"/>
      <c r="BF1467" s="55"/>
      <c r="BG1467" s="55"/>
      <c r="BH1467" s="56"/>
      <c r="BI1467" s="18">
        <f t="shared" si="3578"/>
        <v>54000</v>
      </c>
    </row>
    <row r="1468" spans="1:61" ht="22.5" customHeight="1" x14ac:dyDescent="0.25">
      <c r="A1468" s="41">
        <f t="shared" si="3576"/>
        <v>23</v>
      </c>
      <c r="B1468" s="42"/>
      <c r="C1468" s="42"/>
      <c r="D1468" s="43"/>
      <c r="E1468" s="64" t="str">
        <f t="shared" si="3577"/>
        <v>貼深色石材檯面(t=2cm，倒圓角)</v>
      </c>
      <c r="F1468" s="21"/>
      <c r="G1468" s="21"/>
      <c r="H1468" s="21"/>
      <c r="I1468" s="21"/>
      <c r="J1468" s="21"/>
      <c r="K1468" s="21"/>
      <c r="L1468" s="21"/>
      <c r="M1468" s="21"/>
      <c r="N1468" s="21"/>
      <c r="O1468" s="21"/>
      <c r="P1468" s="21"/>
      <c r="Q1468" s="21"/>
      <c r="R1468" s="21"/>
      <c r="S1468" s="21"/>
      <c r="T1468" s="22"/>
      <c r="U1468" s="47" t="str">
        <f t="shared" si="3579"/>
        <v>才</v>
      </c>
      <c r="V1468" s="48"/>
      <c r="W1468" s="48"/>
      <c r="X1468" s="49"/>
      <c r="Y1468" s="65">
        <f t="shared" si="3580"/>
        <v>4</v>
      </c>
      <c r="Z1468" s="66"/>
      <c r="AA1468" s="66"/>
      <c r="AB1468" s="66"/>
      <c r="AC1468" s="66"/>
      <c r="AD1468" s="67"/>
      <c r="AE1468" s="60">
        <f t="shared" si="3581"/>
        <v>750</v>
      </c>
      <c r="AF1468" s="61"/>
      <c r="AG1468" s="61"/>
      <c r="AH1468" s="61"/>
      <c r="AI1468" s="61"/>
      <c r="AJ1468" s="62"/>
      <c r="AK1468" s="55">
        <v>0</v>
      </c>
      <c r="AL1468" s="55"/>
      <c r="AM1468" s="55"/>
      <c r="AN1468" s="55"/>
      <c r="AO1468" s="55"/>
      <c r="AP1468" s="55"/>
      <c r="AQ1468" s="53">
        <f t="shared" si="3589"/>
        <v>0</v>
      </c>
      <c r="AR1468" s="53"/>
      <c r="AS1468" s="53"/>
      <c r="AT1468" s="53"/>
      <c r="AU1468" s="53"/>
      <c r="AV1468" s="53"/>
      <c r="AW1468" s="55">
        <f t="shared" si="3582"/>
        <v>0</v>
      </c>
      <c r="AX1468" s="55"/>
      <c r="AY1468" s="55"/>
      <c r="AZ1468" s="55"/>
      <c r="BA1468" s="55"/>
      <c r="BB1468" s="55"/>
      <c r="BC1468" s="55">
        <f t="shared" si="3590"/>
        <v>0</v>
      </c>
      <c r="BD1468" s="55"/>
      <c r="BE1468" s="55"/>
      <c r="BF1468" s="55"/>
      <c r="BG1468" s="55"/>
      <c r="BH1468" s="56"/>
      <c r="BI1468" s="16">
        <f t="shared" si="3578"/>
        <v>3000</v>
      </c>
    </row>
    <row r="1469" spans="1:61" ht="53.25" customHeight="1" x14ac:dyDescent="0.25">
      <c r="A1469" s="41">
        <f t="shared" si="3576"/>
        <v>24</v>
      </c>
      <c r="B1469" s="42"/>
      <c r="C1469" s="42"/>
      <c r="D1469" s="43"/>
      <c r="E1469" s="64" t="str">
        <f t="shared" si="3577"/>
        <v>安裝輕鋼架、金屬烤漆透空網與耐燃一級貼皮天花板(含必要之側封板與窗簾盒批土刷漆)</v>
      </c>
      <c r="F1469" s="21"/>
      <c r="G1469" s="21"/>
      <c r="H1469" s="21"/>
      <c r="I1469" s="21"/>
      <c r="J1469" s="21"/>
      <c r="K1469" s="21"/>
      <c r="L1469" s="21"/>
      <c r="M1469" s="21"/>
      <c r="N1469" s="21"/>
      <c r="O1469" s="21"/>
      <c r="P1469" s="21"/>
      <c r="Q1469" s="21"/>
      <c r="R1469" s="21"/>
      <c r="S1469" s="21"/>
      <c r="T1469" s="22"/>
      <c r="U1469" s="47" t="str">
        <f t="shared" si="3579"/>
        <v>式</v>
      </c>
      <c r="V1469" s="48"/>
      <c r="W1469" s="48"/>
      <c r="X1469" s="49"/>
      <c r="Y1469" s="65">
        <f t="shared" si="3580"/>
        <v>1</v>
      </c>
      <c r="Z1469" s="66"/>
      <c r="AA1469" s="66"/>
      <c r="AB1469" s="66"/>
      <c r="AC1469" s="66"/>
      <c r="AD1469" s="67"/>
      <c r="AE1469" s="60">
        <f t="shared" si="3581"/>
        <v>53000</v>
      </c>
      <c r="AF1469" s="61"/>
      <c r="AG1469" s="61"/>
      <c r="AH1469" s="61"/>
      <c r="AI1469" s="61"/>
      <c r="AJ1469" s="62"/>
      <c r="AK1469" s="55">
        <v>0</v>
      </c>
      <c r="AL1469" s="55"/>
      <c r="AM1469" s="55"/>
      <c r="AN1469" s="55"/>
      <c r="AO1469" s="55"/>
      <c r="AP1469" s="55"/>
      <c r="AQ1469" s="53">
        <f t="shared" si="3589"/>
        <v>0</v>
      </c>
      <c r="AR1469" s="53"/>
      <c r="AS1469" s="53"/>
      <c r="AT1469" s="53"/>
      <c r="AU1469" s="53"/>
      <c r="AV1469" s="53"/>
      <c r="AW1469" s="55">
        <f t="shared" si="3582"/>
        <v>0</v>
      </c>
      <c r="AX1469" s="55"/>
      <c r="AY1469" s="55"/>
      <c r="AZ1469" s="55"/>
      <c r="BA1469" s="55"/>
      <c r="BB1469" s="55"/>
      <c r="BC1469" s="55">
        <f t="shared" si="3590"/>
        <v>0</v>
      </c>
      <c r="BD1469" s="55"/>
      <c r="BE1469" s="55"/>
      <c r="BF1469" s="55"/>
      <c r="BG1469" s="55"/>
      <c r="BH1469" s="56"/>
      <c r="BI1469" s="16">
        <f t="shared" si="3578"/>
        <v>53000</v>
      </c>
    </row>
    <row r="1470" spans="1:61" ht="21.6" customHeight="1" x14ac:dyDescent="0.25">
      <c r="A1470" s="41">
        <f t="shared" si="3576"/>
        <v>25</v>
      </c>
      <c r="B1470" s="42"/>
      <c r="C1470" s="42"/>
      <c r="D1470" s="43"/>
      <c r="E1470" s="64" t="str">
        <f t="shared" si="3577"/>
        <v>廁所安裝衛生設備(連工帶料)</v>
      </c>
      <c r="F1470" s="21"/>
      <c r="G1470" s="21"/>
      <c r="H1470" s="21"/>
      <c r="I1470" s="21"/>
      <c r="J1470" s="21"/>
      <c r="K1470" s="21"/>
      <c r="L1470" s="21"/>
      <c r="M1470" s="21"/>
      <c r="N1470" s="21"/>
      <c r="O1470" s="21"/>
      <c r="P1470" s="21"/>
      <c r="Q1470" s="21"/>
      <c r="R1470" s="21"/>
      <c r="S1470" s="21"/>
      <c r="T1470" s="22"/>
      <c r="U1470" s="47" t="str">
        <f t="shared" si="3579"/>
        <v>式</v>
      </c>
      <c r="V1470" s="48"/>
      <c r="W1470" s="48"/>
      <c r="X1470" s="49"/>
      <c r="Y1470" s="65">
        <f t="shared" si="3580"/>
        <v>1</v>
      </c>
      <c r="Z1470" s="66"/>
      <c r="AA1470" s="66"/>
      <c r="AB1470" s="66"/>
      <c r="AC1470" s="66"/>
      <c r="AD1470" s="67"/>
      <c r="AE1470" s="60">
        <f t="shared" si="3581"/>
        <v>90400</v>
      </c>
      <c r="AF1470" s="61"/>
      <c r="AG1470" s="61"/>
      <c r="AH1470" s="61"/>
      <c r="AI1470" s="61"/>
      <c r="AJ1470" s="62"/>
      <c r="AK1470" s="55">
        <v>0</v>
      </c>
      <c r="AL1470" s="55"/>
      <c r="AM1470" s="55"/>
      <c r="AN1470" s="55"/>
      <c r="AO1470" s="55"/>
      <c r="AP1470" s="55"/>
      <c r="AQ1470" s="53">
        <f t="shared" si="3589"/>
        <v>0</v>
      </c>
      <c r="AR1470" s="53"/>
      <c r="AS1470" s="53"/>
      <c r="AT1470" s="53"/>
      <c r="AU1470" s="53"/>
      <c r="AV1470" s="53"/>
      <c r="AW1470" s="55">
        <f t="shared" si="3582"/>
        <v>0.3</v>
      </c>
      <c r="AX1470" s="55"/>
      <c r="AY1470" s="55"/>
      <c r="AZ1470" s="55"/>
      <c r="BA1470" s="55"/>
      <c r="BB1470" s="55"/>
      <c r="BC1470" s="55">
        <f t="shared" si="3590"/>
        <v>27120</v>
      </c>
      <c r="BD1470" s="55"/>
      <c r="BE1470" s="55"/>
      <c r="BF1470" s="55"/>
      <c r="BG1470" s="55"/>
      <c r="BH1470" s="56"/>
      <c r="BI1470" s="16">
        <f t="shared" si="3578"/>
        <v>90400</v>
      </c>
    </row>
    <row r="1471" spans="1:61" ht="21.6" customHeight="1" x14ac:dyDescent="0.25">
      <c r="A1471" s="41">
        <f t="shared" si="3576"/>
        <v>26</v>
      </c>
      <c r="B1471" s="42"/>
      <c r="C1471" s="42"/>
      <c r="D1471" s="43"/>
      <c r="E1471" s="64" t="str">
        <f t="shared" si="3577"/>
        <v>安裝開關、插座與燈具(連工帶料)</v>
      </c>
      <c r="F1471" s="21"/>
      <c r="G1471" s="21"/>
      <c r="H1471" s="21"/>
      <c r="I1471" s="21"/>
      <c r="J1471" s="21"/>
      <c r="K1471" s="21"/>
      <c r="L1471" s="21"/>
      <c r="M1471" s="21"/>
      <c r="N1471" s="21"/>
      <c r="O1471" s="21"/>
      <c r="P1471" s="21"/>
      <c r="Q1471" s="21"/>
      <c r="R1471" s="21"/>
      <c r="S1471" s="21"/>
      <c r="T1471" s="22"/>
      <c r="U1471" s="47" t="str">
        <f t="shared" si="3579"/>
        <v>式</v>
      </c>
      <c r="V1471" s="48"/>
      <c r="W1471" s="48"/>
      <c r="X1471" s="49"/>
      <c r="Y1471" s="65">
        <f t="shared" si="3580"/>
        <v>1</v>
      </c>
      <c r="Z1471" s="66"/>
      <c r="AA1471" s="66"/>
      <c r="AB1471" s="66"/>
      <c r="AC1471" s="66"/>
      <c r="AD1471" s="67"/>
      <c r="AE1471" s="60">
        <f t="shared" si="3581"/>
        <v>28500</v>
      </c>
      <c r="AF1471" s="61"/>
      <c r="AG1471" s="61"/>
      <c r="AH1471" s="61"/>
      <c r="AI1471" s="61"/>
      <c r="AJ1471" s="62"/>
      <c r="AK1471" s="55">
        <v>0</v>
      </c>
      <c r="AL1471" s="55"/>
      <c r="AM1471" s="55"/>
      <c r="AN1471" s="55"/>
      <c r="AO1471" s="55"/>
      <c r="AP1471" s="55"/>
      <c r="AQ1471" s="53">
        <f t="shared" si="3589"/>
        <v>0</v>
      </c>
      <c r="AR1471" s="53"/>
      <c r="AS1471" s="53"/>
      <c r="AT1471" s="53"/>
      <c r="AU1471" s="53"/>
      <c r="AV1471" s="53"/>
      <c r="AW1471" s="55">
        <f t="shared" si="3582"/>
        <v>0</v>
      </c>
      <c r="AX1471" s="55"/>
      <c r="AY1471" s="55"/>
      <c r="AZ1471" s="55"/>
      <c r="BA1471" s="55"/>
      <c r="BB1471" s="55"/>
      <c r="BC1471" s="55">
        <f t="shared" si="3590"/>
        <v>0</v>
      </c>
      <c r="BD1471" s="55"/>
      <c r="BE1471" s="55"/>
      <c r="BF1471" s="55"/>
      <c r="BG1471" s="55"/>
      <c r="BH1471" s="56"/>
      <c r="BI1471" s="16">
        <f t="shared" si="3578"/>
        <v>28500</v>
      </c>
    </row>
    <row r="1472" spans="1:61" ht="21.6" customHeight="1" x14ac:dyDescent="0.25">
      <c r="A1472" s="41">
        <f t="shared" si="3576"/>
        <v>27</v>
      </c>
      <c r="B1472" s="42"/>
      <c r="C1472" s="42"/>
      <c r="D1472" s="43"/>
      <c r="E1472" s="64" t="str">
        <f t="shared" si="3577"/>
        <v>給排水系統配管與安裝(連工帶料)</v>
      </c>
      <c r="F1472" s="21"/>
      <c r="G1472" s="21"/>
      <c r="H1472" s="21"/>
      <c r="I1472" s="21"/>
      <c r="J1472" s="21"/>
      <c r="K1472" s="21"/>
      <c r="L1472" s="21"/>
      <c r="M1472" s="21"/>
      <c r="N1472" s="21"/>
      <c r="O1472" s="21"/>
      <c r="P1472" s="21"/>
      <c r="Q1472" s="21"/>
      <c r="R1472" s="21"/>
      <c r="S1472" s="21"/>
      <c r="T1472" s="22"/>
      <c r="U1472" s="47" t="str">
        <f t="shared" si="3579"/>
        <v>式</v>
      </c>
      <c r="V1472" s="48"/>
      <c r="W1472" s="48"/>
      <c r="X1472" s="49"/>
      <c r="Y1472" s="65">
        <f t="shared" si="3580"/>
        <v>1</v>
      </c>
      <c r="Z1472" s="66"/>
      <c r="AA1472" s="66"/>
      <c r="AB1472" s="66"/>
      <c r="AC1472" s="66"/>
      <c r="AD1472" s="67"/>
      <c r="AE1472" s="60">
        <f t="shared" si="3581"/>
        <v>80500</v>
      </c>
      <c r="AF1472" s="61"/>
      <c r="AG1472" s="61"/>
      <c r="AH1472" s="61"/>
      <c r="AI1472" s="61"/>
      <c r="AJ1472" s="62"/>
      <c r="AK1472" s="55">
        <v>0</v>
      </c>
      <c r="AL1472" s="55"/>
      <c r="AM1472" s="55"/>
      <c r="AN1472" s="55"/>
      <c r="AO1472" s="55"/>
      <c r="AP1472" s="55"/>
      <c r="AQ1472" s="53">
        <f t="shared" si="3589"/>
        <v>0</v>
      </c>
      <c r="AR1472" s="53"/>
      <c r="AS1472" s="53"/>
      <c r="AT1472" s="53"/>
      <c r="AU1472" s="53"/>
      <c r="AV1472" s="53"/>
      <c r="AW1472" s="55">
        <f t="shared" si="3582"/>
        <v>0.6</v>
      </c>
      <c r="AX1472" s="55"/>
      <c r="AY1472" s="55"/>
      <c r="AZ1472" s="55"/>
      <c r="BA1472" s="55"/>
      <c r="BB1472" s="55"/>
      <c r="BC1472" s="55">
        <f t="shared" si="3590"/>
        <v>48300</v>
      </c>
      <c r="BD1472" s="55"/>
      <c r="BE1472" s="55"/>
      <c r="BF1472" s="55"/>
      <c r="BG1472" s="55"/>
      <c r="BH1472" s="56"/>
      <c r="BI1472" s="16">
        <f t="shared" si="3578"/>
        <v>80500</v>
      </c>
    </row>
    <row r="1473" spans="1:61" ht="66.75" customHeight="1" x14ac:dyDescent="0.25">
      <c r="A1473" s="41">
        <f t="shared" si="3576"/>
        <v>28</v>
      </c>
      <c r="B1473" s="42"/>
      <c r="C1473" s="42"/>
      <c r="D1473" s="43"/>
      <c r="E1473" s="44" t="str">
        <f t="shared" si="3577"/>
        <v>施做緊急求救按鈕(含閃光與蜂嗚警報器、線材、五金配件, 各層樓每間廁所皆有求救鈕，連工帶料，責任施工)</v>
      </c>
      <c r="F1473" s="45"/>
      <c r="G1473" s="45"/>
      <c r="H1473" s="45"/>
      <c r="I1473" s="45"/>
      <c r="J1473" s="45"/>
      <c r="K1473" s="45"/>
      <c r="L1473" s="45"/>
      <c r="M1473" s="45"/>
      <c r="N1473" s="45"/>
      <c r="O1473" s="45"/>
      <c r="P1473" s="45"/>
      <c r="Q1473" s="45"/>
      <c r="R1473" s="45"/>
      <c r="S1473" s="45"/>
      <c r="T1473" s="46"/>
      <c r="U1473" s="47" t="str">
        <f t="shared" si="3579"/>
        <v>式</v>
      </c>
      <c r="V1473" s="48"/>
      <c r="W1473" s="48"/>
      <c r="X1473" s="49"/>
      <c r="Y1473" s="50">
        <f t="shared" si="3580"/>
        <v>1</v>
      </c>
      <c r="Z1473" s="51"/>
      <c r="AA1473" s="51"/>
      <c r="AB1473" s="51"/>
      <c r="AC1473" s="51"/>
      <c r="AD1473" s="52"/>
      <c r="AE1473" s="60">
        <f t="shared" si="3581"/>
        <v>12500</v>
      </c>
      <c r="AF1473" s="61"/>
      <c r="AG1473" s="61"/>
      <c r="AH1473" s="61"/>
      <c r="AI1473" s="61"/>
      <c r="AJ1473" s="62"/>
      <c r="AK1473" s="50">
        <v>0</v>
      </c>
      <c r="AL1473" s="51"/>
      <c r="AM1473" s="51"/>
      <c r="AN1473" s="51"/>
      <c r="AO1473" s="51"/>
      <c r="AP1473" s="52"/>
      <c r="AQ1473" s="60">
        <f t="shared" si="3589"/>
        <v>0</v>
      </c>
      <c r="AR1473" s="61"/>
      <c r="AS1473" s="61"/>
      <c r="AT1473" s="61"/>
      <c r="AU1473" s="61"/>
      <c r="AV1473" s="62"/>
      <c r="AW1473" s="50">
        <f t="shared" si="3582"/>
        <v>0</v>
      </c>
      <c r="AX1473" s="51"/>
      <c r="AY1473" s="51"/>
      <c r="AZ1473" s="51"/>
      <c r="BA1473" s="51"/>
      <c r="BB1473" s="52"/>
      <c r="BC1473" s="50">
        <f t="shared" si="3590"/>
        <v>0</v>
      </c>
      <c r="BD1473" s="51"/>
      <c r="BE1473" s="51"/>
      <c r="BF1473" s="51"/>
      <c r="BG1473" s="51"/>
      <c r="BH1473" s="63"/>
      <c r="BI1473" s="3">
        <f t="shared" si="3578"/>
        <v>12500</v>
      </c>
    </row>
    <row r="1474" spans="1:61" ht="34.5" customHeight="1" x14ac:dyDescent="0.25">
      <c r="A1474" s="41">
        <f t="shared" si="3576"/>
        <v>29</v>
      </c>
      <c r="B1474" s="42"/>
      <c r="C1474" s="42"/>
      <c r="D1474" s="43"/>
      <c r="E1474" s="64" t="str">
        <f t="shared" si="3577"/>
        <v>施做拖布盆(砌磚粉刷貼磁磚，H=30cm)</v>
      </c>
      <c r="F1474" s="21"/>
      <c r="G1474" s="21"/>
      <c r="H1474" s="21"/>
      <c r="I1474" s="21"/>
      <c r="J1474" s="21"/>
      <c r="K1474" s="21"/>
      <c r="L1474" s="21"/>
      <c r="M1474" s="21"/>
      <c r="N1474" s="21"/>
      <c r="O1474" s="21"/>
      <c r="P1474" s="21"/>
      <c r="Q1474" s="21"/>
      <c r="R1474" s="21"/>
      <c r="S1474" s="21"/>
      <c r="T1474" s="22"/>
      <c r="U1474" s="47" t="str">
        <f t="shared" si="3579"/>
        <v>式</v>
      </c>
      <c r="V1474" s="48"/>
      <c r="W1474" s="48"/>
      <c r="X1474" s="49"/>
      <c r="Y1474" s="65">
        <f t="shared" si="3580"/>
        <v>1</v>
      </c>
      <c r="Z1474" s="66"/>
      <c r="AA1474" s="66"/>
      <c r="AB1474" s="66"/>
      <c r="AC1474" s="66"/>
      <c r="AD1474" s="67"/>
      <c r="AE1474" s="60">
        <f t="shared" si="3581"/>
        <v>6000</v>
      </c>
      <c r="AF1474" s="61"/>
      <c r="AG1474" s="61"/>
      <c r="AH1474" s="61"/>
      <c r="AI1474" s="61"/>
      <c r="AJ1474" s="62"/>
      <c r="AK1474" s="55">
        <v>0</v>
      </c>
      <c r="AL1474" s="55"/>
      <c r="AM1474" s="55"/>
      <c r="AN1474" s="55"/>
      <c r="AO1474" s="55"/>
      <c r="AP1474" s="55"/>
      <c r="AQ1474" s="53">
        <f t="shared" si="3589"/>
        <v>0</v>
      </c>
      <c r="AR1474" s="53"/>
      <c r="AS1474" s="53"/>
      <c r="AT1474" s="53"/>
      <c r="AU1474" s="53"/>
      <c r="AV1474" s="53"/>
      <c r="AW1474" s="55">
        <f t="shared" si="3582"/>
        <v>0</v>
      </c>
      <c r="AX1474" s="55"/>
      <c r="AY1474" s="55"/>
      <c r="AZ1474" s="55"/>
      <c r="BA1474" s="55"/>
      <c r="BB1474" s="55"/>
      <c r="BC1474" s="55">
        <f t="shared" si="3590"/>
        <v>0</v>
      </c>
      <c r="BD1474" s="55"/>
      <c r="BE1474" s="55"/>
      <c r="BF1474" s="55"/>
      <c r="BG1474" s="55"/>
      <c r="BH1474" s="56"/>
      <c r="BI1474" s="16">
        <f t="shared" si="3578"/>
        <v>6000</v>
      </c>
    </row>
    <row r="1475" spans="1:61" ht="34.5" customHeight="1" x14ac:dyDescent="0.25">
      <c r="A1475" s="41">
        <f t="shared" si="3576"/>
        <v>30</v>
      </c>
      <c r="B1475" s="42"/>
      <c r="C1475" s="42"/>
      <c r="D1475" s="43"/>
      <c r="E1475" s="44" t="str">
        <f t="shared" si="3577"/>
        <v>安裝廁所指標系統、拖把夾(連工帶料，責任施工)</v>
      </c>
      <c r="F1475" s="45"/>
      <c r="G1475" s="45"/>
      <c r="H1475" s="45"/>
      <c r="I1475" s="45"/>
      <c r="J1475" s="45"/>
      <c r="K1475" s="45"/>
      <c r="L1475" s="45"/>
      <c r="M1475" s="45"/>
      <c r="N1475" s="45"/>
      <c r="O1475" s="45"/>
      <c r="P1475" s="45"/>
      <c r="Q1475" s="45"/>
      <c r="R1475" s="45"/>
      <c r="S1475" s="45"/>
      <c r="T1475" s="46"/>
      <c r="U1475" s="47" t="str">
        <f t="shared" si="3579"/>
        <v>式</v>
      </c>
      <c r="V1475" s="48"/>
      <c r="W1475" s="48"/>
      <c r="X1475" s="49"/>
      <c r="Y1475" s="50">
        <f t="shared" si="3580"/>
        <v>1</v>
      </c>
      <c r="Z1475" s="51"/>
      <c r="AA1475" s="51"/>
      <c r="AB1475" s="51"/>
      <c r="AC1475" s="51"/>
      <c r="AD1475" s="52"/>
      <c r="AE1475" s="60">
        <f t="shared" si="3581"/>
        <v>16500</v>
      </c>
      <c r="AF1475" s="61"/>
      <c r="AG1475" s="61"/>
      <c r="AH1475" s="61"/>
      <c r="AI1475" s="61"/>
      <c r="AJ1475" s="62"/>
      <c r="AK1475" s="50">
        <v>0</v>
      </c>
      <c r="AL1475" s="51"/>
      <c r="AM1475" s="51"/>
      <c r="AN1475" s="51"/>
      <c r="AO1475" s="51"/>
      <c r="AP1475" s="52"/>
      <c r="AQ1475" s="60">
        <f t="shared" si="3589"/>
        <v>0</v>
      </c>
      <c r="AR1475" s="61"/>
      <c r="AS1475" s="61"/>
      <c r="AT1475" s="61"/>
      <c r="AU1475" s="61"/>
      <c r="AV1475" s="62"/>
      <c r="AW1475" s="50">
        <f t="shared" si="3582"/>
        <v>0</v>
      </c>
      <c r="AX1475" s="51"/>
      <c r="AY1475" s="51"/>
      <c r="AZ1475" s="51"/>
      <c r="BA1475" s="51"/>
      <c r="BB1475" s="52"/>
      <c r="BC1475" s="50">
        <f t="shared" si="3590"/>
        <v>0</v>
      </c>
      <c r="BD1475" s="51"/>
      <c r="BE1475" s="51"/>
      <c r="BF1475" s="51"/>
      <c r="BG1475" s="51"/>
      <c r="BH1475" s="63"/>
      <c r="BI1475" s="3">
        <f t="shared" si="3578"/>
        <v>16500</v>
      </c>
    </row>
    <row r="1476" spans="1:61" ht="21.6" customHeight="1" x14ac:dyDescent="0.25">
      <c r="A1476" s="41">
        <f t="shared" si="3576"/>
        <v>31</v>
      </c>
      <c r="B1476" s="42"/>
      <c r="C1476" s="42"/>
      <c r="D1476" s="43"/>
      <c r="E1476" s="64" t="str">
        <f t="shared" si="3577"/>
        <v>門窗與雜項工程</v>
      </c>
      <c r="F1476" s="21"/>
      <c r="G1476" s="21"/>
      <c r="H1476" s="21"/>
      <c r="I1476" s="21"/>
      <c r="J1476" s="21"/>
      <c r="K1476" s="21"/>
      <c r="L1476" s="21"/>
      <c r="M1476" s="21"/>
      <c r="N1476" s="21"/>
      <c r="O1476" s="21"/>
      <c r="P1476" s="21"/>
      <c r="Q1476" s="21"/>
      <c r="R1476" s="21"/>
      <c r="S1476" s="21"/>
      <c r="T1476" s="22"/>
      <c r="U1476" s="47" t="str">
        <f t="shared" si="3579"/>
        <v>式</v>
      </c>
      <c r="V1476" s="48"/>
      <c r="W1476" s="48"/>
      <c r="X1476" s="49"/>
      <c r="Y1476" s="65">
        <f t="shared" si="3580"/>
        <v>1</v>
      </c>
      <c r="Z1476" s="66"/>
      <c r="AA1476" s="66"/>
      <c r="AB1476" s="66"/>
      <c r="AC1476" s="66"/>
      <c r="AD1476" s="67"/>
      <c r="AE1476" s="60">
        <f t="shared" si="3581"/>
        <v>63400</v>
      </c>
      <c r="AF1476" s="61"/>
      <c r="AG1476" s="61"/>
      <c r="AH1476" s="61"/>
      <c r="AI1476" s="61"/>
      <c r="AJ1476" s="62"/>
      <c r="AK1476" s="55">
        <v>0</v>
      </c>
      <c r="AL1476" s="55"/>
      <c r="AM1476" s="55"/>
      <c r="AN1476" s="55"/>
      <c r="AO1476" s="55"/>
      <c r="AP1476" s="55"/>
      <c r="AQ1476" s="53">
        <f t="shared" si="3589"/>
        <v>0</v>
      </c>
      <c r="AR1476" s="53"/>
      <c r="AS1476" s="53"/>
      <c r="AT1476" s="53"/>
      <c r="AU1476" s="53"/>
      <c r="AV1476" s="53"/>
      <c r="AW1476" s="55">
        <f t="shared" si="3582"/>
        <v>0.3</v>
      </c>
      <c r="AX1476" s="55"/>
      <c r="AY1476" s="55"/>
      <c r="AZ1476" s="55"/>
      <c r="BA1476" s="55"/>
      <c r="BB1476" s="55"/>
      <c r="BC1476" s="55">
        <f t="shared" si="3590"/>
        <v>19020</v>
      </c>
      <c r="BD1476" s="55"/>
      <c r="BE1476" s="55"/>
      <c r="BF1476" s="55"/>
      <c r="BG1476" s="55"/>
      <c r="BH1476" s="56"/>
      <c r="BI1476" s="16">
        <f t="shared" si="3578"/>
        <v>63400</v>
      </c>
    </row>
    <row r="1477" spans="1:61" ht="22.15" customHeight="1" x14ac:dyDescent="0.25">
      <c r="A1477" s="41" t="str">
        <f t="shared" si="3576"/>
        <v>貳</v>
      </c>
      <c r="B1477" s="42"/>
      <c r="C1477" s="42"/>
      <c r="D1477" s="43"/>
      <c r="E1477" s="44" t="str">
        <f t="shared" si="3577"/>
        <v>職業安全衛生管理費(壹*1%)</v>
      </c>
      <c r="F1477" s="45"/>
      <c r="G1477" s="45"/>
      <c r="H1477" s="45"/>
      <c r="I1477" s="45"/>
      <c r="J1477" s="45"/>
      <c r="K1477" s="45"/>
      <c r="L1477" s="45"/>
      <c r="M1477" s="45"/>
      <c r="N1477" s="45"/>
      <c r="O1477" s="45"/>
      <c r="P1477" s="45"/>
      <c r="Q1477" s="45"/>
      <c r="R1477" s="45"/>
      <c r="S1477" s="45"/>
      <c r="T1477" s="46"/>
      <c r="U1477" s="47" t="str">
        <f t="shared" si="3579"/>
        <v>式</v>
      </c>
      <c r="V1477" s="48"/>
      <c r="W1477" s="48"/>
      <c r="X1477" s="49"/>
      <c r="Y1477" s="50">
        <f t="shared" si="3580"/>
        <v>1</v>
      </c>
      <c r="Z1477" s="51"/>
      <c r="AA1477" s="51"/>
      <c r="AB1477" s="51"/>
      <c r="AC1477" s="51"/>
      <c r="AD1477" s="52"/>
      <c r="AE1477" s="53">
        <f t="shared" si="3581"/>
        <v>14220</v>
      </c>
      <c r="AF1477" s="53"/>
      <c r="AG1477" s="53"/>
      <c r="AH1477" s="53"/>
      <c r="AI1477" s="53"/>
      <c r="AJ1477" s="53"/>
      <c r="AK1477" s="54">
        <v>8.9999999999999993E-3</v>
      </c>
      <c r="AL1477" s="54"/>
      <c r="AM1477" s="54"/>
      <c r="AN1477" s="54"/>
      <c r="AO1477" s="54"/>
      <c r="AP1477" s="54"/>
      <c r="AQ1477" s="53">
        <f t="shared" si="3589"/>
        <v>127.97999999999999</v>
      </c>
      <c r="AR1477" s="53"/>
      <c r="AS1477" s="53"/>
      <c r="AT1477" s="53"/>
      <c r="AU1477" s="53"/>
      <c r="AV1477" s="53"/>
      <c r="AW1477" s="54">
        <f>AW1429+AK1477</f>
        <v>0.27900000000000008</v>
      </c>
      <c r="AX1477" s="54"/>
      <c r="AY1477" s="54"/>
      <c r="AZ1477" s="54"/>
      <c r="BA1477" s="54"/>
      <c r="BB1477" s="54"/>
      <c r="BC1477" s="55">
        <f t="shared" si="3590"/>
        <v>3967.380000000001</v>
      </c>
      <c r="BD1477" s="55"/>
      <c r="BE1477" s="55"/>
      <c r="BF1477" s="55"/>
      <c r="BG1477" s="55"/>
      <c r="BH1477" s="56"/>
      <c r="BI1477" s="3">
        <f t="shared" si="3578"/>
        <v>14220</v>
      </c>
    </row>
    <row r="1478" spans="1:61" ht="22.15" customHeight="1" x14ac:dyDescent="0.25">
      <c r="A1478" s="41" t="str">
        <f t="shared" si="3576"/>
        <v>參</v>
      </c>
      <c r="B1478" s="42"/>
      <c r="C1478" s="42"/>
      <c r="D1478" s="43"/>
      <c r="E1478" s="44" t="str">
        <f t="shared" si="3577"/>
        <v>公共工程品質管制作業費(壹*1%)</v>
      </c>
      <c r="F1478" s="45"/>
      <c r="G1478" s="45"/>
      <c r="H1478" s="45"/>
      <c r="I1478" s="45"/>
      <c r="J1478" s="45"/>
      <c r="K1478" s="45"/>
      <c r="L1478" s="45"/>
      <c r="M1478" s="45"/>
      <c r="N1478" s="45"/>
      <c r="O1478" s="45"/>
      <c r="P1478" s="45"/>
      <c r="Q1478" s="45"/>
      <c r="R1478" s="45"/>
      <c r="S1478" s="45"/>
      <c r="T1478" s="46"/>
      <c r="U1478" s="47" t="str">
        <f t="shared" si="3579"/>
        <v>式</v>
      </c>
      <c r="V1478" s="48"/>
      <c r="W1478" s="48"/>
      <c r="X1478" s="49"/>
      <c r="Y1478" s="50">
        <f t="shared" si="3580"/>
        <v>1</v>
      </c>
      <c r="Z1478" s="51"/>
      <c r="AA1478" s="51"/>
      <c r="AB1478" s="51"/>
      <c r="AC1478" s="51"/>
      <c r="AD1478" s="52"/>
      <c r="AE1478" s="53">
        <f t="shared" si="3581"/>
        <v>14220</v>
      </c>
      <c r="AF1478" s="53"/>
      <c r="AG1478" s="53"/>
      <c r="AH1478" s="53"/>
      <c r="AI1478" s="53"/>
      <c r="AJ1478" s="53"/>
      <c r="AK1478" s="54">
        <v>8.9999999999999993E-3</v>
      </c>
      <c r="AL1478" s="54"/>
      <c r="AM1478" s="54"/>
      <c r="AN1478" s="54"/>
      <c r="AO1478" s="54"/>
      <c r="AP1478" s="54"/>
      <c r="AQ1478" s="53">
        <f t="shared" si="3589"/>
        <v>127.97999999999999</v>
      </c>
      <c r="AR1478" s="53"/>
      <c r="AS1478" s="53"/>
      <c r="AT1478" s="53"/>
      <c r="AU1478" s="53"/>
      <c r="AV1478" s="53"/>
      <c r="AW1478" s="54">
        <f t="shared" ref="AW1478:AW1481" si="3591">AW1430+AK1478</f>
        <v>0.27900000000000008</v>
      </c>
      <c r="AX1478" s="54"/>
      <c r="AY1478" s="54"/>
      <c r="AZ1478" s="54"/>
      <c r="BA1478" s="54"/>
      <c r="BB1478" s="54"/>
      <c r="BC1478" s="55">
        <f t="shared" si="3590"/>
        <v>3967.380000000001</v>
      </c>
      <c r="BD1478" s="55"/>
      <c r="BE1478" s="55"/>
      <c r="BF1478" s="55"/>
      <c r="BG1478" s="55"/>
      <c r="BH1478" s="56"/>
      <c r="BI1478" s="3">
        <f t="shared" si="3578"/>
        <v>14220</v>
      </c>
    </row>
    <row r="1479" spans="1:61" ht="22.15" customHeight="1" x14ac:dyDescent="0.25">
      <c r="A1479" s="41" t="str">
        <f t="shared" si="3576"/>
        <v>肆</v>
      </c>
      <c r="B1479" s="42"/>
      <c r="C1479" s="42"/>
      <c r="D1479" s="43"/>
      <c r="E1479" s="44" t="str">
        <f t="shared" si="3577"/>
        <v>包商利潤及管理費(約壹*7%)</v>
      </c>
      <c r="F1479" s="45"/>
      <c r="G1479" s="45"/>
      <c r="H1479" s="45"/>
      <c r="I1479" s="45"/>
      <c r="J1479" s="45"/>
      <c r="K1479" s="45"/>
      <c r="L1479" s="45"/>
      <c r="M1479" s="45"/>
      <c r="N1479" s="45"/>
      <c r="O1479" s="45"/>
      <c r="P1479" s="45"/>
      <c r="Q1479" s="45"/>
      <c r="R1479" s="45"/>
      <c r="S1479" s="45"/>
      <c r="T1479" s="46"/>
      <c r="U1479" s="47" t="str">
        <f t="shared" si="3579"/>
        <v>式</v>
      </c>
      <c r="V1479" s="48"/>
      <c r="W1479" s="48"/>
      <c r="X1479" s="49"/>
      <c r="Y1479" s="50">
        <f t="shared" si="3580"/>
        <v>1</v>
      </c>
      <c r="Z1479" s="51"/>
      <c r="AA1479" s="51"/>
      <c r="AB1479" s="51"/>
      <c r="AC1479" s="51"/>
      <c r="AD1479" s="52"/>
      <c r="AE1479" s="53">
        <f t="shared" si="3581"/>
        <v>99540</v>
      </c>
      <c r="AF1479" s="53"/>
      <c r="AG1479" s="53"/>
      <c r="AH1479" s="53"/>
      <c r="AI1479" s="53"/>
      <c r="AJ1479" s="53"/>
      <c r="AK1479" s="54">
        <v>8.9999999999999993E-3</v>
      </c>
      <c r="AL1479" s="54"/>
      <c r="AM1479" s="54"/>
      <c r="AN1479" s="54"/>
      <c r="AO1479" s="54"/>
      <c r="AP1479" s="54"/>
      <c r="AQ1479" s="53">
        <f t="shared" si="3589"/>
        <v>895.8599999999999</v>
      </c>
      <c r="AR1479" s="53"/>
      <c r="AS1479" s="53"/>
      <c r="AT1479" s="53"/>
      <c r="AU1479" s="53"/>
      <c r="AV1479" s="53"/>
      <c r="AW1479" s="54">
        <f t="shared" si="3591"/>
        <v>0.27900000000000008</v>
      </c>
      <c r="AX1479" s="54"/>
      <c r="AY1479" s="54"/>
      <c r="AZ1479" s="54"/>
      <c r="BA1479" s="54"/>
      <c r="BB1479" s="54"/>
      <c r="BC1479" s="55">
        <f t="shared" si="3590"/>
        <v>27771.660000000007</v>
      </c>
      <c r="BD1479" s="55"/>
      <c r="BE1479" s="55"/>
      <c r="BF1479" s="55"/>
      <c r="BG1479" s="55"/>
      <c r="BH1479" s="56"/>
      <c r="BI1479" s="3">
        <f t="shared" si="3578"/>
        <v>99540</v>
      </c>
    </row>
    <row r="1480" spans="1:61" ht="22.15" customHeight="1" x14ac:dyDescent="0.25">
      <c r="A1480" s="41" t="str">
        <f t="shared" si="3576"/>
        <v>伍</v>
      </c>
      <c r="B1480" s="42"/>
      <c r="C1480" s="42"/>
      <c r="D1480" s="43"/>
      <c r="E1480" s="44" t="str">
        <f t="shared" si="3577"/>
        <v>營造綜合保險費</v>
      </c>
      <c r="F1480" s="45"/>
      <c r="G1480" s="45"/>
      <c r="H1480" s="45"/>
      <c r="I1480" s="45"/>
      <c r="J1480" s="45"/>
      <c r="K1480" s="45"/>
      <c r="L1480" s="45"/>
      <c r="M1480" s="45"/>
      <c r="N1480" s="45"/>
      <c r="O1480" s="45"/>
      <c r="P1480" s="45"/>
      <c r="Q1480" s="45"/>
      <c r="R1480" s="45"/>
      <c r="S1480" s="45"/>
      <c r="T1480" s="46"/>
      <c r="U1480" s="47" t="str">
        <f t="shared" si="3579"/>
        <v>式</v>
      </c>
      <c r="V1480" s="48"/>
      <c r="W1480" s="48"/>
      <c r="X1480" s="49"/>
      <c r="Y1480" s="50">
        <f t="shared" si="3580"/>
        <v>1</v>
      </c>
      <c r="Z1480" s="51"/>
      <c r="AA1480" s="51"/>
      <c r="AB1480" s="51"/>
      <c r="AC1480" s="51"/>
      <c r="AD1480" s="52"/>
      <c r="AE1480" s="53">
        <f t="shared" si="3581"/>
        <v>4650</v>
      </c>
      <c r="AF1480" s="53"/>
      <c r="AG1480" s="53"/>
      <c r="AH1480" s="53"/>
      <c r="AI1480" s="53"/>
      <c r="AJ1480" s="53"/>
      <c r="AK1480" s="55">
        <v>0</v>
      </c>
      <c r="AL1480" s="55"/>
      <c r="AM1480" s="55"/>
      <c r="AN1480" s="55"/>
      <c r="AO1480" s="55"/>
      <c r="AP1480" s="55"/>
      <c r="AQ1480" s="53">
        <f t="shared" si="3589"/>
        <v>0</v>
      </c>
      <c r="AR1480" s="53"/>
      <c r="AS1480" s="53"/>
      <c r="AT1480" s="53"/>
      <c r="AU1480" s="53"/>
      <c r="AV1480" s="53"/>
      <c r="AW1480" s="55">
        <f t="shared" si="3591"/>
        <v>1</v>
      </c>
      <c r="AX1480" s="55"/>
      <c r="AY1480" s="55"/>
      <c r="AZ1480" s="55"/>
      <c r="BA1480" s="55"/>
      <c r="BB1480" s="55"/>
      <c r="BC1480" s="55">
        <f t="shared" si="3590"/>
        <v>4650</v>
      </c>
      <c r="BD1480" s="55"/>
      <c r="BE1480" s="55"/>
      <c r="BF1480" s="55"/>
      <c r="BG1480" s="55"/>
      <c r="BH1480" s="56"/>
      <c r="BI1480" s="3">
        <f t="shared" si="3578"/>
        <v>4650</v>
      </c>
    </row>
    <row r="1481" spans="1:61" ht="22.15" customHeight="1" x14ac:dyDescent="0.25">
      <c r="A1481" s="41" t="str">
        <f t="shared" si="3576"/>
        <v>陸</v>
      </c>
      <c r="B1481" s="42"/>
      <c r="C1481" s="42"/>
      <c r="D1481" s="43"/>
      <c r="E1481" s="44" t="str">
        <f t="shared" si="3577"/>
        <v>營業稅((壹~伍)*5%)</v>
      </c>
      <c r="F1481" s="45"/>
      <c r="G1481" s="45"/>
      <c r="H1481" s="45"/>
      <c r="I1481" s="45"/>
      <c r="J1481" s="45"/>
      <c r="K1481" s="45"/>
      <c r="L1481" s="45"/>
      <c r="M1481" s="45"/>
      <c r="N1481" s="45"/>
      <c r="O1481" s="45"/>
      <c r="P1481" s="45"/>
      <c r="Q1481" s="45"/>
      <c r="R1481" s="45"/>
      <c r="S1481" s="45"/>
      <c r="T1481" s="46"/>
      <c r="U1481" s="47" t="str">
        <f t="shared" si="3579"/>
        <v>式</v>
      </c>
      <c r="V1481" s="48"/>
      <c r="W1481" s="48"/>
      <c r="X1481" s="49"/>
      <c r="Y1481" s="50">
        <f t="shared" si="3580"/>
        <v>1</v>
      </c>
      <c r="Z1481" s="51"/>
      <c r="AA1481" s="51"/>
      <c r="AB1481" s="51"/>
      <c r="AC1481" s="51"/>
      <c r="AD1481" s="52"/>
      <c r="AE1481" s="53">
        <f t="shared" si="3581"/>
        <v>77731</v>
      </c>
      <c r="AF1481" s="53"/>
      <c r="AG1481" s="53"/>
      <c r="AH1481" s="53"/>
      <c r="AI1481" s="53"/>
      <c r="AJ1481" s="53"/>
      <c r="AK1481" s="54">
        <v>8.9999999999999993E-3</v>
      </c>
      <c r="AL1481" s="54"/>
      <c r="AM1481" s="54"/>
      <c r="AN1481" s="54"/>
      <c r="AO1481" s="54"/>
      <c r="AP1481" s="54"/>
      <c r="AQ1481" s="53">
        <f t="shared" si="3589"/>
        <v>699.57899999999995</v>
      </c>
      <c r="AR1481" s="53"/>
      <c r="AS1481" s="53"/>
      <c r="AT1481" s="53"/>
      <c r="AU1481" s="53"/>
      <c r="AV1481" s="53"/>
      <c r="AW1481" s="54">
        <f t="shared" si="3591"/>
        <v>0.27900000000000008</v>
      </c>
      <c r="AX1481" s="54"/>
      <c r="AY1481" s="54"/>
      <c r="AZ1481" s="54"/>
      <c r="BA1481" s="54"/>
      <c r="BB1481" s="54"/>
      <c r="BC1481" s="55">
        <f t="shared" si="3590"/>
        <v>21686.949000000008</v>
      </c>
      <c r="BD1481" s="55"/>
      <c r="BE1481" s="55"/>
      <c r="BF1481" s="55"/>
      <c r="BG1481" s="55"/>
      <c r="BH1481" s="56"/>
      <c r="BI1481" s="3">
        <v>77731</v>
      </c>
    </row>
    <row r="1482" spans="1:61" ht="21.95" customHeight="1" x14ac:dyDescent="0.25">
      <c r="A1482" s="30"/>
      <c r="B1482" s="31"/>
      <c r="C1482" s="31"/>
      <c r="D1482" s="32"/>
      <c r="E1482" s="57" t="s">
        <v>76</v>
      </c>
      <c r="F1482" s="58"/>
      <c r="G1482" s="58"/>
      <c r="H1482" s="58"/>
      <c r="I1482" s="58"/>
      <c r="J1482" s="58"/>
      <c r="K1482" s="58"/>
      <c r="L1482" s="58"/>
      <c r="M1482" s="58"/>
      <c r="N1482" s="58"/>
      <c r="O1482" s="58"/>
      <c r="P1482" s="58"/>
      <c r="Q1482" s="58"/>
      <c r="R1482" s="58"/>
      <c r="S1482" s="58"/>
      <c r="T1482" s="59"/>
      <c r="U1482" s="47"/>
      <c r="V1482" s="48"/>
      <c r="W1482" s="48"/>
      <c r="X1482" s="49"/>
      <c r="Y1482" s="50"/>
      <c r="Z1482" s="51"/>
      <c r="AA1482" s="51"/>
      <c r="AB1482" s="51"/>
      <c r="AC1482" s="51"/>
      <c r="AD1482" s="52"/>
      <c r="AE1482" s="60"/>
      <c r="AF1482" s="61"/>
      <c r="AG1482" s="61"/>
      <c r="AH1482" s="61"/>
      <c r="AI1482" s="61"/>
      <c r="AJ1482" s="62"/>
      <c r="AK1482" s="50"/>
      <c r="AL1482" s="51"/>
      <c r="AM1482" s="51"/>
      <c r="AN1482" s="51"/>
      <c r="AO1482" s="51"/>
      <c r="AP1482" s="52"/>
      <c r="AQ1482" s="60">
        <f>SUM(AQ1446:AQ1481)</f>
        <v>69851.39899999999</v>
      </c>
      <c r="AR1482" s="61"/>
      <c r="AS1482" s="61"/>
      <c r="AT1482" s="61"/>
      <c r="AU1482" s="61"/>
      <c r="AV1482" s="62"/>
      <c r="AW1482" s="50"/>
      <c r="AX1482" s="51"/>
      <c r="AY1482" s="51"/>
      <c r="AZ1482" s="51"/>
      <c r="BA1482" s="51"/>
      <c r="BB1482" s="52"/>
      <c r="BC1482" s="50">
        <f>SUM(BC1446:BC1481)</f>
        <v>763027.36900000006</v>
      </c>
      <c r="BD1482" s="51"/>
      <c r="BE1482" s="51"/>
      <c r="BF1482" s="51"/>
      <c r="BG1482" s="51"/>
      <c r="BH1482" s="63"/>
      <c r="BI1482" s="17">
        <f>SUM(BI1445:BI1481)</f>
        <v>1632355</v>
      </c>
    </row>
    <row r="1483" spans="1:61" ht="21.95" customHeight="1" x14ac:dyDescent="0.25">
      <c r="A1483" s="20"/>
      <c r="B1483" s="21"/>
      <c r="C1483" s="21"/>
      <c r="D1483" s="21"/>
      <c r="E1483" s="21"/>
      <c r="F1483" s="21"/>
      <c r="G1483" s="21"/>
      <c r="H1483" s="21"/>
      <c r="I1483" s="21"/>
      <c r="J1483" s="21"/>
      <c r="K1483" s="21"/>
      <c r="L1483" s="21"/>
      <c r="M1483" s="21"/>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c r="AI1483" s="21"/>
      <c r="AJ1483" s="22"/>
      <c r="AK1483" s="23"/>
      <c r="AL1483" s="24"/>
      <c r="AM1483" s="24"/>
      <c r="AN1483" s="24"/>
      <c r="AO1483" s="24"/>
      <c r="AP1483" s="25"/>
      <c r="AQ1483" s="26"/>
      <c r="AR1483" s="27"/>
      <c r="AS1483" s="27"/>
      <c r="AT1483" s="27"/>
      <c r="AU1483" s="27"/>
      <c r="AV1483" s="28"/>
      <c r="AW1483" s="23"/>
      <c r="AX1483" s="24"/>
      <c r="AY1483" s="24"/>
      <c r="AZ1483" s="24"/>
      <c r="BA1483" s="24"/>
      <c r="BB1483" s="25"/>
      <c r="BC1483" s="23"/>
      <c r="BD1483" s="24"/>
      <c r="BE1483" s="24"/>
      <c r="BF1483" s="24"/>
      <c r="BG1483" s="24"/>
      <c r="BH1483" s="29"/>
      <c r="BI1483" s="15">
        <f>Y1483*AE1483</f>
        <v>0</v>
      </c>
    </row>
    <row r="1484" spans="1:61" ht="21.95" customHeight="1" x14ac:dyDescent="0.25">
      <c r="A1484" s="20" t="s">
        <v>11</v>
      </c>
      <c r="B1484" s="21"/>
      <c r="C1484" s="21"/>
      <c r="D1484" s="21"/>
      <c r="E1484" s="21"/>
      <c r="F1484" s="21"/>
      <c r="G1484" s="21"/>
      <c r="H1484" s="21"/>
      <c r="I1484" s="21"/>
      <c r="J1484" s="21"/>
      <c r="K1484" s="21"/>
      <c r="L1484" s="21"/>
      <c r="M1484" s="21"/>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c r="AI1484" s="21"/>
      <c r="AJ1484" s="22"/>
      <c r="AK1484" s="23"/>
      <c r="AL1484" s="24"/>
      <c r="AM1484" s="24"/>
      <c r="AN1484" s="24"/>
      <c r="AO1484" s="24"/>
      <c r="AP1484" s="25"/>
      <c r="AQ1484" s="26">
        <f>BC1482/BI1482</f>
        <v>0.46743960045455801</v>
      </c>
      <c r="AR1484" s="27"/>
      <c r="AS1484" s="27"/>
      <c r="AT1484" s="27"/>
      <c r="AU1484" s="27"/>
      <c r="AV1484" s="28"/>
      <c r="AW1484" s="23"/>
      <c r="AX1484" s="24"/>
      <c r="AY1484" s="24"/>
      <c r="AZ1484" s="24"/>
      <c r="BA1484" s="24"/>
      <c r="BB1484" s="25"/>
      <c r="BC1484" s="23"/>
      <c r="BD1484" s="24"/>
      <c r="BE1484" s="24"/>
      <c r="BF1484" s="24"/>
      <c r="BG1484" s="24"/>
      <c r="BH1484" s="29"/>
      <c r="BI1484" s="15">
        <f>AQ1484</f>
        <v>0.46743960045455801</v>
      </c>
    </row>
    <row r="1485" spans="1:61" ht="18.75" customHeight="1" x14ac:dyDescent="0.25">
      <c r="A1485" s="30" t="s">
        <v>15</v>
      </c>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c r="AA1485" s="31"/>
      <c r="AB1485" s="31"/>
      <c r="AC1485" s="31"/>
      <c r="AD1485" s="32"/>
      <c r="AE1485" s="33" t="s">
        <v>14</v>
      </c>
      <c r="AF1485" s="31"/>
      <c r="AG1485" s="31"/>
      <c r="AH1485" s="31"/>
      <c r="AI1485" s="31"/>
      <c r="AJ1485" s="31"/>
      <c r="AK1485" s="31"/>
      <c r="AL1485" s="31"/>
      <c r="AM1485" s="31"/>
      <c r="AN1485" s="31"/>
      <c r="AO1485" s="31"/>
      <c r="AP1485" s="31"/>
      <c r="AQ1485" s="31"/>
      <c r="AR1485" s="31"/>
      <c r="AS1485" s="31"/>
      <c r="AT1485" s="31"/>
      <c r="AU1485" s="31"/>
      <c r="AV1485" s="31"/>
      <c r="AW1485" s="31"/>
      <c r="AX1485" s="31"/>
      <c r="AY1485" s="31"/>
      <c r="AZ1485" s="31"/>
      <c r="BA1485" s="31"/>
      <c r="BB1485" s="31"/>
      <c r="BC1485" s="31"/>
      <c r="BD1485" s="31"/>
      <c r="BE1485" s="31"/>
      <c r="BF1485" s="31"/>
      <c r="BG1485" s="31"/>
      <c r="BH1485" s="34"/>
    </row>
    <row r="1486" spans="1:61" x14ac:dyDescent="0.25">
      <c r="A1486" s="35"/>
      <c r="B1486" s="36"/>
      <c r="C1486" s="36"/>
      <c r="D1486" s="36"/>
      <c r="E1486" s="36"/>
      <c r="F1486" s="36"/>
      <c r="G1486" s="36"/>
      <c r="H1486" s="36"/>
      <c r="I1486" s="36"/>
      <c r="J1486" s="36"/>
      <c r="K1486" s="36"/>
      <c r="L1486" s="36"/>
      <c r="M1486" s="36"/>
      <c r="N1486" s="36"/>
      <c r="O1486" s="36"/>
      <c r="P1486" s="36"/>
      <c r="Q1486" s="36"/>
      <c r="R1486" s="36"/>
      <c r="S1486" s="36"/>
      <c r="T1486" s="36"/>
      <c r="U1486" s="36"/>
      <c r="V1486" s="36"/>
      <c r="W1486" s="36"/>
      <c r="X1486" s="36"/>
      <c r="Y1486" s="36"/>
      <c r="Z1486" s="36"/>
      <c r="AA1486" s="36"/>
      <c r="AB1486" s="36"/>
      <c r="AC1486" s="36"/>
      <c r="AD1486" s="36"/>
      <c r="AE1486" s="36"/>
      <c r="AF1486" s="36"/>
      <c r="AG1486" s="36"/>
      <c r="AH1486" s="36"/>
      <c r="AI1486" s="36"/>
      <c r="AJ1486" s="36"/>
      <c r="AK1486" s="36"/>
      <c r="AL1486" s="36"/>
      <c r="AM1486" s="36"/>
      <c r="AN1486" s="36"/>
      <c r="AO1486" s="36"/>
      <c r="AP1486" s="36"/>
      <c r="AQ1486" s="36"/>
      <c r="AR1486" s="36"/>
      <c r="AS1486" s="36"/>
      <c r="AT1486" s="36"/>
      <c r="AU1486" s="36"/>
      <c r="AV1486" s="36"/>
      <c r="AW1486" s="36"/>
      <c r="AX1486" s="36"/>
      <c r="AY1486" s="36"/>
      <c r="AZ1486" s="36"/>
      <c r="BA1486" s="36"/>
      <c r="BB1486" s="36"/>
      <c r="BC1486" s="36"/>
      <c r="BD1486" s="36"/>
      <c r="BE1486" s="36"/>
      <c r="BF1486" s="36"/>
      <c r="BG1486" s="36"/>
      <c r="BH1486" s="39"/>
    </row>
    <row r="1487" spans="1:61" x14ac:dyDescent="0.25">
      <c r="A1487" s="35"/>
      <c r="B1487" s="36"/>
      <c r="C1487" s="36"/>
      <c r="D1487" s="36"/>
      <c r="E1487" s="36"/>
      <c r="F1487" s="36"/>
      <c r="G1487" s="36"/>
      <c r="H1487" s="36"/>
      <c r="I1487" s="36"/>
      <c r="J1487" s="36"/>
      <c r="K1487" s="36"/>
      <c r="L1487" s="36"/>
      <c r="M1487" s="36"/>
      <c r="N1487" s="36"/>
      <c r="O1487" s="36"/>
      <c r="P1487" s="36"/>
      <c r="Q1487" s="36"/>
      <c r="R1487" s="36"/>
      <c r="S1487" s="36"/>
      <c r="T1487" s="36"/>
      <c r="U1487" s="36"/>
      <c r="V1487" s="36"/>
      <c r="W1487" s="36"/>
      <c r="X1487" s="36"/>
      <c r="Y1487" s="36"/>
      <c r="Z1487" s="36"/>
      <c r="AA1487" s="36"/>
      <c r="AB1487" s="36"/>
      <c r="AC1487" s="36"/>
      <c r="AD1487" s="36"/>
      <c r="AE1487" s="36"/>
      <c r="AF1487" s="36"/>
      <c r="AG1487" s="36"/>
      <c r="AH1487" s="36"/>
      <c r="AI1487" s="36"/>
      <c r="AJ1487" s="36"/>
      <c r="AK1487" s="36"/>
      <c r="AL1487" s="36"/>
      <c r="AM1487" s="36"/>
      <c r="AN1487" s="36"/>
      <c r="AO1487" s="36"/>
      <c r="AP1487" s="36"/>
      <c r="AQ1487" s="36"/>
      <c r="AR1487" s="36"/>
      <c r="AS1487" s="36"/>
      <c r="AT1487" s="36"/>
      <c r="AU1487" s="36"/>
      <c r="AV1487" s="36"/>
      <c r="AW1487" s="36"/>
      <c r="AX1487" s="36"/>
      <c r="AY1487" s="36"/>
      <c r="AZ1487" s="36"/>
      <c r="BA1487" s="36"/>
      <c r="BB1487" s="36"/>
      <c r="BC1487" s="36"/>
      <c r="BD1487" s="36"/>
      <c r="BE1487" s="36"/>
      <c r="BF1487" s="36"/>
      <c r="BG1487" s="36"/>
      <c r="BH1487" s="39"/>
    </row>
    <row r="1488" spans="1:61" ht="17.25" thickBot="1" x14ac:dyDescent="0.3">
      <c r="A1488" s="37"/>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c r="AE1488" s="38"/>
      <c r="AF1488" s="38"/>
      <c r="AG1488" s="38"/>
      <c r="AH1488" s="38"/>
      <c r="AI1488" s="38"/>
      <c r="AJ1488" s="38"/>
      <c r="AK1488" s="38"/>
      <c r="AL1488" s="38"/>
      <c r="AM1488" s="38"/>
      <c r="AN1488" s="38"/>
      <c r="AO1488" s="38"/>
      <c r="AP1488" s="38"/>
      <c r="AQ1488" s="38"/>
      <c r="AR1488" s="38"/>
      <c r="AS1488" s="38"/>
      <c r="AT1488" s="38"/>
      <c r="AU1488" s="38"/>
      <c r="AV1488" s="38"/>
      <c r="AW1488" s="38"/>
      <c r="AX1488" s="38"/>
      <c r="AY1488" s="38"/>
      <c r="AZ1488" s="38"/>
      <c r="BA1488" s="38"/>
      <c r="BB1488" s="38"/>
      <c r="BC1488" s="38"/>
      <c r="BD1488" s="38"/>
      <c r="BE1488" s="38"/>
      <c r="BF1488" s="38"/>
      <c r="BG1488" s="38"/>
      <c r="BH1488" s="40"/>
    </row>
    <row r="1489" spans="1:69" ht="27.75" x14ac:dyDescent="0.25">
      <c r="A1489" s="73" t="s">
        <v>78</v>
      </c>
      <c r="B1489" s="73"/>
      <c r="C1489" s="73"/>
      <c r="D1489" s="73"/>
      <c r="E1489" s="73"/>
      <c r="F1489" s="73"/>
      <c r="G1489" s="73"/>
      <c r="H1489" s="73"/>
      <c r="I1489" s="73"/>
      <c r="J1489" s="73"/>
      <c r="K1489" s="73"/>
      <c r="L1489" s="73"/>
      <c r="M1489" s="73"/>
      <c r="N1489" s="73"/>
      <c r="O1489" s="73"/>
      <c r="P1489" s="73"/>
      <c r="Q1489" s="73"/>
      <c r="R1489" s="73"/>
      <c r="S1489" s="73"/>
      <c r="T1489" s="73"/>
      <c r="U1489" s="73"/>
      <c r="V1489" s="73"/>
      <c r="W1489" s="73"/>
      <c r="X1489" s="73"/>
      <c r="Y1489" s="73"/>
      <c r="Z1489" s="73"/>
      <c r="AA1489" s="73"/>
      <c r="AB1489" s="73"/>
      <c r="AC1489" s="73"/>
      <c r="AD1489" s="73"/>
      <c r="AE1489" s="73"/>
      <c r="AF1489" s="73"/>
      <c r="AG1489" s="73"/>
      <c r="AH1489" s="73"/>
      <c r="AI1489" s="73"/>
      <c r="AJ1489" s="73"/>
      <c r="AK1489" s="73"/>
      <c r="AL1489" s="73"/>
      <c r="AM1489" s="73"/>
      <c r="AN1489" s="73"/>
      <c r="AO1489" s="73"/>
      <c r="AP1489" s="73"/>
      <c r="AQ1489" s="73"/>
      <c r="AR1489" s="73"/>
      <c r="AS1489" s="73"/>
      <c r="AT1489" s="73"/>
      <c r="AU1489" s="73"/>
      <c r="AV1489" s="73"/>
      <c r="AW1489" s="73"/>
      <c r="AX1489" s="73"/>
      <c r="AY1489" s="73"/>
      <c r="AZ1489" s="73"/>
      <c r="BA1489" s="73"/>
      <c r="BB1489" s="73"/>
      <c r="BC1489" s="73"/>
      <c r="BD1489" s="73"/>
      <c r="BE1489" s="73"/>
      <c r="BF1489" s="73"/>
      <c r="BG1489" s="73"/>
      <c r="BH1489" s="73"/>
    </row>
    <row r="1490" spans="1:69" ht="27.75" x14ac:dyDescent="0.25">
      <c r="A1490" s="74" t="s">
        <v>12</v>
      </c>
      <c r="B1490" s="74"/>
      <c r="C1490" s="74"/>
      <c r="D1490" s="74"/>
      <c r="E1490" s="74"/>
      <c r="F1490" s="74"/>
      <c r="G1490" s="74"/>
      <c r="H1490" s="74"/>
      <c r="I1490" s="74"/>
      <c r="J1490" s="75" t="s">
        <v>81</v>
      </c>
      <c r="K1490" s="76"/>
      <c r="L1490" s="76"/>
      <c r="M1490" s="76"/>
      <c r="N1490" s="76"/>
      <c r="O1490" s="76"/>
      <c r="P1490" s="76"/>
      <c r="Q1490" s="76"/>
      <c r="R1490" s="76"/>
      <c r="S1490" s="76"/>
      <c r="T1490" s="76"/>
      <c r="U1490" s="76"/>
      <c r="V1490" s="76"/>
      <c r="W1490" s="76"/>
      <c r="X1490" s="76"/>
      <c r="Y1490" s="76"/>
      <c r="Z1490" s="76"/>
      <c r="AA1490" s="76"/>
      <c r="AB1490" s="76"/>
      <c r="AC1490" s="76"/>
      <c r="AD1490" s="76"/>
      <c r="AE1490" s="76"/>
      <c r="AF1490" s="76"/>
      <c r="AG1490" s="76"/>
      <c r="AH1490" s="76"/>
      <c r="AI1490" s="76"/>
      <c r="AJ1490" s="76"/>
      <c r="AK1490" s="76"/>
      <c r="AL1490" s="76"/>
      <c r="AM1490" s="76"/>
      <c r="AN1490" s="76"/>
      <c r="AO1490" s="76"/>
      <c r="AP1490" s="76"/>
      <c r="AQ1490" s="76"/>
      <c r="AR1490" s="76"/>
      <c r="AS1490" s="76"/>
      <c r="AT1490" s="76"/>
      <c r="AU1490" s="76"/>
      <c r="AV1490" s="76"/>
      <c r="AW1490" s="76"/>
      <c r="AX1490" s="76"/>
      <c r="AY1490" s="76"/>
      <c r="AZ1490" s="76"/>
      <c r="BA1490" s="76"/>
      <c r="BB1490" s="76"/>
      <c r="BC1490" s="76"/>
      <c r="BD1490" s="76"/>
      <c r="BE1490" s="76"/>
      <c r="BF1490" s="76"/>
      <c r="BG1490" s="76"/>
      <c r="BH1490" s="76"/>
      <c r="BI1490" s="76"/>
      <c r="BJ1490" s="76"/>
      <c r="BK1490" s="76"/>
      <c r="BL1490" s="76"/>
      <c r="BM1490" s="76"/>
      <c r="BN1490" s="76"/>
      <c r="BO1490" s="76"/>
      <c r="BP1490" s="76"/>
      <c r="BQ1490" s="76"/>
    </row>
    <row r="1491" spans="1:69" ht="17.25" thickBot="1" x14ac:dyDescent="0.3">
      <c r="A1491" s="77" t="s">
        <v>10</v>
      </c>
      <c r="B1491" s="77"/>
      <c r="C1491" s="77"/>
      <c r="D1491" s="77"/>
      <c r="E1491" s="77"/>
      <c r="F1491" s="77"/>
      <c r="G1491" s="77"/>
      <c r="H1491" s="77"/>
      <c r="I1491" s="78" t="s">
        <v>82</v>
      </c>
      <c r="J1491" s="78"/>
      <c r="K1491" s="78"/>
      <c r="L1491" s="78"/>
      <c r="M1491" s="78"/>
      <c r="N1491" s="78"/>
      <c r="O1491" s="78"/>
      <c r="P1491" s="78"/>
      <c r="Q1491" s="78"/>
      <c r="R1491" s="78"/>
      <c r="S1491" s="78"/>
      <c r="T1491" s="78"/>
      <c r="U1491" s="78"/>
      <c r="V1491" s="78"/>
      <c r="W1491" s="78"/>
      <c r="X1491" s="78"/>
      <c r="Y1491" s="78"/>
      <c r="Z1491" s="78"/>
      <c r="AA1491" s="78"/>
      <c r="AB1491" s="78"/>
      <c r="AC1491" s="78"/>
      <c r="AD1491" s="78"/>
      <c r="AE1491" s="78"/>
      <c r="AF1491" s="78"/>
      <c r="AG1491" s="78"/>
      <c r="AH1491" s="78"/>
      <c r="AI1491" s="78"/>
      <c r="AJ1491" s="78"/>
      <c r="AK1491" s="78"/>
      <c r="AL1491" s="78"/>
      <c r="AM1491" s="78"/>
      <c r="AN1491" s="78"/>
      <c r="AO1491" s="79" t="s">
        <v>9</v>
      </c>
      <c r="AP1491" s="79"/>
      <c r="AQ1491" s="79"/>
      <c r="AR1491" s="79"/>
      <c r="AS1491" s="79"/>
      <c r="AT1491" s="79"/>
      <c r="AU1491" s="79"/>
      <c r="AV1491" s="79"/>
      <c r="AW1491" s="80">
        <f>AW1443+1</f>
        <v>46186</v>
      </c>
      <c r="AX1491" s="80"/>
      <c r="AY1491" s="80"/>
      <c r="AZ1491" s="80"/>
      <c r="BA1491" s="80"/>
      <c r="BB1491" s="80"/>
      <c r="BC1491" s="80"/>
      <c r="BD1491" s="80"/>
      <c r="BE1491" s="80"/>
      <c r="BF1491" s="80"/>
      <c r="BG1491" s="80"/>
      <c r="BH1491" s="80"/>
    </row>
    <row r="1492" spans="1:69" ht="36" customHeight="1" x14ac:dyDescent="0.25">
      <c r="A1492" s="81" t="s">
        <v>0</v>
      </c>
      <c r="B1492" s="82"/>
      <c r="C1492" s="82"/>
      <c r="D1492" s="82"/>
      <c r="E1492" s="82" t="s">
        <v>6</v>
      </c>
      <c r="F1492" s="82"/>
      <c r="G1492" s="82"/>
      <c r="H1492" s="82"/>
      <c r="I1492" s="82"/>
      <c r="J1492" s="82"/>
      <c r="K1492" s="82"/>
      <c r="L1492" s="82"/>
      <c r="M1492" s="82"/>
      <c r="N1492" s="82"/>
      <c r="O1492" s="82"/>
      <c r="P1492" s="82"/>
      <c r="Q1492" s="82"/>
      <c r="R1492" s="82"/>
      <c r="S1492" s="82"/>
      <c r="T1492" s="82"/>
      <c r="U1492" s="82" t="s">
        <v>7</v>
      </c>
      <c r="V1492" s="82"/>
      <c r="W1492" s="82"/>
      <c r="X1492" s="82"/>
      <c r="Y1492" s="83" t="s">
        <v>1</v>
      </c>
      <c r="Z1492" s="83"/>
      <c r="AA1492" s="83"/>
      <c r="AB1492" s="83"/>
      <c r="AC1492" s="83"/>
      <c r="AD1492" s="83"/>
      <c r="AE1492" s="82" t="s">
        <v>8</v>
      </c>
      <c r="AF1492" s="82"/>
      <c r="AG1492" s="82"/>
      <c r="AH1492" s="82"/>
      <c r="AI1492" s="82"/>
      <c r="AJ1492" s="82"/>
      <c r="AK1492" s="83" t="s">
        <v>2</v>
      </c>
      <c r="AL1492" s="83"/>
      <c r="AM1492" s="83"/>
      <c r="AN1492" s="83"/>
      <c r="AO1492" s="83"/>
      <c r="AP1492" s="83"/>
      <c r="AQ1492" s="84" t="s">
        <v>3</v>
      </c>
      <c r="AR1492" s="84"/>
      <c r="AS1492" s="84"/>
      <c r="AT1492" s="84"/>
      <c r="AU1492" s="84"/>
      <c r="AV1492" s="84"/>
      <c r="AW1492" s="83" t="s">
        <v>4</v>
      </c>
      <c r="AX1492" s="83"/>
      <c r="AY1492" s="83"/>
      <c r="AZ1492" s="83"/>
      <c r="BA1492" s="83"/>
      <c r="BB1492" s="83"/>
      <c r="BC1492" s="84" t="s">
        <v>5</v>
      </c>
      <c r="BD1492" s="84"/>
      <c r="BE1492" s="84"/>
      <c r="BF1492" s="84"/>
      <c r="BG1492" s="84"/>
      <c r="BH1492" s="85"/>
      <c r="BI1492" s="1"/>
    </row>
    <row r="1493" spans="1:69" ht="21.95" customHeight="1" x14ac:dyDescent="0.25">
      <c r="A1493" s="41" t="str">
        <f t="shared" ref="A1493:A1529" si="3592">A1445</f>
        <v>壹</v>
      </c>
      <c r="B1493" s="42"/>
      <c r="C1493" s="42"/>
      <c r="D1493" s="43"/>
      <c r="E1493" s="64" t="str">
        <f t="shared" ref="E1493:E1529" si="3593">E1445</f>
        <v>直接工程費</v>
      </c>
      <c r="F1493" s="21"/>
      <c r="G1493" s="21"/>
      <c r="H1493" s="21"/>
      <c r="I1493" s="21"/>
      <c r="J1493" s="21"/>
      <c r="K1493" s="21"/>
      <c r="L1493" s="21"/>
      <c r="M1493" s="21"/>
      <c r="N1493" s="21"/>
      <c r="O1493" s="21"/>
      <c r="P1493" s="21"/>
      <c r="Q1493" s="21"/>
      <c r="R1493" s="21"/>
      <c r="S1493" s="21"/>
      <c r="T1493" s="22"/>
      <c r="U1493" s="47"/>
      <c r="V1493" s="48"/>
      <c r="W1493" s="48"/>
      <c r="X1493" s="49"/>
      <c r="Y1493" s="71"/>
      <c r="Z1493" s="71"/>
      <c r="AA1493" s="71"/>
      <c r="AB1493" s="71"/>
      <c r="AC1493" s="71"/>
      <c r="AD1493" s="71"/>
      <c r="AE1493" s="71"/>
      <c r="AF1493" s="71"/>
      <c r="AG1493" s="71"/>
      <c r="AH1493" s="71"/>
      <c r="AI1493" s="71"/>
      <c r="AJ1493" s="71"/>
      <c r="AK1493" s="71"/>
      <c r="AL1493" s="71"/>
      <c r="AM1493" s="71"/>
      <c r="AN1493" s="71"/>
      <c r="AO1493" s="71"/>
      <c r="AP1493" s="71"/>
      <c r="AQ1493" s="71"/>
      <c r="AR1493" s="71"/>
      <c r="AS1493" s="71"/>
      <c r="AT1493" s="71"/>
      <c r="AU1493" s="71"/>
      <c r="AV1493" s="71"/>
      <c r="AW1493" s="71"/>
      <c r="AX1493" s="71"/>
      <c r="AY1493" s="71"/>
      <c r="AZ1493" s="71"/>
      <c r="BA1493" s="71"/>
      <c r="BB1493" s="71"/>
      <c r="BC1493" s="71"/>
      <c r="BD1493" s="71"/>
      <c r="BE1493" s="71"/>
      <c r="BF1493" s="71"/>
      <c r="BG1493" s="71"/>
      <c r="BH1493" s="72"/>
      <c r="BI1493" s="3">
        <f t="shared" ref="BI1493:BI1528" si="3594">Y1493*AE1493</f>
        <v>0</v>
      </c>
    </row>
    <row r="1494" spans="1:69" s="19" customFormat="1" ht="34.15" customHeight="1" x14ac:dyDescent="0.25">
      <c r="A1494" s="41">
        <f t="shared" si="3592"/>
        <v>1</v>
      </c>
      <c r="B1494" s="42"/>
      <c r="C1494" s="42"/>
      <c r="D1494" s="43"/>
      <c r="E1494" s="64" t="str">
        <f t="shared" si="3593"/>
        <v>乙種施工圍籬、警示帶、安全警示燈等安全措施(租用)</v>
      </c>
      <c r="F1494" s="21"/>
      <c r="G1494" s="21"/>
      <c r="H1494" s="21"/>
      <c r="I1494" s="21"/>
      <c r="J1494" s="21"/>
      <c r="K1494" s="21"/>
      <c r="L1494" s="21"/>
      <c r="M1494" s="21"/>
      <c r="N1494" s="21"/>
      <c r="O1494" s="21"/>
      <c r="P1494" s="21"/>
      <c r="Q1494" s="21"/>
      <c r="R1494" s="21"/>
      <c r="S1494" s="21"/>
      <c r="T1494" s="22"/>
      <c r="U1494" s="47" t="str">
        <f t="shared" ref="U1494:U1529" si="3595">U1446</f>
        <v>式</v>
      </c>
      <c r="V1494" s="48"/>
      <c r="W1494" s="48"/>
      <c r="X1494" s="49"/>
      <c r="Y1494" s="50">
        <f t="shared" ref="Y1494:Y1529" si="3596">Y1446</f>
        <v>1</v>
      </c>
      <c r="Z1494" s="51"/>
      <c r="AA1494" s="51"/>
      <c r="AB1494" s="51"/>
      <c r="AC1494" s="51"/>
      <c r="AD1494" s="52"/>
      <c r="AE1494" s="53">
        <f t="shared" ref="AE1494:AE1529" si="3597">AE1446</f>
        <v>2200</v>
      </c>
      <c r="AF1494" s="53"/>
      <c r="AG1494" s="53"/>
      <c r="AH1494" s="53"/>
      <c r="AI1494" s="53"/>
      <c r="AJ1494" s="53"/>
      <c r="AK1494" s="55">
        <v>0</v>
      </c>
      <c r="AL1494" s="55"/>
      <c r="AM1494" s="55"/>
      <c r="AN1494" s="55"/>
      <c r="AO1494" s="55"/>
      <c r="AP1494" s="55"/>
      <c r="AQ1494" s="53">
        <f>AK1494*AE1494</f>
        <v>0</v>
      </c>
      <c r="AR1494" s="53"/>
      <c r="AS1494" s="53"/>
      <c r="AT1494" s="53"/>
      <c r="AU1494" s="53"/>
      <c r="AV1494" s="53"/>
      <c r="AW1494" s="55">
        <f t="shared" ref="AW1494:AW1524" si="3598">AW1446+AK1494</f>
        <v>1</v>
      </c>
      <c r="AX1494" s="55"/>
      <c r="AY1494" s="55"/>
      <c r="AZ1494" s="55"/>
      <c r="BA1494" s="55"/>
      <c r="BB1494" s="55"/>
      <c r="BC1494" s="55">
        <f>AE1494*AW1494</f>
        <v>2200</v>
      </c>
      <c r="BD1494" s="55"/>
      <c r="BE1494" s="55"/>
      <c r="BF1494" s="55"/>
      <c r="BG1494" s="55"/>
      <c r="BH1494" s="56"/>
      <c r="BI1494" s="18">
        <f t="shared" si="3594"/>
        <v>2200</v>
      </c>
    </row>
    <row r="1495" spans="1:69" ht="21.6" customHeight="1" x14ac:dyDescent="0.25">
      <c r="A1495" s="41">
        <f t="shared" si="3592"/>
        <v>2</v>
      </c>
      <c r="B1495" s="42"/>
      <c r="C1495" s="42"/>
      <c r="D1495" s="43"/>
      <c r="E1495" s="64" t="str">
        <f t="shared" si="3593"/>
        <v>工程告示牌與職安衛告示牌(租用)</v>
      </c>
      <c r="F1495" s="21"/>
      <c r="G1495" s="21"/>
      <c r="H1495" s="21"/>
      <c r="I1495" s="21"/>
      <c r="J1495" s="21"/>
      <c r="K1495" s="21"/>
      <c r="L1495" s="21"/>
      <c r="M1495" s="21"/>
      <c r="N1495" s="21"/>
      <c r="O1495" s="21"/>
      <c r="P1495" s="21"/>
      <c r="Q1495" s="21"/>
      <c r="R1495" s="21"/>
      <c r="S1495" s="21"/>
      <c r="T1495" s="22"/>
      <c r="U1495" s="47" t="str">
        <f t="shared" si="3595"/>
        <v>式</v>
      </c>
      <c r="V1495" s="48"/>
      <c r="W1495" s="48"/>
      <c r="X1495" s="49"/>
      <c r="Y1495" s="65">
        <f t="shared" si="3596"/>
        <v>1</v>
      </c>
      <c r="Z1495" s="66"/>
      <c r="AA1495" s="66"/>
      <c r="AB1495" s="66"/>
      <c r="AC1495" s="66"/>
      <c r="AD1495" s="67"/>
      <c r="AE1495" s="60">
        <f t="shared" si="3597"/>
        <v>6000</v>
      </c>
      <c r="AF1495" s="61"/>
      <c r="AG1495" s="61"/>
      <c r="AH1495" s="61"/>
      <c r="AI1495" s="61"/>
      <c r="AJ1495" s="62"/>
      <c r="AK1495" s="55">
        <v>0</v>
      </c>
      <c r="AL1495" s="55"/>
      <c r="AM1495" s="55"/>
      <c r="AN1495" s="55"/>
      <c r="AO1495" s="55"/>
      <c r="AP1495" s="55"/>
      <c r="AQ1495" s="53">
        <f>AK1495*AE1495</f>
        <v>0</v>
      </c>
      <c r="AR1495" s="53"/>
      <c r="AS1495" s="53"/>
      <c r="AT1495" s="53"/>
      <c r="AU1495" s="53"/>
      <c r="AV1495" s="53"/>
      <c r="AW1495" s="55">
        <f t="shared" si="3598"/>
        <v>1</v>
      </c>
      <c r="AX1495" s="55"/>
      <c r="AY1495" s="55"/>
      <c r="AZ1495" s="55"/>
      <c r="BA1495" s="55"/>
      <c r="BB1495" s="55"/>
      <c r="BC1495" s="55">
        <f>AE1495*AW1495</f>
        <v>6000</v>
      </c>
      <c r="BD1495" s="55"/>
      <c r="BE1495" s="55"/>
      <c r="BF1495" s="55"/>
      <c r="BG1495" s="55"/>
      <c r="BH1495" s="56"/>
      <c r="BI1495" s="16">
        <f t="shared" si="3594"/>
        <v>6000</v>
      </c>
    </row>
    <row r="1496" spans="1:69" s="19" customFormat="1" ht="34.5" customHeight="1" x14ac:dyDescent="0.25">
      <c r="A1496" s="68">
        <f t="shared" si="3592"/>
        <v>3</v>
      </c>
      <c r="B1496" s="69"/>
      <c r="C1496" s="69"/>
      <c r="D1496" s="70"/>
      <c r="E1496" s="64" t="str">
        <f t="shared" si="3593"/>
        <v>施工動線開闢與損壞復原，既有設備管線遷移與復原；測量與放樣</v>
      </c>
      <c r="F1496" s="21"/>
      <c r="G1496" s="21"/>
      <c r="H1496" s="21"/>
      <c r="I1496" s="21"/>
      <c r="J1496" s="21"/>
      <c r="K1496" s="21"/>
      <c r="L1496" s="21"/>
      <c r="M1496" s="21"/>
      <c r="N1496" s="21"/>
      <c r="O1496" s="21"/>
      <c r="P1496" s="21"/>
      <c r="Q1496" s="21"/>
      <c r="R1496" s="21"/>
      <c r="S1496" s="21"/>
      <c r="T1496" s="22"/>
      <c r="U1496" s="47" t="str">
        <f t="shared" si="3595"/>
        <v>式</v>
      </c>
      <c r="V1496" s="48"/>
      <c r="W1496" s="48"/>
      <c r="X1496" s="49"/>
      <c r="Y1496" s="65">
        <f t="shared" si="3596"/>
        <v>1</v>
      </c>
      <c r="Z1496" s="66"/>
      <c r="AA1496" s="66"/>
      <c r="AB1496" s="66"/>
      <c r="AC1496" s="66"/>
      <c r="AD1496" s="67"/>
      <c r="AE1496" s="60">
        <f t="shared" si="3597"/>
        <v>9000</v>
      </c>
      <c r="AF1496" s="61"/>
      <c r="AG1496" s="61"/>
      <c r="AH1496" s="61"/>
      <c r="AI1496" s="61"/>
      <c r="AJ1496" s="62"/>
      <c r="AK1496" s="55">
        <v>0</v>
      </c>
      <c r="AL1496" s="55"/>
      <c r="AM1496" s="55"/>
      <c r="AN1496" s="55"/>
      <c r="AO1496" s="55"/>
      <c r="AP1496" s="55"/>
      <c r="AQ1496" s="53">
        <f t="shared" ref="AQ1496:AQ1498" si="3599">AK1496*AE1496</f>
        <v>0</v>
      </c>
      <c r="AR1496" s="53"/>
      <c r="AS1496" s="53"/>
      <c r="AT1496" s="53"/>
      <c r="AU1496" s="53"/>
      <c r="AV1496" s="53"/>
      <c r="AW1496" s="55">
        <f t="shared" si="3598"/>
        <v>0.7</v>
      </c>
      <c r="AX1496" s="55"/>
      <c r="AY1496" s="55"/>
      <c r="AZ1496" s="55"/>
      <c r="BA1496" s="55"/>
      <c r="BB1496" s="55"/>
      <c r="BC1496" s="55">
        <f t="shared" ref="BC1496:BC1499" si="3600">AE1496*AW1496</f>
        <v>6300</v>
      </c>
      <c r="BD1496" s="55"/>
      <c r="BE1496" s="55"/>
      <c r="BF1496" s="55"/>
      <c r="BG1496" s="55"/>
      <c r="BH1496" s="56"/>
      <c r="BI1496" s="18">
        <f t="shared" si="3594"/>
        <v>9000</v>
      </c>
    </row>
    <row r="1497" spans="1:69" ht="66" customHeight="1" x14ac:dyDescent="0.25">
      <c r="A1497" s="41">
        <f t="shared" si="3592"/>
        <v>4</v>
      </c>
      <c r="B1497" s="42"/>
      <c r="C1497" s="42"/>
      <c r="D1497" s="43"/>
      <c r="E1497" s="64" t="str">
        <f t="shared" si="3593"/>
        <v>既有牆面、地坪、磁磚、衛生設備、給排水設施、搗擺及天花板等拆除(含切割)及運棄(含合法證明);環境保護與清潔</v>
      </c>
      <c r="F1497" s="21"/>
      <c r="G1497" s="21"/>
      <c r="H1497" s="21"/>
      <c r="I1497" s="21"/>
      <c r="J1497" s="21"/>
      <c r="K1497" s="21"/>
      <c r="L1497" s="21"/>
      <c r="M1497" s="21"/>
      <c r="N1497" s="21"/>
      <c r="O1497" s="21"/>
      <c r="P1497" s="21"/>
      <c r="Q1497" s="21"/>
      <c r="R1497" s="21"/>
      <c r="S1497" s="21"/>
      <c r="T1497" s="22"/>
      <c r="U1497" s="47" t="str">
        <f t="shared" si="3595"/>
        <v>式</v>
      </c>
      <c r="V1497" s="48"/>
      <c r="W1497" s="48"/>
      <c r="X1497" s="49"/>
      <c r="Y1497" s="65">
        <f t="shared" si="3596"/>
        <v>1</v>
      </c>
      <c r="Z1497" s="66"/>
      <c r="AA1497" s="66"/>
      <c r="AB1497" s="66"/>
      <c r="AC1497" s="66"/>
      <c r="AD1497" s="67"/>
      <c r="AE1497" s="60">
        <f t="shared" si="3597"/>
        <v>214844</v>
      </c>
      <c r="AF1497" s="61"/>
      <c r="AG1497" s="61"/>
      <c r="AH1497" s="61"/>
      <c r="AI1497" s="61"/>
      <c r="AJ1497" s="62"/>
      <c r="AK1497" s="55">
        <v>0</v>
      </c>
      <c r="AL1497" s="55"/>
      <c r="AM1497" s="55"/>
      <c r="AN1497" s="55"/>
      <c r="AO1497" s="55"/>
      <c r="AP1497" s="55"/>
      <c r="AQ1497" s="53">
        <f t="shared" si="3599"/>
        <v>0</v>
      </c>
      <c r="AR1497" s="53"/>
      <c r="AS1497" s="53"/>
      <c r="AT1497" s="53"/>
      <c r="AU1497" s="53"/>
      <c r="AV1497" s="53"/>
      <c r="AW1497" s="55">
        <f t="shared" si="3598"/>
        <v>1</v>
      </c>
      <c r="AX1497" s="55"/>
      <c r="AY1497" s="55"/>
      <c r="AZ1497" s="55"/>
      <c r="BA1497" s="55"/>
      <c r="BB1497" s="55"/>
      <c r="BC1497" s="55">
        <f t="shared" si="3600"/>
        <v>214844</v>
      </c>
      <c r="BD1497" s="55"/>
      <c r="BE1497" s="55"/>
      <c r="BF1497" s="55"/>
      <c r="BG1497" s="55"/>
      <c r="BH1497" s="56"/>
      <c r="BI1497" s="16">
        <f t="shared" si="3594"/>
        <v>214844</v>
      </c>
    </row>
    <row r="1498" spans="1:69" ht="34.5" customHeight="1" x14ac:dyDescent="0.25">
      <c r="A1498" s="41">
        <f t="shared" si="3592"/>
        <v>5</v>
      </c>
      <c r="B1498" s="42"/>
      <c r="C1498" s="42"/>
      <c r="D1498" s="43"/>
      <c r="E1498" s="64" t="str">
        <f t="shared" si="3593"/>
        <v>既有污水處理設施抽水肥(含清潔孔開挖與復原)</v>
      </c>
      <c r="F1498" s="21"/>
      <c r="G1498" s="21"/>
      <c r="H1498" s="21"/>
      <c r="I1498" s="21"/>
      <c r="J1498" s="21"/>
      <c r="K1498" s="21"/>
      <c r="L1498" s="21"/>
      <c r="M1498" s="21"/>
      <c r="N1498" s="21"/>
      <c r="O1498" s="21"/>
      <c r="P1498" s="21"/>
      <c r="Q1498" s="21"/>
      <c r="R1498" s="21"/>
      <c r="S1498" s="21"/>
      <c r="T1498" s="22"/>
      <c r="U1498" s="47" t="str">
        <f t="shared" si="3595"/>
        <v>式</v>
      </c>
      <c r="V1498" s="48"/>
      <c r="W1498" s="48"/>
      <c r="X1498" s="49"/>
      <c r="Y1498" s="65">
        <f t="shared" si="3596"/>
        <v>1</v>
      </c>
      <c r="Z1498" s="66"/>
      <c r="AA1498" s="66"/>
      <c r="AB1498" s="66"/>
      <c r="AC1498" s="66"/>
      <c r="AD1498" s="67"/>
      <c r="AE1498" s="60">
        <f t="shared" si="3597"/>
        <v>10000</v>
      </c>
      <c r="AF1498" s="61"/>
      <c r="AG1498" s="61"/>
      <c r="AH1498" s="61"/>
      <c r="AI1498" s="61"/>
      <c r="AJ1498" s="62"/>
      <c r="AK1498" s="55">
        <v>0</v>
      </c>
      <c r="AL1498" s="55"/>
      <c r="AM1498" s="55"/>
      <c r="AN1498" s="55"/>
      <c r="AO1498" s="55"/>
      <c r="AP1498" s="55"/>
      <c r="AQ1498" s="53">
        <f t="shared" si="3599"/>
        <v>0</v>
      </c>
      <c r="AR1498" s="53"/>
      <c r="AS1498" s="53"/>
      <c r="AT1498" s="53"/>
      <c r="AU1498" s="53"/>
      <c r="AV1498" s="53"/>
      <c r="AW1498" s="55">
        <f t="shared" si="3598"/>
        <v>1</v>
      </c>
      <c r="AX1498" s="55"/>
      <c r="AY1498" s="55"/>
      <c r="AZ1498" s="55"/>
      <c r="BA1498" s="55"/>
      <c r="BB1498" s="55"/>
      <c r="BC1498" s="55">
        <f t="shared" si="3600"/>
        <v>10000</v>
      </c>
      <c r="BD1498" s="55"/>
      <c r="BE1498" s="55"/>
      <c r="BF1498" s="55"/>
      <c r="BG1498" s="55"/>
      <c r="BH1498" s="56"/>
      <c r="BI1498" s="16">
        <f t="shared" si="3594"/>
        <v>10000</v>
      </c>
    </row>
    <row r="1499" spans="1:69" ht="21.6" customHeight="1" x14ac:dyDescent="0.25">
      <c r="A1499" s="41">
        <f t="shared" si="3592"/>
        <v>6</v>
      </c>
      <c r="B1499" s="42"/>
      <c r="C1499" s="42"/>
      <c r="D1499" s="43"/>
      <c r="E1499" s="64" t="str">
        <f t="shared" si="3593"/>
        <v>地坪與蹲便台階增築</v>
      </c>
      <c r="F1499" s="21"/>
      <c r="G1499" s="21"/>
      <c r="H1499" s="21"/>
      <c r="I1499" s="21"/>
      <c r="J1499" s="21"/>
      <c r="K1499" s="21"/>
      <c r="L1499" s="21"/>
      <c r="M1499" s="21"/>
      <c r="N1499" s="21"/>
      <c r="O1499" s="21"/>
      <c r="P1499" s="21"/>
      <c r="Q1499" s="21"/>
      <c r="R1499" s="21"/>
      <c r="S1499" s="21"/>
      <c r="T1499" s="22"/>
      <c r="U1499" s="47" t="str">
        <f t="shared" si="3595"/>
        <v>式</v>
      </c>
      <c r="V1499" s="48"/>
      <c r="W1499" s="48"/>
      <c r="X1499" s="49"/>
      <c r="Y1499" s="65">
        <f t="shared" si="3596"/>
        <v>1</v>
      </c>
      <c r="Z1499" s="66"/>
      <c r="AA1499" s="66"/>
      <c r="AB1499" s="66"/>
      <c r="AC1499" s="66"/>
      <c r="AD1499" s="67"/>
      <c r="AE1499" s="60">
        <f t="shared" si="3597"/>
        <v>35000</v>
      </c>
      <c r="AF1499" s="61"/>
      <c r="AG1499" s="61"/>
      <c r="AH1499" s="61"/>
      <c r="AI1499" s="61"/>
      <c r="AJ1499" s="62"/>
      <c r="AK1499" s="55">
        <v>0</v>
      </c>
      <c r="AL1499" s="55"/>
      <c r="AM1499" s="55"/>
      <c r="AN1499" s="55"/>
      <c r="AO1499" s="55"/>
      <c r="AP1499" s="55"/>
      <c r="AQ1499" s="53">
        <v>0</v>
      </c>
      <c r="AR1499" s="53"/>
      <c r="AS1499" s="53"/>
      <c r="AT1499" s="53"/>
      <c r="AU1499" s="53"/>
      <c r="AV1499" s="53"/>
      <c r="AW1499" s="55">
        <f t="shared" si="3598"/>
        <v>1</v>
      </c>
      <c r="AX1499" s="55"/>
      <c r="AY1499" s="55"/>
      <c r="AZ1499" s="55"/>
      <c r="BA1499" s="55"/>
      <c r="BB1499" s="55"/>
      <c r="BC1499" s="55">
        <f t="shared" si="3600"/>
        <v>35000</v>
      </c>
      <c r="BD1499" s="55"/>
      <c r="BE1499" s="55"/>
      <c r="BF1499" s="55"/>
      <c r="BG1499" s="55"/>
      <c r="BH1499" s="56"/>
      <c r="BI1499" s="16">
        <f t="shared" si="3594"/>
        <v>35000</v>
      </c>
    </row>
    <row r="1500" spans="1:69" ht="21.6" customHeight="1" x14ac:dyDescent="0.25">
      <c r="A1500" s="41">
        <f t="shared" si="3592"/>
        <v>7</v>
      </c>
      <c r="B1500" s="42"/>
      <c r="C1500" s="42"/>
      <c r="D1500" s="43"/>
      <c r="E1500" s="64" t="str">
        <f t="shared" si="3593"/>
        <v>砌1/2B磚牆</v>
      </c>
      <c r="F1500" s="21"/>
      <c r="G1500" s="21"/>
      <c r="H1500" s="21"/>
      <c r="I1500" s="21"/>
      <c r="J1500" s="21"/>
      <c r="K1500" s="21"/>
      <c r="L1500" s="21"/>
      <c r="M1500" s="21"/>
      <c r="N1500" s="21"/>
      <c r="O1500" s="21"/>
      <c r="P1500" s="21"/>
      <c r="Q1500" s="21"/>
      <c r="R1500" s="21"/>
      <c r="S1500" s="21"/>
      <c r="T1500" s="22"/>
      <c r="U1500" s="47" t="str">
        <f t="shared" si="3595"/>
        <v>M2</v>
      </c>
      <c r="V1500" s="48"/>
      <c r="W1500" s="48"/>
      <c r="X1500" s="49"/>
      <c r="Y1500" s="65">
        <f t="shared" si="3596"/>
        <v>13</v>
      </c>
      <c r="Z1500" s="66"/>
      <c r="AA1500" s="66"/>
      <c r="AB1500" s="66"/>
      <c r="AC1500" s="66"/>
      <c r="AD1500" s="67"/>
      <c r="AE1500" s="60">
        <f t="shared" si="3597"/>
        <v>1500</v>
      </c>
      <c r="AF1500" s="61"/>
      <c r="AG1500" s="61"/>
      <c r="AH1500" s="61"/>
      <c r="AI1500" s="61"/>
      <c r="AJ1500" s="62"/>
      <c r="AK1500" s="55">
        <v>0</v>
      </c>
      <c r="AL1500" s="55"/>
      <c r="AM1500" s="55"/>
      <c r="AN1500" s="55"/>
      <c r="AO1500" s="55"/>
      <c r="AP1500" s="55"/>
      <c r="AQ1500" s="53">
        <f>AK1500*AE1500</f>
        <v>0</v>
      </c>
      <c r="AR1500" s="53"/>
      <c r="AS1500" s="53"/>
      <c r="AT1500" s="53"/>
      <c r="AU1500" s="53"/>
      <c r="AV1500" s="53"/>
      <c r="AW1500" s="55">
        <f t="shared" si="3598"/>
        <v>13</v>
      </c>
      <c r="AX1500" s="55"/>
      <c r="AY1500" s="55"/>
      <c r="AZ1500" s="55"/>
      <c r="BA1500" s="55"/>
      <c r="BB1500" s="55"/>
      <c r="BC1500" s="55">
        <f>AE1500*AW1500</f>
        <v>19500</v>
      </c>
      <c r="BD1500" s="55"/>
      <c r="BE1500" s="55"/>
      <c r="BF1500" s="55"/>
      <c r="BG1500" s="55"/>
      <c r="BH1500" s="56"/>
      <c r="BI1500" s="16">
        <f t="shared" si="3594"/>
        <v>19500</v>
      </c>
    </row>
    <row r="1501" spans="1:69" ht="54.75" customHeight="1" x14ac:dyDescent="0.25">
      <c r="A1501" s="41">
        <f t="shared" si="3592"/>
        <v>8</v>
      </c>
      <c r="B1501" s="42"/>
      <c r="C1501" s="42"/>
      <c r="D1501" s="43"/>
      <c r="E1501" s="64" t="str">
        <f t="shared" si="3593"/>
        <v>施工範圍內樓板穿管處與既有無用穿管及孔洞需以水泥砂漿封閉並刷防水層；樓板防水層試水</v>
      </c>
      <c r="F1501" s="21"/>
      <c r="G1501" s="21"/>
      <c r="H1501" s="21"/>
      <c r="I1501" s="21"/>
      <c r="J1501" s="21"/>
      <c r="K1501" s="21"/>
      <c r="L1501" s="21"/>
      <c r="M1501" s="21"/>
      <c r="N1501" s="21"/>
      <c r="O1501" s="21"/>
      <c r="P1501" s="21"/>
      <c r="Q1501" s="21"/>
      <c r="R1501" s="21"/>
      <c r="S1501" s="21"/>
      <c r="T1501" s="22"/>
      <c r="U1501" s="47" t="str">
        <f t="shared" si="3595"/>
        <v>式</v>
      </c>
      <c r="V1501" s="48"/>
      <c r="W1501" s="48"/>
      <c r="X1501" s="49"/>
      <c r="Y1501" s="65">
        <f t="shared" si="3596"/>
        <v>1</v>
      </c>
      <c r="Z1501" s="66"/>
      <c r="AA1501" s="66"/>
      <c r="AB1501" s="66"/>
      <c r="AC1501" s="66"/>
      <c r="AD1501" s="67"/>
      <c r="AE1501" s="60">
        <f t="shared" si="3597"/>
        <v>9000</v>
      </c>
      <c r="AF1501" s="61"/>
      <c r="AG1501" s="61"/>
      <c r="AH1501" s="61"/>
      <c r="AI1501" s="61"/>
      <c r="AJ1501" s="62"/>
      <c r="AK1501" s="55">
        <v>0</v>
      </c>
      <c r="AL1501" s="55"/>
      <c r="AM1501" s="55"/>
      <c r="AN1501" s="55"/>
      <c r="AO1501" s="55"/>
      <c r="AP1501" s="55"/>
      <c r="AQ1501" s="53">
        <f t="shared" ref="AQ1501:AQ1505" si="3601">AK1501*AE1501</f>
        <v>0</v>
      </c>
      <c r="AR1501" s="53"/>
      <c r="AS1501" s="53"/>
      <c r="AT1501" s="53"/>
      <c r="AU1501" s="53"/>
      <c r="AV1501" s="53"/>
      <c r="AW1501" s="55">
        <f t="shared" si="3598"/>
        <v>0</v>
      </c>
      <c r="AX1501" s="55"/>
      <c r="AY1501" s="55"/>
      <c r="AZ1501" s="55"/>
      <c r="BA1501" s="55"/>
      <c r="BB1501" s="55"/>
      <c r="BC1501" s="55">
        <f t="shared" ref="BC1501:BC1505" si="3602">AE1501*AW1501</f>
        <v>0</v>
      </c>
      <c r="BD1501" s="55"/>
      <c r="BE1501" s="55"/>
      <c r="BF1501" s="55"/>
      <c r="BG1501" s="55"/>
      <c r="BH1501" s="56"/>
      <c r="BI1501" s="16">
        <f t="shared" si="3594"/>
        <v>9000</v>
      </c>
    </row>
    <row r="1502" spans="1:69" ht="20.45" customHeight="1" x14ac:dyDescent="0.25">
      <c r="A1502" s="41">
        <f t="shared" si="3592"/>
        <v>9</v>
      </c>
      <c r="B1502" s="42"/>
      <c r="C1502" s="42"/>
      <c r="D1502" s="43"/>
      <c r="E1502" s="64" t="str">
        <f t="shared" si="3593"/>
        <v>地坪、牆面1:3水泥砂漿粉刷</v>
      </c>
      <c r="F1502" s="21"/>
      <c r="G1502" s="21"/>
      <c r="H1502" s="21"/>
      <c r="I1502" s="21"/>
      <c r="J1502" s="21"/>
      <c r="K1502" s="21"/>
      <c r="L1502" s="21"/>
      <c r="M1502" s="21"/>
      <c r="N1502" s="21"/>
      <c r="O1502" s="21"/>
      <c r="P1502" s="21"/>
      <c r="Q1502" s="21"/>
      <c r="R1502" s="21"/>
      <c r="S1502" s="21"/>
      <c r="T1502" s="22"/>
      <c r="U1502" s="47" t="str">
        <f t="shared" si="3595"/>
        <v>M2</v>
      </c>
      <c r="V1502" s="48"/>
      <c r="W1502" s="48"/>
      <c r="X1502" s="49"/>
      <c r="Y1502" s="65">
        <f t="shared" si="3596"/>
        <v>207</v>
      </c>
      <c r="Z1502" s="66"/>
      <c r="AA1502" s="66"/>
      <c r="AB1502" s="66"/>
      <c r="AC1502" s="66"/>
      <c r="AD1502" s="67"/>
      <c r="AE1502" s="60">
        <f t="shared" si="3597"/>
        <v>800</v>
      </c>
      <c r="AF1502" s="61"/>
      <c r="AG1502" s="61"/>
      <c r="AH1502" s="61"/>
      <c r="AI1502" s="61"/>
      <c r="AJ1502" s="62"/>
      <c r="AK1502" s="55">
        <v>0</v>
      </c>
      <c r="AL1502" s="55"/>
      <c r="AM1502" s="55"/>
      <c r="AN1502" s="55"/>
      <c r="AO1502" s="55"/>
      <c r="AP1502" s="55"/>
      <c r="AQ1502" s="53">
        <f t="shared" si="3601"/>
        <v>0</v>
      </c>
      <c r="AR1502" s="53"/>
      <c r="AS1502" s="53"/>
      <c r="AT1502" s="53"/>
      <c r="AU1502" s="53"/>
      <c r="AV1502" s="53"/>
      <c r="AW1502" s="55">
        <f t="shared" si="3598"/>
        <v>207</v>
      </c>
      <c r="AX1502" s="55"/>
      <c r="AY1502" s="55"/>
      <c r="AZ1502" s="55"/>
      <c r="BA1502" s="55"/>
      <c r="BB1502" s="55"/>
      <c r="BC1502" s="55">
        <f t="shared" si="3602"/>
        <v>165600</v>
      </c>
      <c r="BD1502" s="55"/>
      <c r="BE1502" s="55"/>
      <c r="BF1502" s="55"/>
      <c r="BG1502" s="55"/>
      <c r="BH1502" s="56"/>
      <c r="BI1502" s="16">
        <f t="shared" si="3594"/>
        <v>165600</v>
      </c>
    </row>
    <row r="1503" spans="1:69" ht="19.5" customHeight="1" x14ac:dyDescent="0.25">
      <c r="A1503" s="41">
        <f t="shared" si="3592"/>
        <v>10</v>
      </c>
      <c r="B1503" s="42"/>
      <c r="C1503" s="42"/>
      <c r="D1503" s="43"/>
      <c r="E1503" s="44" t="str">
        <f t="shared" si="3593"/>
        <v>地坪及牆面(H=1.5m)塗刷防水層</v>
      </c>
      <c r="F1503" s="45"/>
      <c r="G1503" s="45"/>
      <c r="H1503" s="45"/>
      <c r="I1503" s="45"/>
      <c r="J1503" s="45"/>
      <c r="K1503" s="45"/>
      <c r="L1503" s="45"/>
      <c r="M1503" s="45"/>
      <c r="N1503" s="45"/>
      <c r="O1503" s="45"/>
      <c r="P1503" s="45"/>
      <c r="Q1503" s="45"/>
      <c r="R1503" s="45"/>
      <c r="S1503" s="45"/>
      <c r="T1503" s="46"/>
      <c r="U1503" s="47" t="str">
        <f t="shared" si="3595"/>
        <v>M2</v>
      </c>
      <c r="V1503" s="48"/>
      <c r="W1503" s="48"/>
      <c r="X1503" s="49"/>
      <c r="Y1503" s="50">
        <f t="shared" si="3596"/>
        <v>113</v>
      </c>
      <c r="Z1503" s="51"/>
      <c r="AA1503" s="51"/>
      <c r="AB1503" s="51"/>
      <c r="AC1503" s="51"/>
      <c r="AD1503" s="52"/>
      <c r="AE1503" s="60">
        <f t="shared" si="3597"/>
        <v>700</v>
      </c>
      <c r="AF1503" s="61"/>
      <c r="AG1503" s="61"/>
      <c r="AH1503" s="61"/>
      <c r="AI1503" s="61"/>
      <c r="AJ1503" s="62"/>
      <c r="AK1503" s="50">
        <v>0</v>
      </c>
      <c r="AL1503" s="51"/>
      <c r="AM1503" s="51"/>
      <c r="AN1503" s="51"/>
      <c r="AO1503" s="51"/>
      <c r="AP1503" s="52"/>
      <c r="AQ1503" s="60">
        <f t="shared" si="3601"/>
        <v>0</v>
      </c>
      <c r="AR1503" s="61"/>
      <c r="AS1503" s="61"/>
      <c r="AT1503" s="61"/>
      <c r="AU1503" s="61"/>
      <c r="AV1503" s="62"/>
      <c r="AW1503" s="50">
        <f t="shared" si="3598"/>
        <v>113</v>
      </c>
      <c r="AX1503" s="51"/>
      <c r="AY1503" s="51"/>
      <c r="AZ1503" s="51"/>
      <c r="BA1503" s="51"/>
      <c r="BB1503" s="52"/>
      <c r="BC1503" s="50">
        <f t="shared" si="3602"/>
        <v>79100</v>
      </c>
      <c r="BD1503" s="51"/>
      <c r="BE1503" s="51"/>
      <c r="BF1503" s="51"/>
      <c r="BG1503" s="51"/>
      <c r="BH1503" s="63"/>
      <c r="BI1503" s="3">
        <f t="shared" si="3594"/>
        <v>79100</v>
      </c>
    </row>
    <row r="1504" spans="1:69" ht="36" customHeight="1" x14ac:dyDescent="0.25">
      <c r="A1504" s="41">
        <f t="shared" si="3592"/>
        <v>11</v>
      </c>
      <c r="B1504" s="42"/>
      <c r="C1504" s="42"/>
      <c r="D1504" s="43"/>
      <c r="E1504" s="64" t="str">
        <f t="shared" si="3593"/>
        <v>安裝不銹鋼方形地板落水頭(10cm*10cm,連工帶料)</v>
      </c>
      <c r="F1504" s="21"/>
      <c r="G1504" s="21"/>
      <c r="H1504" s="21"/>
      <c r="I1504" s="21"/>
      <c r="J1504" s="21"/>
      <c r="K1504" s="21"/>
      <c r="L1504" s="21"/>
      <c r="M1504" s="21"/>
      <c r="N1504" s="21"/>
      <c r="O1504" s="21"/>
      <c r="P1504" s="21"/>
      <c r="Q1504" s="21"/>
      <c r="R1504" s="21"/>
      <c r="S1504" s="21"/>
      <c r="T1504" s="22"/>
      <c r="U1504" s="47" t="str">
        <f t="shared" si="3595"/>
        <v>組</v>
      </c>
      <c r="V1504" s="48"/>
      <c r="W1504" s="48"/>
      <c r="X1504" s="49"/>
      <c r="Y1504" s="71">
        <f t="shared" si="3596"/>
        <v>9</v>
      </c>
      <c r="Z1504" s="71"/>
      <c r="AA1504" s="71"/>
      <c r="AB1504" s="71"/>
      <c r="AC1504" s="71"/>
      <c r="AD1504" s="71"/>
      <c r="AE1504" s="71">
        <f t="shared" si="3597"/>
        <v>750</v>
      </c>
      <c r="AF1504" s="71"/>
      <c r="AG1504" s="71"/>
      <c r="AH1504" s="71"/>
      <c r="AI1504" s="71"/>
      <c r="AJ1504" s="71"/>
      <c r="AK1504" s="55">
        <v>0</v>
      </c>
      <c r="AL1504" s="55"/>
      <c r="AM1504" s="55"/>
      <c r="AN1504" s="55"/>
      <c r="AO1504" s="55"/>
      <c r="AP1504" s="55"/>
      <c r="AQ1504" s="53">
        <f t="shared" si="3601"/>
        <v>0</v>
      </c>
      <c r="AR1504" s="53"/>
      <c r="AS1504" s="53"/>
      <c r="AT1504" s="53"/>
      <c r="AU1504" s="53"/>
      <c r="AV1504" s="53"/>
      <c r="AW1504" s="55">
        <f t="shared" si="3598"/>
        <v>0</v>
      </c>
      <c r="AX1504" s="55"/>
      <c r="AY1504" s="55"/>
      <c r="AZ1504" s="55"/>
      <c r="BA1504" s="55"/>
      <c r="BB1504" s="55"/>
      <c r="BC1504" s="55">
        <f t="shared" si="3602"/>
        <v>0</v>
      </c>
      <c r="BD1504" s="55"/>
      <c r="BE1504" s="55"/>
      <c r="BF1504" s="55"/>
      <c r="BG1504" s="55"/>
      <c r="BH1504" s="56"/>
      <c r="BI1504" s="3">
        <f t="shared" si="3594"/>
        <v>6750</v>
      </c>
    </row>
    <row r="1505" spans="1:61" s="19" customFormat="1" ht="36.75" customHeight="1" x14ac:dyDescent="0.25">
      <c r="A1505" s="41">
        <f t="shared" si="3592"/>
        <v>12</v>
      </c>
      <c r="B1505" s="42"/>
      <c r="C1505" s="42"/>
      <c r="D1505" s="43"/>
      <c r="E1505" s="64" t="str">
        <f t="shared" si="3593"/>
        <v>地坪貼止滑石英磚30cm*30cm，本色水泥勾縫(連工帶料)</v>
      </c>
      <c r="F1505" s="21"/>
      <c r="G1505" s="21"/>
      <c r="H1505" s="21"/>
      <c r="I1505" s="21"/>
      <c r="J1505" s="21"/>
      <c r="K1505" s="21"/>
      <c r="L1505" s="21"/>
      <c r="M1505" s="21"/>
      <c r="N1505" s="21"/>
      <c r="O1505" s="21"/>
      <c r="P1505" s="21"/>
      <c r="Q1505" s="21"/>
      <c r="R1505" s="21"/>
      <c r="S1505" s="21"/>
      <c r="T1505" s="22"/>
      <c r="U1505" s="47" t="str">
        <f t="shared" si="3595"/>
        <v>M2</v>
      </c>
      <c r="V1505" s="48"/>
      <c r="W1505" s="48"/>
      <c r="X1505" s="49"/>
      <c r="Y1505" s="50">
        <f t="shared" si="3596"/>
        <v>48</v>
      </c>
      <c r="Z1505" s="51"/>
      <c r="AA1505" s="51"/>
      <c r="AB1505" s="51"/>
      <c r="AC1505" s="51"/>
      <c r="AD1505" s="52"/>
      <c r="AE1505" s="53">
        <f t="shared" si="3597"/>
        <v>1300</v>
      </c>
      <c r="AF1505" s="53"/>
      <c r="AG1505" s="53"/>
      <c r="AH1505" s="53"/>
      <c r="AI1505" s="53"/>
      <c r="AJ1505" s="53"/>
      <c r="AK1505" s="55">
        <v>0</v>
      </c>
      <c r="AL1505" s="55"/>
      <c r="AM1505" s="55"/>
      <c r="AN1505" s="55"/>
      <c r="AO1505" s="55"/>
      <c r="AP1505" s="55"/>
      <c r="AQ1505" s="53">
        <f t="shared" si="3601"/>
        <v>0</v>
      </c>
      <c r="AR1505" s="53"/>
      <c r="AS1505" s="53"/>
      <c r="AT1505" s="53"/>
      <c r="AU1505" s="53"/>
      <c r="AV1505" s="53"/>
      <c r="AW1505" s="55">
        <f t="shared" si="3598"/>
        <v>0</v>
      </c>
      <c r="AX1505" s="55"/>
      <c r="AY1505" s="55"/>
      <c r="AZ1505" s="55"/>
      <c r="BA1505" s="55"/>
      <c r="BB1505" s="55"/>
      <c r="BC1505" s="55">
        <f t="shared" si="3602"/>
        <v>0</v>
      </c>
      <c r="BD1505" s="55"/>
      <c r="BE1505" s="55"/>
      <c r="BF1505" s="55"/>
      <c r="BG1505" s="55"/>
      <c r="BH1505" s="56"/>
      <c r="BI1505" s="18">
        <f t="shared" si="3594"/>
        <v>62400</v>
      </c>
    </row>
    <row r="1506" spans="1:61" s="19" customFormat="1" ht="35.25" customHeight="1" x14ac:dyDescent="0.25">
      <c r="A1506" s="68">
        <f t="shared" si="3592"/>
        <v>13</v>
      </c>
      <c r="B1506" s="69"/>
      <c r="C1506" s="69"/>
      <c r="D1506" s="70"/>
      <c r="E1506" s="64" t="str">
        <f t="shared" si="3593"/>
        <v>地坪貼60cm*60cm止滑石英磚，本色水泥勾縫(連工帶料)</v>
      </c>
      <c r="F1506" s="21"/>
      <c r="G1506" s="21"/>
      <c r="H1506" s="21"/>
      <c r="I1506" s="21"/>
      <c r="J1506" s="21"/>
      <c r="K1506" s="21"/>
      <c r="L1506" s="21"/>
      <c r="M1506" s="21"/>
      <c r="N1506" s="21"/>
      <c r="O1506" s="21"/>
      <c r="P1506" s="21"/>
      <c r="Q1506" s="21"/>
      <c r="R1506" s="21"/>
      <c r="S1506" s="21"/>
      <c r="T1506" s="22"/>
      <c r="U1506" s="47" t="str">
        <f t="shared" si="3595"/>
        <v>M2</v>
      </c>
      <c r="V1506" s="48"/>
      <c r="W1506" s="48"/>
      <c r="X1506" s="49"/>
      <c r="Y1506" s="65">
        <f t="shared" si="3596"/>
        <v>2</v>
      </c>
      <c r="Z1506" s="66"/>
      <c r="AA1506" s="66"/>
      <c r="AB1506" s="66"/>
      <c r="AC1506" s="66"/>
      <c r="AD1506" s="67"/>
      <c r="AE1506" s="60">
        <f t="shared" si="3597"/>
        <v>1700</v>
      </c>
      <c r="AF1506" s="61"/>
      <c r="AG1506" s="61"/>
      <c r="AH1506" s="61"/>
      <c r="AI1506" s="61"/>
      <c r="AJ1506" s="62"/>
      <c r="AK1506" s="55">
        <v>0</v>
      </c>
      <c r="AL1506" s="55"/>
      <c r="AM1506" s="55"/>
      <c r="AN1506" s="55"/>
      <c r="AO1506" s="55"/>
      <c r="AP1506" s="55"/>
      <c r="AQ1506" s="53">
        <f>AK1506*AE1506</f>
        <v>0</v>
      </c>
      <c r="AR1506" s="53"/>
      <c r="AS1506" s="53"/>
      <c r="AT1506" s="53"/>
      <c r="AU1506" s="53"/>
      <c r="AV1506" s="53"/>
      <c r="AW1506" s="55">
        <f t="shared" si="3598"/>
        <v>0</v>
      </c>
      <c r="AX1506" s="55"/>
      <c r="AY1506" s="55"/>
      <c r="AZ1506" s="55"/>
      <c r="BA1506" s="55"/>
      <c r="BB1506" s="55"/>
      <c r="BC1506" s="55">
        <f>AE1506*AW1506</f>
        <v>0</v>
      </c>
      <c r="BD1506" s="55"/>
      <c r="BE1506" s="55"/>
      <c r="BF1506" s="55"/>
      <c r="BG1506" s="55"/>
      <c r="BH1506" s="56"/>
      <c r="BI1506" s="18">
        <f t="shared" si="3594"/>
        <v>3400</v>
      </c>
    </row>
    <row r="1507" spans="1:61" s="19" customFormat="1" ht="36.75" customHeight="1" x14ac:dyDescent="0.25">
      <c r="A1507" s="68">
        <f t="shared" si="3592"/>
        <v>14</v>
      </c>
      <c r="B1507" s="69"/>
      <c r="C1507" s="69"/>
      <c r="D1507" s="70"/>
      <c r="E1507" s="64" t="str">
        <f t="shared" si="3593"/>
        <v>牆面貼數位噴印石英磚30*60cm，白色水泥抹縫(連工帶料)</v>
      </c>
      <c r="F1507" s="21"/>
      <c r="G1507" s="21"/>
      <c r="H1507" s="21"/>
      <c r="I1507" s="21"/>
      <c r="J1507" s="21"/>
      <c r="K1507" s="21"/>
      <c r="L1507" s="21"/>
      <c r="M1507" s="21"/>
      <c r="N1507" s="21"/>
      <c r="O1507" s="21"/>
      <c r="P1507" s="21"/>
      <c r="Q1507" s="21"/>
      <c r="R1507" s="21"/>
      <c r="S1507" s="21"/>
      <c r="T1507" s="22"/>
      <c r="U1507" s="47" t="str">
        <f t="shared" si="3595"/>
        <v>M2</v>
      </c>
      <c r="V1507" s="48"/>
      <c r="W1507" s="48"/>
      <c r="X1507" s="49"/>
      <c r="Y1507" s="65">
        <f t="shared" si="3596"/>
        <v>85</v>
      </c>
      <c r="Z1507" s="66"/>
      <c r="AA1507" s="66"/>
      <c r="AB1507" s="66"/>
      <c r="AC1507" s="66"/>
      <c r="AD1507" s="67"/>
      <c r="AE1507" s="60">
        <f t="shared" si="3597"/>
        <v>1700</v>
      </c>
      <c r="AF1507" s="61"/>
      <c r="AG1507" s="61"/>
      <c r="AH1507" s="61"/>
      <c r="AI1507" s="61"/>
      <c r="AJ1507" s="62"/>
      <c r="AK1507" s="55">
        <v>45</v>
      </c>
      <c r="AL1507" s="55"/>
      <c r="AM1507" s="55"/>
      <c r="AN1507" s="55"/>
      <c r="AO1507" s="55"/>
      <c r="AP1507" s="55"/>
      <c r="AQ1507" s="53">
        <f t="shared" ref="AQ1507:AQ1513" si="3603">AK1507*AE1507</f>
        <v>76500</v>
      </c>
      <c r="AR1507" s="53"/>
      <c r="AS1507" s="53"/>
      <c r="AT1507" s="53"/>
      <c r="AU1507" s="53"/>
      <c r="AV1507" s="53"/>
      <c r="AW1507" s="55">
        <f t="shared" si="3598"/>
        <v>85</v>
      </c>
      <c r="AX1507" s="55"/>
      <c r="AY1507" s="55"/>
      <c r="AZ1507" s="55"/>
      <c r="BA1507" s="55"/>
      <c r="BB1507" s="55"/>
      <c r="BC1507" s="55">
        <f t="shared" ref="BC1507:BC1513" si="3604">AE1507*AW1507</f>
        <v>144500</v>
      </c>
      <c r="BD1507" s="55"/>
      <c r="BE1507" s="55"/>
      <c r="BF1507" s="55"/>
      <c r="BG1507" s="55"/>
      <c r="BH1507" s="56"/>
      <c r="BI1507" s="18">
        <f t="shared" si="3594"/>
        <v>144500</v>
      </c>
    </row>
    <row r="1508" spans="1:61" ht="34.5" customHeight="1" x14ac:dyDescent="0.25">
      <c r="A1508" s="41">
        <f t="shared" si="3592"/>
        <v>15</v>
      </c>
      <c r="B1508" s="42"/>
      <c r="C1508" s="42"/>
      <c r="D1508" s="43"/>
      <c r="E1508" s="64" t="str">
        <f t="shared" si="3593"/>
        <v>牆面貼地鐵磚10cm*20cm，白色水泥勾縫(連工帶料)</v>
      </c>
      <c r="F1508" s="21"/>
      <c r="G1508" s="21"/>
      <c r="H1508" s="21"/>
      <c r="I1508" s="21"/>
      <c r="J1508" s="21"/>
      <c r="K1508" s="21"/>
      <c r="L1508" s="21"/>
      <c r="M1508" s="21"/>
      <c r="N1508" s="21"/>
      <c r="O1508" s="21"/>
      <c r="P1508" s="21"/>
      <c r="Q1508" s="21"/>
      <c r="R1508" s="21"/>
      <c r="S1508" s="21"/>
      <c r="T1508" s="22"/>
      <c r="U1508" s="47" t="str">
        <f t="shared" si="3595"/>
        <v>M2</v>
      </c>
      <c r="V1508" s="48"/>
      <c r="W1508" s="48"/>
      <c r="X1508" s="49"/>
      <c r="Y1508" s="65">
        <f t="shared" si="3596"/>
        <v>13</v>
      </c>
      <c r="Z1508" s="66"/>
      <c r="AA1508" s="66"/>
      <c r="AB1508" s="66"/>
      <c r="AC1508" s="66"/>
      <c r="AD1508" s="67"/>
      <c r="AE1508" s="60">
        <f t="shared" si="3597"/>
        <v>1500</v>
      </c>
      <c r="AF1508" s="61"/>
      <c r="AG1508" s="61"/>
      <c r="AH1508" s="61"/>
      <c r="AI1508" s="61"/>
      <c r="AJ1508" s="62"/>
      <c r="AK1508" s="55">
        <v>0</v>
      </c>
      <c r="AL1508" s="55"/>
      <c r="AM1508" s="55"/>
      <c r="AN1508" s="55"/>
      <c r="AO1508" s="55"/>
      <c r="AP1508" s="55"/>
      <c r="AQ1508" s="53">
        <f t="shared" si="3603"/>
        <v>0</v>
      </c>
      <c r="AR1508" s="53"/>
      <c r="AS1508" s="53"/>
      <c r="AT1508" s="53"/>
      <c r="AU1508" s="53"/>
      <c r="AV1508" s="53"/>
      <c r="AW1508" s="55">
        <f t="shared" si="3598"/>
        <v>0</v>
      </c>
      <c r="AX1508" s="55"/>
      <c r="AY1508" s="55"/>
      <c r="AZ1508" s="55"/>
      <c r="BA1508" s="55"/>
      <c r="BB1508" s="55"/>
      <c r="BC1508" s="55">
        <f t="shared" si="3604"/>
        <v>0</v>
      </c>
      <c r="BD1508" s="55"/>
      <c r="BE1508" s="55"/>
      <c r="BF1508" s="55"/>
      <c r="BG1508" s="55"/>
      <c r="BH1508" s="56"/>
      <c r="BI1508" s="16">
        <f t="shared" si="3594"/>
        <v>19500</v>
      </c>
    </row>
    <row r="1509" spans="1:61" ht="21.6" customHeight="1" x14ac:dyDescent="0.25">
      <c r="A1509" s="41">
        <f t="shared" si="3592"/>
        <v>16</v>
      </c>
      <c r="B1509" s="42"/>
      <c r="C1509" s="42"/>
      <c r="D1509" s="43"/>
      <c r="E1509" s="64" t="str">
        <f t="shared" si="3593"/>
        <v>安裝鋁合金陽角收邊條</v>
      </c>
      <c r="F1509" s="21"/>
      <c r="G1509" s="21"/>
      <c r="H1509" s="21"/>
      <c r="I1509" s="21"/>
      <c r="J1509" s="21"/>
      <c r="K1509" s="21"/>
      <c r="L1509" s="21"/>
      <c r="M1509" s="21"/>
      <c r="N1509" s="21"/>
      <c r="O1509" s="21"/>
      <c r="P1509" s="21"/>
      <c r="Q1509" s="21"/>
      <c r="R1509" s="21"/>
      <c r="S1509" s="21"/>
      <c r="T1509" s="22"/>
      <c r="U1509" s="47" t="str">
        <f t="shared" si="3595"/>
        <v>M</v>
      </c>
      <c r="V1509" s="48"/>
      <c r="W1509" s="48"/>
      <c r="X1509" s="49"/>
      <c r="Y1509" s="65">
        <f t="shared" si="3596"/>
        <v>30</v>
      </c>
      <c r="Z1509" s="66"/>
      <c r="AA1509" s="66"/>
      <c r="AB1509" s="66"/>
      <c r="AC1509" s="66"/>
      <c r="AD1509" s="67"/>
      <c r="AE1509" s="60">
        <f t="shared" si="3597"/>
        <v>550</v>
      </c>
      <c r="AF1509" s="61"/>
      <c r="AG1509" s="61"/>
      <c r="AH1509" s="61"/>
      <c r="AI1509" s="61"/>
      <c r="AJ1509" s="62"/>
      <c r="AK1509" s="55">
        <v>0</v>
      </c>
      <c r="AL1509" s="55"/>
      <c r="AM1509" s="55"/>
      <c r="AN1509" s="55"/>
      <c r="AO1509" s="55"/>
      <c r="AP1509" s="55"/>
      <c r="AQ1509" s="53">
        <f t="shared" si="3603"/>
        <v>0</v>
      </c>
      <c r="AR1509" s="53"/>
      <c r="AS1509" s="53"/>
      <c r="AT1509" s="53"/>
      <c r="AU1509" s="53"/>
      <c r="AV1509" s="53"/>
      <c r="AW1509" s="55">
        <f t="shared" si="3598"/>
        <v>0</v>
      </c>
      <c r="AX1509" s="55"/>
      <c r="AY1509" s="55"/>
      <c r="AZ1509" s="55"/>
      <c r="BA1509" s="55"/>
      <c r="BB1509" s="55"/>
      <c r="BC1509" s="55">
        <f t="shared" si="3604"/>
        <v>0</v>
      </c>
      <c r="BD1509" s="55"/>
      <c r="BE1509" s="55"/>
      <c r="BF1509" s="55"/>
      <c r="BG1509" s="55"/>
      <c r="BH1509" s="56"/>
      <c r="BI1509" s="16">
        <f t="shared" si="3594"/>
        <v>16500</v>
      </c>
    </row>
    <row r="1510" spans="1:61" ht="33" customHeight="1" x14ac:dyDescent="0.25">
      <c r="A1510" s="41">
        <f t="shared" si="3592"/>
        <v>17</v>
      </c>
      <c r="B1510" s="42"/>
      <c r="C1510" s="42"/>
      <c r="D1510" s="43"/>
      <c r="E1510" s="64" t="str">
        <f t="shared" si="3593"/>
        <v>施做抿石子(1~2分霓虹石，抿石子專用泥)</v>
      </c>
      <c r="F1510" s="21"/>
      <c r="G1510" s="21"/>
      <c r="H1510" s="21"/>
      <c r="I1510" s="21"/>
      <c r="J1510" s="21"/>
      <c r="K1510" s="21"/>
      <c r="L1510" s="21"/>
      <c r="M1510" s="21"/>
      <c r="N1510" s="21"/>
      <c r="O1510" s="21"/>
      <c r="P1510" s="21"/>
      <c r="Q1510" s="21"/>
      <c r="R1510" s="21"/>
      <c r="S1510" s="21"/>
      <c r="T1510" s="22"/>
      <c r="U1510" s="47" t="str">
        <f t="shared" si="3595"/>
        <v>M2</v>
      </c>
      <c r="V1510" s="48"/>
      <c r="W1510" s="48"/>
      <c r="X1510" s="49"/>
      <c r="Y1510" s="65">
        <f t="shared" si="3596"/>
        <v>9</v>
      </c>
      <c r="Z1510" s="66"/>
      <c r="AA1510" s="66"/>
      <c r="AB1510" s="66"/>
      <c r="AC1510" s="66"/>
      <c r="AD1510" s="67"/>
      <c r="AE1510" s="60">
        <f t="shared" si="3597"/>
        <v>1200</v>
      </c>
      <c r="AF1510" s="61"/>
      <c r="AG1510" s="61"/>
      <c r="AH1510" s="61"/>
      <c r="AI1510" s="61"/>
      <c r="AJ1510" s="62"/>
      <c r="AK1510" s="55">
        <v>0</v>
      </c>
      <c r="AL1510" s="55"/>
      <c r="AM1510" s="55"/>
      <c r="AN1510" s="55"/>
      <c r="AO1510" s="55"/>
      <c r="AP1510" s="55"/>
      <c r="AQ1510" s="53">
        <f t="shared" si="3603"/>
        <v>0</v>
      </c>
      <c r="AR1510" s="53"/>
      <c r="AS1510" s="53"/>
      <c r="AT1510" s="53"/>
      <c r="AU1510" s="53"/>
      <c r="AV1510" s="53"/>
      <c r="AW1510" s="55">
        <f t="shared" si="3598"/>
        <v>0</v>
      </c>
      <c r="AX1510" s="55"/>
      <c r="AY1510" s="55"/>
      <c r="AZ1510" s="55"/>
      <c r="BA1510" s="55"/>
      <c r="BB1510" s="55"/>
      <c r="BC1510" s="55">
        <f t="shared" si="3604"/>
        <v>0</v>
      </c>
      <c r="BD1510" s="55"/>
      <c r="BE1510" s="55"/>
      <c r="BF1510" s="55"/>
      <c r="BG1510" s="55"/>
      <c r="BH1510" s="56"/>
      <c r="BI1510" s="16">
        <f t="shared" si="3594"/>
        <v>10800</v>
      </c>
    </row>
    <row r="1511" spans="1:61" ht="51" customHeight="1" x14ac:dyDescent="0.25">
      <c r="A1511" s="41">
        <f t="shared" si="3592"/>
        <v>18</v>
      </c>
      <c r="B1511" s="42"/>
      <c r="C1511" s="42"/>
      <c r="D1511" s="43"/>
      <c r="E1511" s="64" t="str">
        <f t="shared" si="3593"/>
        <v>牆壁面貼圖案排版釉面馬賽克(方型馬賽克寬1.8cm，12色以上排版，含排版費，白色抺縫，連工帶料)</v>
      </c>
      <c r="F1511" s="21"/>
      <c r="G1511" s="21"/>
      <c r="H1511" s="21"/>
      <c r="I1511" s="21"/>
      <c r="J1511" s="21"/>
      <c r="K1511" s="21"/>
      <c r="L1511" s="21"/>
      <c r="M1511" s="21"/>
      <c r="N1511" s="21"/>
      <c r="O1511" s="21"/>
      <c r="P1511" s="21"/>
      <c r="Q1511" s="21"/>
      <c r="R1511" s="21"/>
      <c r="S1511" s="21"/>
      <c r="T1511" s="22"/>
      <c r="U1511" s="47" t="str">
        <f t="shared" si="3595"/>
        <v>才</v>
      </c>
      <c r="V1511" s="48"/>
      <c r="W1511" s="48"/>
      <c r="X1511" s="49"/>
      <c r="Y1511" s="65">
        <f t="shared" si="3596"/>
        <v>58</v>
      </c>
      <c r="Z1511" s="66"/>
      <c r="AA1511" s="66"/>
      <c r="AB1511" s="66"/>
      <c r="AC1511" s="66"/>
      <c r="AD1511" s="67"/>
      <c r="AE1511" s="60">
        <f t="shared" si="3597"/>
        <v>750</v>
      </c>
      <c r="AF1511" s="61"/>
      <c r="AG1511" s="61"/>
      <c r="AH1511" s="61"/>
      <c r="AI1511" s="61"/>
      <c r="AJ1511" s="62"/>
      <c r="AK1511" s="55">
        <v>0</v>
      </c>
      <c r="AL1511" s="55"/>
      <c r="AM1511" s="55"/>
      <c r="AN1511" s="55"/>
      <c r="AO1511" s="55"/>
      <c r="AP1511" s="55"/>
      <c r="AQ1511" s="53">
        <f t="shared" si="3603"/>
        <v>0</v>
      </c>
      <c r="AR1511" s="53"/>
      <c r="AS1511" s="53"/>
      <c r="AT1511" s="53"/>
      <c r="AU1511" s="53"/>
      <c r="AV1511" s="53"/>
      <c r="AW1511" s="55">
        <f t="shared" si="3598"/>
        <v>0</v>
      </c>
      <c r="AX1511" s="55"/>
      <c r="AY1511" s="55"/>
      <c r="AZ1511" s="55"/>
      <c r="BA1511" s="55"/>
      <c r="BB1511" s="55"/>
      <c r="BC1511" s="55">
        <f t="shared" si="3604"/>
        <v>0</v>
      </c>
      <c r="BD1511" s="55"/>
      <c r="BE1511" s="55"/>
      <c r="BF1511" s="55"/>
      <c r="BG1511" s="55"/>
      <c r="BH1511" s="56"/>
      <c r="BI1511" s="16">
        <f t="shared" si="3594"/>
        <v>43500</v>
      </c>
    </row>
    <row r="1512" spans="1:61" ht="36.75" customHeight="1" x14ac:dyDescent="0.25">
      <c r="A1512" s="41">
        <f t="shared" si="3592"/>
        <v>19</v>
      </c>
      <c r="B1512" s="42"/>
      <c r="C1512" s="42"/>
      <c r="D1512" s="43"/>
      <c r="E1512" s="64" t="str">
        <f t="shared" si="3593"/>
        <v>牆面與平頂塗刷水泥漆(含清潔，批土整平，一底漆二度面漆)</v>
      </c>
      <c r="F1512" s="21"/>
      <c r="G1512" s="21"/>
      <c r="H1512" s="21"/>
      <c r="I1512" s="21"/>
      <c r="J1512" s="21"/>
      <c r="K1512" s="21"/>
      <c r="L1512" s="21"/>
      <c r="M1512" s="21"/>
      <c r="N1512" s="21"/>
      <c r="O1512" s="21"/>
      <c r="P1512" s="21"/>
      <c r="Q1512" s="21"/>
      <c r="R1512" s="21"/>
      <c r="S1512" s="21"/>
      <c r="T1512" s="22"/>
      <c r="U1512" s="47" t="str">
        <f t="shared" si="3595"/>
        <v>M2</v>
      </c>
      <c r="V1512" s="48"/>
      <c r="W1512" s="48"/>
      <c r="X1512" s="49"/>
      <c r="Y1512" s="65">
        <f t="shared" si="3596"/>
        <v>82</v>
      </c>
      <c r="Z1512" s="66"/>
      <c r="AA1512" s="66"/>
      <c r="AB1512" s="66"/>
      <c r="AC1512" s="66"/>
      <c r="AD1512" s="67"/>
      <c r="AE1512" s="60">
        <f t="shared" si="3597"/>
        <v>200</v>
      </c>
      <c r="AF1512" s="61"/>
      <c r="AG1512" s="61"/>
      <c r="AH1512" s="61"/>
      <c r="AI1512" s="61"/>
      <c r="AJ1512" s="62"/>
      <c r="AK1512" s="55">
        <v>0</v>
      </c>
      <c r="AL1512" s="55"/>
      <c r="AM1512" s="55"/>
      <c r="AN1512" s="55"/>
      <c r="AO1512" s="55"/>
      <c r="AP1512" s="55"/>
      <c r="AQ1512" s="53">
        <f t="shared" si="3603"/>
        <v>0</v>
      </c>
      <c r="AR1512" s="53"/>
      <c r="AS1512" s="53"/>
      <c r="AT1512" s="53"/>
      <c r="AU1512" s="53"/>
      <c r="AV1512" s="53"/>
      <c r="AW1512" s="55">
        <f t="shared" si="3598"/>
        <v>0</v>
      </c>
      <c r="AX1512" s="55"/>
      <c r="AY1512" s="55"/>
      <c r="AZ1512" s="55"/>
      <c r="BA1512" s="55"/>
      <c r="BB1512" s="55"/>
      <c r="BC1512" s="55">
        <f t="shared" si="3604"/>
        <v>0</v>
      </c>
      <c r="BD1512" s="55"/>
      <c r="BE1512" s="55"/>
      <c r="BF1512" s="55"/>
      <c r="BG1512" s="55"/>
      <c r="BH1512" s="56"/>
      <c r="BI1512" s="16">
        <f t="shared" si="3594"/>
        <v>16400</v>
      </c>
    </row>
    <row r="1513" spans="1:61" ht="35.450000000000003" customHeight="1" x14ac:dyDescent="0.25">
      <c r="A1513" s="41">
        <f t="shared" si="3592"/>
        <v>20</v>
      </c>
      <c r="B1513" s="42"/>
      <c r="C1513" s="42"/>
      <c r="D1513" s="43"/>
      <c r="E1513" s="64" t="str">
        <f t="shared" si="3593"/>
        <v>安裝13mm熱固性樹脂板隔間含門片(頂面H=200cm以上)</v>
      </c>
      <c r="F1513" s="21"/>
      <c r="G1513" s="21"/>
      <c r="H1513" s="21"/>
      <c r="I1513" s="21"/>
      <c r="J1513" s="21"/>
      <c r="K1513" s="21"/>
      <c r="L1513" s="21"/>
      <c r="M1513" s="21"/>
      <c r="N1513" s="21"/>
      <c r="O1513" s="21"/>
      <c r="P1513" s="21"/>
      <c r="Q1513" s="21"/>
      <c r="R1513" s="21"/>
      <c r="S1513" s="21"/>
      <c r="T1513" s="22"/>
      <c r="U1513" s="47" t="str">
        <f t="shared" si="3595"/>
        <v>M2</v>
      </c>
      <c r="V1513" s="48"/>
      <c r="W1513" s="48"/>
      <c r="X1513" s="49"/>
      <c r="Y1513" s="65">
        <f t="shared" si="3596"/>
        <v>38</v>
      </c>
      <c r="Z1513" s="66"/>
      <c r="AA1513" s="66"/>
      <c r="AB1513" s="66"/>
      <c r="AC1513" s="66"/>
      <c r="AD1513" s="67"/>
      <c r="AE1513" s="60">
        <f t="shared" si="3597"/>
        <v>3500</v>
      </c>
      <c r="AF1513" s="61"/>
      <c r="AG1513" s="61"/>
      <c r="AH1513" s="61"/>
      <c r="AI1513" s="61"/>
      <c r="AJ1513" s="62"/>
      <c r="AK1513" s="55">
        <v>0</v>
      </c>
      <c r="AL1513" s="55"/>
      <c r="AM1513" s="55"/>
      <c r="AN1513" s="55"/>
      <c r="AO1513" s="55"/>
      <c r="AP1513" s="55"/>
      <c r="AQ1513" s="53">
        <f t="shared" si="3603"/>
        <v>0</v>
      </c>
      <c r="AR1513" s="53"/>
      <c r="AS1513" s="53"/>
      <c r="AT1513" s="53"/>
      <c r="AU1513" s="53"/>
      <c r="AV1513" s="53"/>
      <c r="AW1513" s="55">
        <f t="shared" si="3598"/>
        <v>0</v>
      </c>
      <c r="AX1513" s="55"/>
      <c r="AY1513" s="55"/>
      <c r="AZ1513" s="55"/>
      <c r="BA1513" s="55"/>
      <c r="BB1513" s="55"/>
      <c r="BC1513" s="55">
        <f t="shared" si="3604"/>
        <v>0</v>
      </c>
      <c r="BD1513" s="55"/>
      <c r="BE1513" s="55"/>
      <c r="BF1513" s="55"/>
      <c r="BG1513" s="55"/>
      <c r="BH1513" s="56"/>
      <c r="BI1513" s="16">
        <f t="shared" si="3594"/>
        <v>133000</v>
      </c>
    </row>
    <row r="1514" spans="1:61" s="19" customFormat="1" ht="21.95" customHeight="1" x14ac:dyDescent="0.25">
      <c r="A1514" s="68">
        <f t="shared" si="3592"/>
        <v>21</v>
      </c>
      <c r="B1514" s="69"/>
      <c r="C1514" s="69"/>
      <c r="D1514" s="70"/>
      <c r="E1514" s="64" t="str">
        <f t="shared" si="3593"/>
        <v>廁間安裝不鏽鋼掛鈎與置物板</v>
      </c>
      <c r="F1514" s="21"/>
      <c r="G1514" s="21"/>
      <c r="H1514" s="21"/>
      <c r="I1514" s="21"/>
      <c r="J1514" s="21"/>
      <c r="K1514" s="21"/>
      <c r="L1514" s="21"/>
      <c r="M1514" s="21"/>
      <c r="N1514" s="21"/>
      <c r="O1514" s="21"/>
      <c r="P1514" s="21"/>
      <c r="Q1514" s="21"/>
      <c r="R1514" s="21"/>
      <c r="S1514" s="21"/>
      <c r="T1514" s="22"/>
      <c r="U1514" s="47" t="str">
        <f t="shared" si="3595"/>
        <v>間</v>
      </c>
      <c r="V1514" s="48"/>
      <c r="W1514" s="48"/>
      <c r="X1514" s="49"/>
      <c r="Y1514" s="65">
        <f t="shared" si="3596"/>
        <v>6</v>
      </c>
      <c r="Z1514" s="66"/>
      <c r="AA1514" s="66"/>
      <c r="AB1514" s="66"/>
      <c r="AC1514" s="66"/>
      <c r="AD1514" s="67"/>
      <c r="AE1514" s="60">
        <f t="shared" si="3597"/>
        <v>1200</v>
      </c>
      <c r="AF1514" s="61"/>
      <c r="AG1514" s="61"/>
      <c r="AH1514" s="61"/>
      <c r="AI1514" s="61"/>
      <c r="AJ1514" s="62"/>
      <c r="AK1514" s="55">
        <v>0</v>
      </c>
      <c r="AL1514" s="55"/>
      <c r="AM1514" s="55"/>
      <c r="AN1514" s="55"/>
      <c r="AO1514" s="55"/>
      <c r="AP1514" s="55"/>
      <c r="AQ1514" s="53">
        <f>AK1514*AE1514</f>
        <v>0</v>
      </c>
      <c r="AR1514" s="53"/>
      <c r="AS1514" s="53"/>
      <c r="AT1514" s="53"/>
      <c r="AU1514" s="53"/>
      <c r="AV1514" s="53"/>
      <c r="AW1514" s="55">
        <f t="shared" si="3598"/>
        <v>0</v>
      </c>
      <c r="AX1514" s="55"/>
      <c r="AY1514" s="55"/>
      <c r="AZ1514" s="55"/>
      <c r="BA1514" s="55"/>
      <c r="BB1514" s="55"/>
      <c r="BC1514" s="55">
        <f>AE1514*AW1514</f>
        <v>0</v>
      </c>
      <c r="BD1514" s="55"/>
      <c r="BE1514" s="55"/>
      <c r="BF1514" s="55"/>
      <c r="BG1514" s="55"/>
      <c r="BH1514" s="56"/>
      <c r="BI1514" s="18">
        <f t="shared" si="3594"/>
        <v>7200</v>
      </c>
    </row>
    <row r="1515" spans="1:61" s="19" customFormat="1" ht="21.95" customHeight="1" x14ac:dyDescent="0.25">
      <c r="A1515" s="68">
        <f t="shared" si="3592"/>
        <v>22</v>
      </c>
      <c r="B1515" s="69"/>
      <c r="C1515" s="69"/>
      <c r="D1515" s="70"/>
      <c r="E1515" s="64" t="str">
        <f t="shared" si="3593"/>
        <v>新設砌磚洗手台</v>
      </c>
      <c r="F1515" s="21"/>
      <c r="G1515" s="21"/>
      <c r="H1515" s="21"/>
      <c r="I1515" s="21"/>
      <c r="J1515" s="21"/>
      <c r="K1515" s="21"/>
      <c r="L1515" s="21"/>
      <c r="M1515" s="21"/>
      <c r="N1515" s="21"/>
      <c r="O1515" s="21"/>
      <c r="P1515" s="21"/>
      <c r="Q1515" s="21"/>
      <c r="R1515" s="21"/>
      <c r="S1515" s="21"/>
      <c r="T1515" s="22"/>
      <c r="U1515" s="47" t="str">
        <f t="shared" si="3595"/>
        <v>式</v>
      </c>
      <c r="V1515" s="48"/>
      <c r="W1515" s="48"/>
      <c r="X1515" s="49"/>
      <c r="Y1515" s="65">
        <f t="shared" si="3596"/>
        <v>1</v>
      </c>
      <c r="Z1515" s="66"/>
      <c r="AA1515" s="66"/>
      <c r="AB1515" s="66"/>
      <c r="AC1515" s="66"/>
      <c r="AD1515" s="67"/>
      <c r="AE1515" s="60">
        <f t="shared" si="3597"/>
        <v>54000</v>
      </c>
      <c r="AF1515" s="61"/>
      <c r="AG1515" s="61"/>
      <c r="AH1515" s="61"/>
      <c r="AI1515" s="61"/>
      <c r="AJ1515" s="62"/>
      <c r="AK1515" s="55">
        <v>0</v>
      </c>
      <c r="AL1515" s="55"/>
      <c r="AM1515" s="55"/>
      <c r="AN1515" s="55"/>
      <c r="AO1515" s="55"/>
      <c r="AP1515" s="55"/>
      <c r="AQ1515" s="53">
        <f t="shared" ref="AQ1515:AQ1529" si="3605">AK1515*AE1515</f>
        <v>0</v>
      </c>
      <c r="AR1515" s="53"/>
      <c r="AS1515" s="53"/>
      <c r="AT1515" s="53"/>
      <c r="AU1515" s="53"/>
      <c r="AV1515" s="53"/>
      <c r="AW1515" s="55">
        <f t="shared" si="3598"/>
        <v>0</v>
      </c>
      <c r="AX1515" s="55"/>
      <c r="AY1515" s="55"/>
      <c r="AZ1515" s="55"/>
      <c r="BA1515" s="55"/>
      <c r="BB1515" s="55"/>
      <c r="BC1515" s="55">
        <f t="shared" ref="BC1515:BC1529" si="3606">AE1515*AW1515</f>
        <v>0</v>
      </c>
      <c r="BD1515" s="55"/>
      <c r="BE1515" s="55"/>
      <c r="BF1515" s="55"/>
      <c r="BG1515" s="55"/>
      <c r="BH1515" s="56"/>
      <c r="BI1515" s="18">
        <f t="shared" si="3594"/>
        <v>54000</v>
      </c>
    </row>
    <row r="1516" spans="1:61" ht="22.5" customHeight="1" x14ac:dyDescent="0.25">
      <c r="A1516" s="41">
        <f t="shared" si="3592"/>
        <v>23</v>
      </c>
      <c r="B1516" s="42"/>
      <c r="C1516" s="42"/>
      <c r="D1516" s="43"/>
      <c r="E1516" s="64" t="str">
        <f t="shared" si="3593"/>
        <v>貼深色石材檯面(t=2cm，倒圓角)</v>
      </c>
      <c r="F1516" s="21"/>
      <c r="G1516" s="21"/>
      <c r="H1516" s="21"/>
      <c r="I1516" s="21"/>
      <c r="J1516" s="21"/>
      <c r="K1516" s="21"/>
      <c r="L1516" s="21"/>
      <c r="M1516" s="21"/>
      <c r="N1516" s="21"/>
      <c r="O1516" s="21"/>
      <c r="P1516" s="21"/>
      <c r="Q1516" s="21"/>
      <c r="R1516" s="21"/>
      <c r="S1516" s="21"/>
      <c r="T1516" s="22"/>
      <c r="U1516" s="47" t="str">
        <f t="shared" si="3595"/>
        <v>才</v>
      </c>
      <c r="V1516" s="48"/>
      <c r="W1516" s="48"/>
      <c r="X1516" s="49"/>
      <c r="Y1516" s="65">
        <f t="shared" si="3596"/>
        <v>4</v>
      </c>
      <c r="Z1516" s="66"/>
      <c r="AA1516" s="66"/>
      <c r="AB1516" s="66"/>
      <c r="AC1516" s="66"/>
      <c r="AD1516" s="67"/>
      <c r="AE1516" s="60">
        <f t="shared" si="3597"/>
        <v>750</v>
      </c>
      <c r="AF1516" s="61"/>
      <c r="AG1516" s="61"/>
      <c r="AH1516" s="61"/>
      <c r="AI1516" s="61"/>
      <c r="AJ1516" s="62"/>
      <c r="AK1516" s="55">
        <v>0</v>
      </c>
      <c r="AL1516" s="55"/>
      <c r="AM1516" s="55"/>
      <c r="AN1516" s="55"/>
      <c r="AO1516" s="55"/>
      <c r="AP1516" s="55"/>
      <c r="AQ1516" s="53">
        <f t="shared" si="3605"/>
        <v>0</v>
      </c>
      <c r="AR1516" s="53"/>
      <c r="AS1516" s="53"/>
      <c r="AT1516" s="53"/>
      <c r="AU1516" s="53"/>
      <c r="AV1516" s="53"/>
      <c r="AW1516" s="55">
        <f t="shared" si="3598"/>
        <v>0</v>
      </c>
      <c r="AX1516" s="55"/>
      <c r="AY1516" s="55"/>
      <c r="AZ1516" s="55"/>
      <c r="BA1516" s="55"/>
      <c r="BB1516" s="55"/>
      <c r="BC1516" s="55">
        <f t="shared" si="3606"/>
        <v>0</v>
      </c>
      <c r="BD1516" s="55"/>
      <c r="BE1516" s="55"/>
      <c r="BF1516" s="55"/>
      <c r="BG1516" s="55"/>
      <c r="BH1516" s="56"/>
      <c r="BI1516" s="16">
        <f t="shared" si="3594"/>
        <v>3000</v>
      </c>
    </row>
    <row r="1517" spans="1:61" ht="53.25" customHeight="1" x14ac:dyDescent="0.25">
      <c r="A1517" s="41">
        <f t="shared" si="3592"/>
        <v>24</v>
      </c>
      <c r="B1517" s="42"/>
      <c r="C1517" s="42"/>
      <c r="D1517" s="43"/>
      <c r="E1517" s="64" t="str">
        <f t="shared" si="3593"/>
        <v>安裝輕鋼架、金屬烤漆透空網與耐燃一級貼皮天花板(含必要之側封板與窗簾盒批土刷漆)</v>
      </c>
      <c r="F1517" s="21"/>
      <c r="G1517" s="21"/>
      <c r="H1517" s="21"/>
      <c r="I1517" s="21"/>
      <c r="J1517" s="21"/>
      <c r="K1517" s="21"/>
      <c r="L1517" s="21"/>
      <c r="M1517" s="21"/>
      <c r="N1517" s="21"/>
      <c r="O1517" s="21"/>
      <c r="P1517" s="21"/>
      <c r="Q1517" s="21"/>
      <c r="R1517" s="21"/>
      <c r="S1517" s="21"/>
      <c r="T1517" s="22"/>
      <c r="U1517" s="47" t="str">
        <f t="shared" si="3595"/>
        <v>式</v>
      </c>
      <c r="V1517" s="48"/>
      <c r="W1517" s="48"/>
      <c r="X1517" s="49"/>
      <c r="Y1517" s="65">
        <f t="shared" si="3596"/>
        <v>1</v>
      </c>
      <c r="Z1517" s="66"/>
      <c r="AA1517" s="66"/>
      <c r="AB1517" s="66"/>
      <c r="AC1517" s="66"/>
      <c r="AD1517" s="67"/>
      <c r="AE1517" s="60">
        <f t="shared" si="3597"/>
        <v>53000</v>
      </c>
      <c r="AF1517" s="61"/>
      <c r="AG1517" s="61"/>
      <c r="AH1517" s="61"/>
      <c r="AI1517" s="61"/>
      <c r="AJ1517" s="62"/>
      <c r="AK1517" s="55">
        <v>0</v>
      </c>
      <c r="AL1517" s="55"/>
      <c r="AM1517" s="55"/>
      <c r="AN1517" s="55"/>
      <c r="AO1517" s="55"/>
      <c r="AP1517" s="55"/>
      <c r="AQ1517" s="53">
        <f t="shared" si="3605"/>
        <v>0</v>
      </c>
      <c r="AR1517" s="53"/>
      <c r="AS1517" s="53"/>
      <c r="AT1517" s="53"/>
      <c r="AU1517" s="53"/>
      <c r="AV1517" s="53"/>
      <c r="AW1517" s="55">
        <f t="shared" si="3598"/>
        <v>0</v>
      </c>
      <c r="AX1517" s="55"/>
      <c r="AY1517" s="55"/>
      <c r="AZ1517" s="55"/>
      <c r="BA1517" s="55"/>
      <c r="BB1517" s="55"/>
      <c r="BC1517" s="55">
        <f t="shared" si="3606"/>
        <v>0</v>
      </c>
      <c r="BD1517" s="55"/>
      <c r="BE1517" s="55"/>
      <c r="BF1517" s="55"/>
      <c r="BG1517" s="55"/>
      <c r="BH1517" s="56"/>
      <c r="BI1517" s="16">
        <f t="shared" si="3594"/>
        <v>53000</v>
      </c>
    </row>
    <row r="1518" spans="1:61" ht="21.6" customHeight="1" x14ac:dyDescent="0.25">
      <c r="A1518" s="41">
        <f t="shared" si="3592"/>
        <v>25</v>
      </c>
      <c r="B1518" s="42"/>
      <c r="C1518" s="42"/>
      <c r="D1518" s="43"/>
      <c r="E1518" s="64" t="str">
        <f t="shared" si="3593"/>
        <v>廁所安裝衛生設備(連工帶料)</v>
      </c>
      <c r="F1518" s="21"/>
      <c r="G1518" s="21"/>
      <c r="H1518" s="21"/>
      <c r="I1518" s="21"/>
      <c r="J1518" s="21"/>
      <c r="K1518" s="21"/>
      <c r="L1518" s="21"/>
      <c r="M1518" s="21"/>
      <c r="N1518" s="21"/>
      <c r="O1518" s="21"/>
      <c r="P1518" s="21"/>
      <c r="Q1518" s="21"/>
      <c r="R1518" s="21"/>
      <c r="S1518" s="21"/>
      <c r="T1518" s="22"/>
      <c r="U1518" s="47" t="str">
        <f t="shared" si="3595"/>
        <v>式</v>
      </c>
      <c r="V1518" s="48"/>
      <c r="W1518" s="48"/>
      <c r="X1518" s="49"/>
      <c r="Y1518" s="65">
        <f t="shared" si="3596"/>
        <v>1</v>
      </c>
      <c r="Z1518" s="66"/>
      <c r="AA1518" s="66"/>
      <c r="AB1518" s="66"/>
      <c r="AC1518" s="66"/>
      <c r="AD1518" s="67"/>
      <c r="AE1518" s="60">
        <f t="shared" si="3597"/>
        <v>90400</v>
      </c>
      <c r="AF1518" s="61"/>
      <c r="AG1518" s="61"/>
      <c r="AH1518" s="61"/>
      <c r="AI1518" s="61"/>
      <c r="AJ1518" s="62"/>
      <c r="AK1518" s="55">
        <v>0</v>
      </c>
      <c r="AL1518" s="55"/>
      <c r="AM1518" s="55"/>
      <c r="AN1518" s="55"/>
      <c r="AO1518" s="55"/>
      <c r="AP1518" s="55"/>
      <c r="AQ1518" s="53">
        <f t="shared" si="3605"/>
        <v>0</v>
      </c>
      <c r="AR1518" s="53"/>
      <c r="AS1518" s="53"/>
      <c r="AT1518" s="53"/>
      <c r="AU1518" s="53"/>
      <c r="AV1518" s="53"/>
      <c r="AW1518" s="55">
        <f t="shared" si="3598"/>
        <v>0.3</v>
      </c>
      <c r="AX1518" s="55"/>
      <c r="AY1518" s="55"/>
      <c r="AZ1518" s="55"/>
      <c r="BA1518" s="55"/>
      <c r="BB1518" s="55"/>
      <c r="BC1518" s="55">
        <f t="shared" si="3606"/>
        <v>27120</v>
      </c>
      <c r="BD1518" s="55"/>
      <c r="BE1518" s="55"/>
      <c r="BF1518" s="55"/>
      <c r="BG1518" s="55"/>
      <c r="BH1518" s="56"/>
      <c r="BI1518" s="16">
        <f t="shared" si="3594"/>
        <v>90400</v>
      </c>
    </row>
    <row r="1519" spans="1:61" ht="21.6" customHeight="1" x14ac:dyDescent="0.25">
      <c r="A1519" s="41">
        <f t="shared" si="3592"/>
        <v>26</v>
      </c>
      <c r="B1519" s="42"/>
      <c r="C1519" s="42"/>
      <c r="D1519" s="43"/>
      <c r="E1519" s="64" t="str">
        <f t="shared" si="3593"/>
        <v>安裝開關、插座與燈具(連工帶料)</v>
      </c>
      <c r="F1519" s="21"/>
      <c r="G1519" s="21"/>
      <c r="H1519" s="21"/>
      <c r="I1519" s="21"/>
      <c r="J1519" s="21"/>
      <c r="K1519" s="21"/>
      <c r="L1519" s="21"/>
      <c r="M1519" s="21"/>
      <c r="N1519" s="21"/>
      <c r="O1519" s="21"/>
      <c r="P1519" s="21"/>
      <c r="Q1519" s="21"/>
      <c r="R1519" s="21"/>
      <c r="S1519" s="21"/>
      <c r="T1519" s="22"/>
      <c r="U1519" s="47" t="str">
        <f t="shared" si="3595"/>
        <v>式</v>
      </c>
      <c r="V1519" s="48"/>
      <c r="W1519" s="48"/>
      <c r="X1519" s="49"/>
      <c r="Y1519" s="65">
        <f t="shared" si="3596"/>
        <v>1</v>
      </c>
      <c r="Z1519" s="66"/>
      <c r="AA1519" s="66"/>
      <c r="AB1519" s="66"/>
      <c r="AC1519" s="66"/>
      <c r="AD1519" s="67"/>
      <c r="AE1519" s="60">
        <f t="shared" si="3597"/>
        <v>28500</v>
      </c>
      <c r="AF1519" s="61"/>
      <c r="AG1519" s="61"/>
      <c r="AH1519" s="61"/>
      <c r="AI1519" s="61"/>
      <c r="AJ1519" s="62"/>
      <c r="AK1519" s="55">
        <v>0</v>
      </c>
      <c r="AL1519" s="55"/>
      <c r="AM1519" s="55"/>
      <c r="AN1519" s="55"/>
      <c r="AO1519" s="55"/>
      <c r="AP1519" s="55"/>
      <c r="AQ1519" s="53">
        <f t="shared" si="3605"/>
        <v>0</v>
      </c>
      <c r="AR1519" s="53"/>
      <c r="AS1519" s="53"/>
      <c r="AT1519" s="53"/>
      <c r="AU1519" s="53"/>
      <c r="AV1519" s="53"/>
      <c r="AW1519" s="55">
        <f t="shared" si="3598"/>
        <v>0</v>
      </c>
      <c r="AX1519" s="55"/>
      <c r="AY1519" s="55"/>
      <c r="AZ1519" s="55"/>
      <c r="BA1519" s="55"/>
      <c r="BB1519" s="55"/>
      <c r="BC1519" s="55">
        <f t="shared" si="3606"/>
        <v>0</v>
      </c>
      <c r="BD1519" s="55"/>
      <c r="BE1519" s="55"/>
      <c r="BF1519" s="55"/>
      <c r="BG1519" s="55"/>
      <c r="BH1519" s="56"/>
      <c r="BI1519" s="16">
        <f t="shared" si="3594"/>
        <v>28500</v>
      </c>
    </row>
    <row r="1520" spans="1:61" ht="21.6" customHeight="1" x14ac:dyDescent="0.25">
      <c r="A1520" s="41">
        <f t="shared" si="3592"/>
        <v>27</v>
      </c>
      <c r="B1520" s="42"/>
      <c r="C1520" s="42"/>
      <c r="D1520" s="43"/>
      <c r="E1520" s="64" t="str">
        <f t="shared" si="3593"/>
        <v>給排水系統配管與安裝(連工帶料)</v>
      </c>
      <c r="F1520" s="21"/>
      <c r="G1520" s="21"/>
      <c r="H1520" s="21"/>
      <c r="I1520" s="21"/>
      <c r="J1520" s="21"/>
      <c r="K1520" s="21"/>
      <c r="L1520" s="21"/>
      <c r="M1520" s="21"/>
      <c r="N1520" s="21"/>
      <c r="O1520" s="21"/>
      <c r="P1520" s="21"/>
      <c r="Q1520" s="21"/>
      <c r="R1520" s="21"/>
      <c r="S1520" s="21"/>
      <c r="T1520" s="22"/>
      <c r="U1520" s="47" t="str">
        <f t="shared" si="3595"/>
        <v>式</v>
      </c>
      <c r="V1520" s="48"/>
      <c r="W1520" s="48"/>
      <c r="X1520" s="49"/>
      <c r="Y1520" s="65">
        <f t="shared" si="3596"/>
        <v>1</v>
      </c>
      <c r="Z1520" s="66"/>
      <c r="AA1520" s="66"/>
      <c r="AB1520" s="66"/>
      <c r="AC1520" s="66"/>
      <c r="AD1520" s="67"/>
      <c r="AE1520" s="60">
        <f t="shared" si="3597"/>
        <v>80500</v>
      </c>
      <c r="AF1520" s="61"/>
      <c r="AG1520" s="61"/>
      <c r="AH1520" s="61"/>
      <c r="AI1520" s="61"/>
      <c r="AJ1520" s="62"/>
      <c r="AK1520" s="55">
        <v>0</v>
      </c>
      <c r="AL1520" s="55"/>
      <c r="AM1520" s="55"/>
      <c r="AN1520" s="55"/>
      <c r="AO1520" s="55"/>
      <c r="AP1520" s="55"/>
      <c r="AQ1520" s="53">
        <f t="shared" si="3605"/>
        <v>0</v>
      </c>
      <c r="AR1520" s="53"/>
      <c r="AS1520" s="53"/>
      <c r="AT1520" s="53"/>
      <c r="AU1520" s="53"/>
      <c r="AV1520" s="53"/>
      <c r="AW1520" s="55">
        <f t="shared" si="3598"/>
        <v>0.6</v>
      </c>
      <c r="AX1520" s="55"/>
      <c r="AY1520" s="55"/>
      <c r="AZ1520" s="55"/>
      <c r="BA1520" s="55"/>
      <c r="BB1520" s="55"/>
      <c r="BC1520" s="55">
        <f t="shared" si="3606"/>
        <v>48300</v>
      </c>
      <c r="BD1520" s="55"/>
      <c r="BE1520" s="55"/>
      <c r="BF1520" s="55"/>
      <c r="BG1520" s="55"/>
      <c r="BH1520" s="56"/>
      <c r="BI1520" s="16">
        <f t="shared" si="3594"/>
        <v>80500</v>
      </c>
    </row>
    <row r="1521" spans="1:61" ht="66.75" customHeight="1" x14ac:dyDescent="0.25">
      <c r="A1521" s="41">
        <f t="shared" si="3592"/>
        <v>28</v>
      </c>
      <c r="B1521" s="42"/>
      <c r="C1521" s="42"/>
      <c r="D1521" s="43"/>
      <c r="E1521" s="44" t="str">
        <f t="shared" si="3593"/>
        <v>施做緊急求救按鈕(含閃光與蜂嗚警報器、線材、五金配件, 各層樓每間廁所皆有求救鈕，連工帶料，責任施工)</v>
      </c>
      <c r="F1521" s="45"/>
      <c r="G1521" s="45"/>
      <c r="H1521" s="45"/>
      <c r="I1521" s="45"/>
      <c r="J1521" s="45"/>
      <c r="K1521" s="45"/>
      <c r="L1521" s="45"/>
      <c r="M1521" s="45"/>
      <c r="N1521" s="45"/>
      <c r="O1521" s="45"/>
      <c r="P1521" s="45"/>
      <c r="Q1521" s="45"/>
      <c r="R1521" s="45"/>
      <c r="S1521" s="45"/>
      <c r="T1521" s="46"/>
      <c r="U1521" s="47" t="str">
        <f t="shared" si="3595"/>
        <v>式</v>
      </c>
      <c r="V1521" s="48"/>
      <c r="W1521" s="48"/>
      <c r="X1521" s="49"/>
      <c r="Y1521" s="50">
        <f t="shared" si="3596"/>
        <v>1</v>
      </c>
      <c r="Z1521" s="51"/>
      <c r="AA1521" s="51"/>
      <c r="AB1521" s="51"/>
      <c r="AC1521" s="51"/>
      <c r="AD1521" s="52"/>
      <c r="AE1521" s="60">
        <f t="shared" si="3597"/>
        <v>12500</v>
      </c>
      <c r="AF1521" s="61"/>
      <c r="AG1521" s="61"/>
      <c r="AH1521" s="61"/>
      <c r="AI1521" s="61"/>
      <c r="AJ1521" s="62"/>
      <c r="AK1521" s="50">
        <v>0</v>
      </c>
      <c r="AL1521" s="51"/>
      <c r="AM1521" s="51"/>
      <c r="AN1521" s="51"/>
      <c r="AO1521" s="51"/>
      <c r="AP1521" s="52"/>
      <c r="AQ1521" s="60">
        <f t="shared" si="3605"/>
        <v>0</v>
      </c>
      <c r="AR1521" s="61"/>
      <c r="AS1521" s="61"/>
      <c r="AT1521" s="61"/>
      <c r="AU1521" s="61"/>
      <c r="AV1521" s="62"/>
      <c r="AW1521" s="50">
        <f t="shared" si="3598"/>
        <v>0</v>
      </c>
      <c r="AX1521" s="51"/>
      <c r="AY1521" s="51"/>
      <c r="AZ1521" s="51"/>
      <c r="BA1521" s="51"/>
      <c r="BB1521" s="52"/>
      <c r="BC1521" s="50">
        <f t="shared" si="3606"/>
        <v>0</v>
      </c>
      <c r="BD1521" s="51"/>
      <c r="BE1521" s="51"/>
      <c r="BF1521" s="51"/>
      <c r="BG1521" s="51"/>
      <c r="BH1521" s="63"/>
      <c r="BI1521" s="3">
        <f t="shared" si="3594"/>
        <v>12500</v>
      </c>
    </row>
    <row r="1522" spans="1:61" ht="34.5" customHeight="1" x14ac:dyDescent="0.25">
      <c r="A1522" s="41">
        <f t="shared" si="3592"/>
        <v>29</v>
      </c>
      <c r="B1522" s="42"/>
      <c r="C1522" s="42"/>
      <c r="D1522" s="43"/>
      <c r="E1522" s="64" t="str">
        <f t="shared" si="3593"/>
        <v>施做拖布盆(砌磚粉刷貼磁磚，H=30cm)</v>
      </c>
      <c r="F1522" s="21"/>
      <c r="G1522" s="21"/>
      <c r="H1522" s="21"/>
      <c r="I1522" s="21"/>
      <c r="J1522" s="21"/>
      <c r="K1522" s="21"/>
      <c r="L1522" s="21"/>
      <c r="M1522" s="21"/>
      <c r="N1522" s="21"/>
      <c r="O1522" s="21"/>
      <c r="P1522" s="21"/>
      <c r="Q1522" s="21"/>
      <c r="R1522" s="21"/>
      <c r="S1522" s="21"/>
      <c r="T1522" s="22"/>
      <c r="U1522" s="47" t="str">
        <f t="shared" si="3595"/>
        <v>式</v>
      </c>
      <c r="V1522" s="48"/>
      <c r="W1522" s="48"/>
      <c r="X1522" s="49"/>
      <c r="Y1522" s="65">
        <f t="shared" si="3596"/>
        <v>1</v>
      </c>
      <c r="Z1522" s="66"/>
      <c r="AA1522" s="66"/>
      <c r="AB1522" s="66"/>
      <c r="AC1522" s="66"/>
      <c r="AD1522" s="67"/>
      <c r="AE1522" s="60">
        <f t="shared" si="3597"/>
        <v>6000</v>
      </c>
      <c r="AF1522" s="61"/>
      <c r="AG1522" s="61"/>
      <c r="AH1522" s="61"/>
      <c r="AI1522" s="61"/>
      <c r="AJ1522" s="62"/>
      <c r="AK1522" s="55">
        <v>0</v>
      </c>
      <c r="AL1522" s="55"/>
      <c r="AM1522" s="55"/>
      <c r="AN1522" s="55"/>
      <c r="AO1522" s="55"/>
      <c r="AP1522" s="55"/>
      <c r="AQ1522" s="53">
        <f t="shared" si="3605"/>
        <v>0</v>
      </c>
      <c r="AR1522" s="53"/>
      <c r="AS1522" s="53"/>
      <c r="AT1522" s="53"/>
      <c r="AU1522" s="53"/>
      <c r="AV1522" s="53"/>
      <c r="AW1522" s="55">
        <f t="shared" si="3598"/>
        <v>0</v>
      </c>
      <c r="AX1522" s="55"/>
      <c r="AY1522" s="55"/>
      <c r="AZ1522" s="55"/>
      <c r="BA1522" s="55"/>
      <c r="BB1522" s="55"/>
      <c r="BC1522" s="55">
        <f t="shared" si="3606"/>
        <v>0</v>
      </c>
      <c r="BD1522" s="55"/>
      <c r="BE1522" s="55"/>
      <c r="BF1522" s="55"/>
      <c r="BG1522" s="55"/>
      <c r="BH1522" s="56"/>
      <c r="BI1522" s="16">
        <f t="shared" si="3594"/>
        <v>6000</v>
      </c>
    </row>
    <row r="1523" spans="1:61" ht="34.5" customHeight="1" x14ac:dyDescent="0.25">
      <c r="A1523" s="41">
        <f t="shared" si="3592"/>
        <v>30</v>
      </c>
      <c r="B1523" s="42"/>
      <c r="C1523" s="42"/>
      <c r="D1523" s="43"/>
      <c r="E1523" s="44" t="str">
        <f t="shared" si="3593"/>
        <v>安裝廁所指標系統、拖把夾(連工帶料，責任施工)</v>
      </c>
      <c r="F1523" s="45"/>
      <c r="G1523" s="45"/>
      <c r="H1523" s="45"/>
      <c r="I1523" s="45"/>
      <c r="J1523" s="45"/>
      <c r="K1523" s="45"/>
      <c r="L1523" s="45"/>
      <c r="M1523" s="45"/>
      <c r="N1523" s="45"/>
      <c r="O1523" s="45"/>
      <c r="P1523" s="45"/>
      <c r="Q1523" s="45"/>
      <c r="R1523" s="45"/>
      <c r="S1523" s="45"/>
      <c r="T1523" s="46"/>
      <c r="U1523" s="47" t="str">
        <f t="shared" si="3595"/>
        <v>式</v>
      </c>
      <c r="V1523" s="48"/>
      <c r="W1523" s="48"/>
      <c r="X1523" s="49"/>
      <c r="Y1523" s="50">
        <f t="shared" si="3596"/>
        <v>1</v>
      </c>
      <c r="Z1523" s="51"/>
      <c r="AA1523" s="51"/>
      <c r="AB1523" s="51"/>
      <c r="AC1523" s="51"/>
      <c r="AD1523" s="52"/>
      <c r="AE1523" s="60">
        <f t="shared" si="3597"/>
        <v>16500</v>
      </c>
      <c r="AF1523" s="61"/>
      <c r="AG1523" s="61"/>
      <c r="AH1523" s="61"/>
      <c r="AI1523" s="61"/>
      <c r="AJ1523" s="62"/>
      <c r="AK1523" s="50">
        <v>0</v>
      </c>
      <c r="AL1523" s="51"/>
      <c r="AM1523" s="51"/>
      <c r="AN1523" s="51"/>
      <c r="AO1523" s="51"/>
      <c r="AP1523" s="52"/>
      <c r="AQ1523" s="60">
        <f t="shared" si="3605"/>
        <v>0</v>
      </c>
      <c r="AR1523" s="61"/>
      <c r="AS1523" s="61"/>
      <c r="AT1523" s="61"/>
      <c r="AU1523" s="61"/>
      <c r="AV1523" s="62"/>
      <c r="AW1523" s="50">
        <f t="shared" si="3598"/>
        <v>0</v>
      </c>
      <c r="AX1523" s="51"/>
      <c r="AY1523" s="51"/>
      <c r="AZ1523" s="51"/>
      <c r="BA1523" s="51"/>
      <c r="BB1523" s="52"/>
      <c r="BC1523" s="50">
        <f t="shared" si="3606"/>
        <v>0</v>
      </c>
      <c r="BD1523" s="51"/>
      <c r="BE1523" s="51"/>
      <c r="BF1523" s="51"/>
      <c r="BG1523" s="51"/>
      <c r="BH1523" s="63"/>
      <c r="BI1523" s="3">
        <f t="shared" si="3594"/>
        <v>16500</v>
      </c>
    </row>
    <row r="1524" spans="1:61" ht="21.6" customHeight="1" x14ac:dyDescent="0.25">
      <c r="A1524" s="41">
        <f t="shared" si="3592"/>
        <v>31</v>
      </c>
      <c r="B1524" s="42"/>
      <c r="C1524" s="42"/>
      <c r="D1524" s="43"/>
      <c r="E1524" s="64" t="str">
        <f t="shared" si="3593"/>
        <v>門窗與雜項工程</v>
      </c>
      <c r="F1524" s="21"/>
      <c r="G1524" s="21"/>
      <c r="H1524" s="21"/>
      <c r="I1524" s="21"/>
      <c r="J1524" s="21"/>
      <c r="K1524" s="21"/>
      <c r="L1524" s="21"/>
      <c r="M1524" s="21"/>
      <c r="N1524" s="21"/>
      <c r="O1524" s="21"/>
      <c r="P1524" s="21"/>
      <c r="Q1524" s="21"/>
      <c r="R1524" s="21"/>
      <c r="S1524" s="21"/>
      <c r="T1524" s="22"/>
      <c r="U1524" s="47" t="str">
        <f t="shared" si="3595"/>
        <v>式</v>
      </c>
      <c r="V1524" s="48"/>
      <c r="W1524" s="48"/>
      <c r="X1524" s="49"/>
      <c r="Y1524" s="65">
        <f t="shared" si="3596"/>
        <v>1</v>
      </c>
      <c r="Z1524" s="66"/>
      <c r="AA1524" s="66"/>
      <c r="AB1524" s="66"/>
      <c r="AC1524" s="66"/>
      <c r="AD1524" s="67"/>
      <c r="AE1524" s="60">
        <f t="shared" si="3597"/>
        <v>63400</v>
      </c>
      <c r="AF1524" s="61"/>
      <c r="AG1524" s="61"/>
      <c r="AH1524" s="61"/>
      <c r="AI1524" s="61"/>
      <c r="AJ1524" s="62"/>
      <c r="AK1524" s="55">
        <v>0</v>
      </c>
      <c r="AL1524" s="55"/>
      <c r="AM1524" s="55"/>
      <c r="AN1524" s="55"/>
      <c r="AO1524" s="55"/>
      <c r="AP1524" s="55"/>
      <c r="AQ1524" s="53">
        <f t="shared" si="3605"/>
        <v>0</v>
      </c>
      <c r="AR1524" s="53"/>
      <c r="AS1524" s="53"/>
      <c r="AT1524" s="53"/>
      <c r="AU1524" s="53"/>
      <c r="AV1524" s="53"/>
      <c r="AW1524" s="55">
        <f t="shared" si="3598"/>
        <v>0.3</v>
      </c>
      <c r="AX1524" s="55"/>
      <c r="AY1524" s="55"/>
      <c r="AZ1524" s="55"/>
      <c r="BA1524" s="55"/>
      <c r="BB1524" s="55"/>
      <c r="BC1524" s="55">
        <f t="shared" si="3606"/>
        <v>19020</v>
      </c>
      <c r="BD1524" s="55"/>
      <c r="BE1524" s="55"/>
      <c r="BF1524" s="55"/>
      <c r="BG1524" s="55"/>
      <c r="BH1524" s="56"/>
      <c r="BI1524" s="16">
        <f t="shared" si="3594"/>
        <v>63400</v>
      </c>
    </row>
    <row r="1525" spans="1:61" ht="22.15" customHeight="1" x14ac:dyDescent="0.25">
      <c r="A1525" s="41" t="str">
        <f t="shared" si="3592"/>
        <v>貳</v>
      </c>
      <c r="B1525" s="42"/>
      <c r="C1525" s="42"/>
      <c r="D1525" s="43"/>
      <c r="E1525" s="44" t="str">
        <f t="shared" si="3593"/>
        <v>職業安全衛生管理費(壹*1%)</v>
      </c>
      <c r="F1525" s="45"/>
      <c r="G1525" s="45"/>
      <c r="H1525" s="45"/>
      <c r="I1525" s="45"/>
      <c r="J1525" s="45"/>
      <c r="K1525" s="45"/>
      <c r="L1525" s="45"/>
      <c r="M1525" s="45"/>
      <c r="N1525" s="45"/>
      <c r="O1525" s="45"/>
      <c r="P1525" s="45"/>
      <c r="Q1525" s="45"/>
      <c r="R1525" s="45"/>
      <c r="S1525" s="45"/>
      <c r="T1525" s="46"/>
      <c r="U1525" s="47" t="str">
        <f t="shared" si="3595"/>
        <v>式</v>
      </c>
      <c r="V1525" s="48"/>
      <c r="W1525" s="48"/>
      <c r="X1525" s="49"/>
      <c r="Y1525" s="50">
        <f t="shared" si="3596"/>
        <v>1</v>
      </c>
      <c r="Z1525" s="51"/>
      <c r="AA1525" s="51"/>
      <c r="AB1525" s="51"/>
      <c r="AC1525" s="51"/>
      <c r="AD1525" s="52"/>
      <c r="AE1525" s="53">
        <f t="shared" si="3597"/>
        <v>14220</v>
      </c>
      <c r="AF1525" s="53"/>
      <c r="AG1525" s="53"/>
      <c r="AH1525" s="53"/>
      <c r="AI1525" s="53"/>
      <c r="AJ1525" s="53"/>
      <c r="AK1525" s="54">
        <v>8.9999999999999993E-3</v>
      </c>
      <c r="AL1525" s="54"/>
      <c r="AM1525" s="54"/>
      <c r="AN1525" s="54"/>
      <c r="AO1525" s="54"/>
      <c r="AP1525" s="54"/>
      <c r="AQ1525" s="53">
        <f t="shared" si="3605"/>
        <v>127.97999999999999</v>
      </c>
      <c r="AR1525" s="53"/>
      <c r="AS1525" s="53"/>
      <c r="AT1525" s="53"/>
      <c r="AU1525" s="53"/>
      <c r="AV1525" s="53"/>
      <c r="AW1525" s="54">
        <f>AW1477+AK1525</f>
        <v>0.28800000000000009</v>
      </c>
      <c r="AX1525" s="54"/>
      <c r="AY1525" s="54"/>
      <c r="AZ1525" s="54"/>
      <c r="BA1525" s="54"/>
      <c r="BB1525" s="54"/>
      <c r="BC1525" s="55">
        <f t="shared" si="3606"/>
        <v>4095.3600000000015</v>
      </c>
      <c r="BD1525" s="55"/>
      <c r="BE1525" s="55"/>
      <c r="BF1525" s="55"/>
      <c r="BG1525" s="55"/>
      <c r="BH1525" s="56"/>
      <c r="BI1525" s="3">
        <f t="shared" si="3594"/>
        <v>14220</v>
      </c>
    </row>
    <row r="1526" spans="1:61" ht="22.15" customHeight="1" x14ac:dyDescent="0.25">
      <c r="A1526" s="41" t="str">
        <f t="shared" si="3592"/>
        <v>參</v>
      </c>
      <c r="B1526" s="42"/>
      <c r="C1526" s="42"/>
      <c r="D1526" s="43"/>
      <c r="E1526" s="44" t="str">
        <f t="shared" si="3593"/>
        <v>公共工程品質管制作業費(壹*1%)</v>
      </c>
      <c r="F1526" s="45"/>
      <c r="G1526" s="45"/>
      <c r="H1526" s="45"/>
      <c r="I1526" s="45"/>
      <c r="J1526" s="45"/>
      <c r="K1526" s="45"/>
      <c r="L1526" s="45"/>
      <c r="M1526" s="45"/>
      <c r="N1526" s="45"/>
      <c r="O1526" s="45"/>
      <c r="P1526" s="45"/>
      <c r="Q1526" s="45"/>
      <c r="R1526" s="45"/>
      <c r="S1526" s="45"/>
      <c r="T1526" s="46"/>
      <c r="U1526" s="47" t="str">
        <f t="shared" si="3595"/>
        <v>式</v>
      </c>
      <c r="V1526" s="48"/>
      <c r="W1526" s="48"/>
      <c r="X1526" s="49"/>
      <c r="Y1526" s="50">
        <f t="shared" si="3596"/>
        <v>1</v>
      </c>
      <c r="Z1526" s="51"/>
      <c r="AA1526" s="51"/>
      <c r="AB1526" s="51"/>
      <c r="AC1526" s="51"/>
      <c r="AD1526" s="52"/>
      <c r="AE1526" s="53">
        <f t="shared" si="3597"/>
        <v>14220</v>
      </c>
      <c r="AF1526" s="53"/>
      <c r="AG1526" s="53"/>
      <c r="AH1526" s="53"/>
      <c r="AI1526" s="53"/>
      <c r="AJ1526" s="53"/>
      <c r="AK1526" s="54">
        <v>8.9999999999999993E-3</v>
      </c>
      <c r="AL1526" s="54"/>
      <c r="AM1526" s="54"/>
      <c r="AN1526" s="54"/>
      <c r="AO1526" s="54"/>
      <c r="AP1526" s="54"/>
      <c r="AQ1526" s="53">
        <f t="shared" si="3605"/>
        <v>127.97999999999999</v>
      </c>
      <c r="AR1526" s="53"/>
      <c r="AS1526" s="53"/>
      <c r="AT1526" s="53"/>
      <c r="AU1526" s="53"/>
      <c r="AV1526" s="53"/>
      <c r="AW1526" s="54">
        <f t="shared" ref="AW1526:AW1529" si="3607">AW1478+AK1526</f>
        <v>0.28800000000000009</v>
      </c>
      <c r="AX1526" s="54"/>
      <c r="AY1526" s="54"/>
      <c r="AZ1526" s="54"/>
      <c r="BA1526" s="54"/>
      <c r="BB1526" s="54"/>
      <c r="BC1526" s="55">
        <f t="shared" si="3606"/>
        <v>4095.3600000000015</v>
      </c>
      <c r="BD1526" s="55"/>
      <c r="BE1526" s="55"/>
      <c r="BF1526" s="55"/>
      <c r="BG1526" s="55"/>
      <c r="BH1526" s="56"/>
      <c r="BI1526" s="3">
        <f t="shared" si="3594"/>
        <v>14220</v>
      </c>
    </row>
    <row r="1527" spans="1:61" ht="22.15" customHeight="1" x14ac:dyDescent="0.25">
      <c r="A1527" s="41" t="str">
        <f t="shared" si="3592"/>
        <v>肆</v>
      </c>
      <c r="B1527" s="42"/>
      <c r="C1527" s="42"/>
      <c r="D1527" s="43"/>
      <c r="E1527" s="44" t="str">
        <f t="shared" si="3593"/>
        <v>包商利潤及管理費(約壹*7%)</v>
      </c>
      <c r="F1527" s="45"/>
      <c r="G1527" s="45"/>
      <c r="H1527" s="45"/>
      <c r="I1527" s="45"/>
      <c r="J1527" s="45"/>
      <c r="K1527" s="45"/>
      <c r="L1527" s="45"/>
      <c r="M1527" s="45"/>
      <c r="N1527" s="45"/>
      <c r="O1527" s="45"/>
      <c r="P1527" s="45"/>
      <c r="Q1527" s="45"/>
      <c r="R1527" s="45"/>
      <c r="S1527" s="45"/>
      <c r="T1527" s="46"/>
      <c r="U1527" s="47" t="str">
        <f t="shared" si="3595"/>
        <v>式</v>
      </c>
      <c r="V1527" s="48"/>
      <c r="W1527" s="48"/>
      <c r="X1527" s="49"/>
      <c r="Y1527" s="50">
        <f t="shared" si="3596"/>
        <v>1</v>
      </c>
      <c r="Z1527" s="51"/>
      <c r="AA1527" s="51"/>
      <c r="AB1527" s="51"/>
      <c r="AC1527" s="51"/>
      <c r="AD1527" s="52"/>
      <c r="AE1527" s="53">
        <f t="shared" si="3597"/>
        <v>99540</v>
      </c>
      <c r="AF1527" s="53"/>
      <c r="AG1527" s="53"/>
      <c r="AH1527" s="53"/>
      <c r="AI1527" s="53"/>
      <c r="AJ1527" s="53"/>
      <c r="AK1527" s="54">
        <v>8.9999999999999993E-3</v>
      </c>
      <c r="AL1527" s="54"/>
      <c r="AM1527" s="54"/>
      <c r="AN1527" s="54"/>
      <c r="AO1527" s="54"/>
      <c r="AP1527" s="54"/>
      <c r="AQ1527" s="53">
        <f t="shared" si="3605"/>
        <v>895.8599999999999</v>
      </c>
      <c r="AR1527" s="53"/>
      <c r="AS1527" s="53"/>
      <c r="AT1527" s="53"/>
      <c r="AU1527" s="53"/>
      <c r="AV1527" s="53"/>
      <c r="AW1527" s="54">
        <f t="shared" si="3607"/>
        <v>0.28800000000000009</v>
      </c>
      <c r="AX1527" s="54"/>
      <c r="AY1527" s="54"/>
      <c r="AZ1527" s="54"/>
      <c r="BA1527" s="54"/>
      <c r="BB1527" s="54"/>
      <c r="BC1527" s="55">
        <f t="shared" si="3606"/>
        <v>28667.520000000008</v>
      </c>
      <c r="BD1527" s="55"/>
      <c r="BE1527" s="55"/>
      <c r="BF1527" s="55"/>
      <c r="BG1527" s="55"/>
      <c r="BH1527" s="56"/>
      <c r="BI1527" s="3">
        <f t="shared" si="3594"/>
        <v>99540</v>
      </c>
    </row>
    <row r="1528" spans="1:61" ht="22.15" customHeight="1" x14ac:dyDescent="0.25">
      <c r="A1528" s="41" t="str">
        <f t="shared" si="3592"/>
        <v>伍</v>
      </c>
      <c r="B1528" s="42"/>
      <c r="C1528" s="42"/>
      <c r="D1528" s="43"/>
      <c r="E1528" s="44" t="str">
        <f t="shared" si="3593"/>
        <v>營造綜合保險費</v>
      </c>
      <c r="F1528" s="45"/>
      <c r="G1528" s="45"/>
      <c r="H1528" s="45"/>
      <c r="I1528" s="45"/>
      <c r="J1528" s="45"/>
      <c r="K1528" s="45"/>
      <c r="L1528" s="45"/>
      <c r="M1528" s="45"/>
      <c r="N1528" s="45"/>
      <c r="O1528" s="45"/>
      <c r="P1528" s="45"/>
      <c r="Q1528" s="45"/>
      <c r="R1528" s="45"/>
      <c r="S1528" s="45"/>
      <c r="T1528" s="46"/>
      <c r="U1528" s="47" t="str">
        <f t="shared" si="3595"/>
        <v>式</v>
      </c>
      <c r="V1528" s="48"/>
      <c r="W1528" s="48"/>
      <c r="X1528" s="49"/>
      <c r="Y1528" s="50">
        <f t="shared" si="3596"/>
        <v>1</v>
      </c>
      <c r="Z1528" s="51"/>
      <c r="AA1528" s="51"/>
      <c r="AB1528" s="51"/>
      <c r="AC1528" s="51"/>
      <c r="AD1528" s="52"/>
      <c r="AE1528" s="53">
        <f t="shared" si="3597"/>
        <v>4650</v>
      </c>
      <c r="AF1528" s="53"/>
      <c r="AG1528" s="53"/>
      <c r="AH1528" s="53"/>
      <c r="AI1528" s="53"/>
      <c r="AJ1528" s="53"/>
      <c r="AK1528" s="55">
        <v>0</v>
      </c>
      <c r="AL1528" s="55"/>
      <c r="AM1528" s="55"/>
      <c r="AN1528" s="55"/>
      <c r="AO1528" s="55"/>
      <c r="AP1528" s="55"/>
      <c r="AQ1528" s="53">
        <f t="shared" si="3605"/>
        <v>0</v>
      </c>
      <c r="AR1528" s="53"/>
      <c r="AS1528" s="53"/>
      <c r="AT1528" s="53"/>
      <c r="AU1528" s="53"/>
      <c r="AV1528" s="53"/>
      <c r="AW1528" s="55">
        <f t="shared" si="3607"/>
        <v>1</v>
      </c>
      <c r="AX1528" s="55"/>
      <c r="AY1528" s="55"/>
      <c r="AZ1528" s="55"/>
      <c r="BA1528" s="55"/>
      <c r="BB1528" s="55"/>
      <c r="BC1528" s="55">
        <f t="shared" si="3606"/>
        <v>4650</v>
      </c>
      <c r="BD1528" s="55"/>
      <c r="BE1528" s="55"/>
      <c r="BF1528" s="55"/>
      <c r="BG1528" s="55"/>
      <c r="BH1528" s="56"/>
      <c r="BI1528" s="3">
        <f t="shared" si="3594"/>
        <v>4650</v>
      </c>
    </row>
    <row r="1529" spans="1:61" ht="22.15" customHeight="1" x14ac:dyDescent="0.25">
      <c r="A1529" s="41" t="str">
        <f t="shared" si="3592"/>
        <v>陸</v>
      </c>
      <c r="B1529" s="42"/>
      <c r="C1529" s="42"/>
      <c r="D1529" s="43"/>
      <c r="E1529" s="44" t="str">
        <f t="shared" si="3593"/>
        <v>營業稅((壹~伍)*5%)</v>
      </c>
      <c r="F1529" s="45"/>
      <c r="G1529" s="45"/>
      <c r="H1529" s="45"/>
      <c r="I1529" s="45"/>
      <c r="J1529" s="45"/>
      <c r="K1529" s="45"/>
      <c r="L1529" s="45"/>
      <c r="M1529" s="45"/>
      <c r="N1529" s="45"/>
      <c r="O1529" s="45"/>
      <c r="P1529" s="45"/>
      <c r="Q1529" s="45"/>
      <c r="R1529" s="45"/>
      <c r="S1529" s="45"/>
      <c r="T1529" s="46"/>
      <c r="U1529" s="47" t="str">
        <f t="shared" si="3595"/>
        <v>式</v>
      </c>
      <c r="V1529" s="48"/>
      <c r="W1529" s="48"/>
      <c r="X1529" s="49"/>
      <c r="Y1529" s="50">
        <f t="shared" si="3596"/>
        <v>1</v>
      </c>
      <c r="Z1529" s="51"/>
      <c r="AA1529" s="51"/>
      <c r="AB1529" s="51"/>
      <c r="AC1529" s="51"/>
      <c r="AD1529" s="52"/>
      <c r="AE1529" s="53">
        <f t="shared" si="3597"/>
        <v>77731</v>
      </c>
      <c r="AF1529" s="53"/>
      <c r="AG1529" s="53"/>
      <c r="AH1529" s="53"/>
      <c r="AI1529" s="53"/>
      <c r="AJ1529" s="53"/>
      <c r="AK1529" s="54">
        <v>8.9999999999999993E-3</v>
      </c>
      <c r="AL1529" s="54"/>
      <c r="AM1529" s="54"/>
      <c r="AN1529" s="54"/>
      <c r="AO1529" s="54"/>
      <c r="AP1529" s="54"/>
      <c r="AQ1529" s="53">
        <f t="shared" si="3605"/>
        <v>699.57899999999995</v>
      </c>
      <c r="AR1529" s="53"/>
      <c r="AS1529" s="53"/>
      <c r="AT1529" s="53"/>
      <c r="AU1529" s="53"/>
      <c r="AV1529" s="53"/>
      <c r="AW1529" s="54">
        <f t="shared" si="3607"/>
        <v>0.28800000000000009</v>
      </c>
      <c r="AX1529" s="54"/>
      <c r="AY1529" s="54"/>
      <c r="AZ1529" s="54"/>
      <c r="BA1529" s="54"/>
      <c r="BB1529" s="54"/>
      <c r="BC1529" s="55">
        <f t="shared" si="3606"/>
        <v>22386.528000000006</v>
      </c>
      <c r="BD1529" s="55"/>
      <c r="BE1529" s="55"/>
      <c r="BF1529" s="55"/>
      <c r="BG1529" s="55"/>
      <c r="BH1529" s="56"/>
      <c r="BI1529" s="3">
        <v>77731</v>
      </c>
    </row>
    <row r="1530" spans="1:61" ht="21.95" customHeight="1" x14ac:dyDescent="0.25">
      <c r="A1530" s="30"/>
      <c r="B1530" s="31"/>
      <c r="C1530" s="31"/>
      <c r="D1530" s="32"/>
      <c r="E1530" s="57" t="s">
        <v>76</v>
      </c>
      <c r="F1530" s="58"/>
      <c r="G1530" s="58"/>
      <c r="H1530" s="58"/>
      <c r="I1530" s="58"/>
      <c r="J1530" s="58"/>
      <c r="K1530" s="58"/>
      <c r="L1530" s="58"/>
      <c r="M1530" s="58"/>
      <c r="N1530" s="58"/>
      <c r="O1530" s="58"/>
      <c r="P1530" s="58"/>
      <c r="Q1530" s="58"/>
      <c r="R1530" s="58"/>
      <c r="S1530" s="58"/>
      <c r="T1530" s="59"/>
      <c r="U1530" s="47"/>
      <c r="V1530" s="48"/>
      <c r="W1530" s="48"/>
      <c r="X1530" s="49"/>
      <c r="Y1530" s="50"/>
      <c r="Z1530" s="51"/>
      <c r="AA1530" s="51"/>
      <c r="AB1530" s="51"/>
      <c r="AC1530" s="51"/>
      <c r="AD1530" s="52"/>
      <c r="AE1530" s="60"/>
      <c r="AF1530" s="61"/>
      <c r="AG1530" s="61"/>
      <c r="AH1530" s="61"/>
      <c r="AI1530" s="61"/>
      <c r="AJ1530" s="62"/>
      <c r="AK1530" s="50"/>
      <c r="AL1530" s="51"/>
      <c r="AM1530" s="51"/>
      <c r="AN1530" s="51"/>
      <c r="AO1530" s="51"/>
      <c r="AP1530" s="52"/>
      <c r="AQ1530" s="60">
        <f>SUM(AQ1494:AQ1529)</f>
        <v>78351.39899999999</v>
      </c>
      <c r="AR1530" s="61"/>
      <c r="AS1530" s="61"/>
      <c r="AT1530" s="61"/>
      <c r="AU1530" s="61"/>
      <c r="AV1530" s="62"/>
      <c r="AW1530" s="50"/>
      <c r="AX1530" s="51"/>
      <c r="AY1530" s="51"/>
      <c r="AZ1530" s="51"/>
      <c r="BA1530" s="51"/>
      <c r="BB1530" s="52"/>
      <c r="BC1530" s="50">
        <f>SUM(BC1494:BC1529)</f>
        <v>841378.76800000004</v>
      </c>
      <c r="BD1530" s="51"/>
      <c r="BE1530" s="51"/>
      <c r="BF1530" s="51"/>
      <c r="BG1530" s="51"/>
      <c r="BH1530" s="63"/>
      <c r="BI1530" s="17">
        <f>SUM(BI1493:BI1529)</f>
        <v>1632355</v>
      </c>
    </row>
    <row r="1531" spans="1:61" ht="21.95" customHeight="1" x14ac:dyDescent="0.25">
      <c r="A1531" s="20"/>
      <c r="B1531" s="21"/>
      <c r="C1531" s="21"/>
      <c r="D1531" s="21"/>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2"/>
      <c r="AK1531" s="23"/>
      <c r="AL1531" s="24"/>
      <c r="AM1531" s="24"/>
      <c r="AN1531" s="24"/>
      <c r="AO1531" s="24"/>
      <c r="AP1531" s="25"/>
      <c r="AQ1531" s="26"/>
      <c r="AR1531" s="27"/>
      <c r="AS1531" s="27"/>
      <c r="AT1531" s="27"/>
      <c r="AU1531" s="27"/>
      <c r="AV1531" s="28"/>
      <c r="AW1531" s="23"/>
      <c r="AX1531" s="24"/>
      <c r="AY1531" s="24"/>
      <c r="AZ1531" s="24"/>
      <c r="BA1531" s="24"/>
      <c r="BB1531" s="25"/>
      <c r="BC1531" s="23"/>
      <c r="BD1531" s="24"/>
      <c r="BE1531" s="24"/>
      <c r="BF1531" s="24"/>
      <c r="BG1531" s="24"/>
      <c r="BH1531" s="29"/>
      <c r="BI1531" s="15">
        <f>Y1531*AE1531</f>
        <v>0</v>
      </c>
    </row>
    <row r="1532" spans="1:61" ht="21.95" customHeight="1" x14ac:dyDescent="0.25">
      <c r="A1532" s="20" t="s">
        <v>11</v>
      </c>
      <c r="B1532" s="21"/>
      <c r="C1532" s="21"/>
      <c r="D1532" s="21"/>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c r="AI1532" s="21"/>
      <c r="AJ1532" s="22"/>
      <c r="AK1532" s="23"/>
      <c r="AL1532" s="24"/>
      <c r="AM1532" s="24"/>
      <c r="AN1532" s="24"/>
      <c r="AO1532" s="24"/>
      <c r="AP1532" s="25"/>
      <c r="AQ1532" s="26">
        <f>BC1530/BI1530</f>
        <v>0.51543859515852863</v>
      </c>
      <c r="AR1532" s="27"/>
      <c r="AS1532" s="27"/>
      <c r="AT1532" s="27"/>
      <c r="AU1532" s="27"/>
      <c r="AV1532" s="28"/>
      <c r="AW1532" s="23"/>
      <c r="AX1532" s="24"/>
      <c r="AY1532" s="24"/>
      <c r="AZ1532" s="24"/>
      <c r="BA1532" s="24"/>
      <c r="BB1532" s="25"/>
      <c r="BC1532" s="23"/>
      <c r="BD1532" s="24"/>
      <c r="BE1532" s="24"/>
      <c r="BF1532" s="24"/>
      <c r="BG1532" s="24"/>
      <c r="BH1532" s="29"/>
      <c r="BI1532" s="15">
        <f>AQ1532</f>
        <v>0.51543859515852863</v>
      </c>
    </row>
    <row r="1533" spans="1:61" ht="18.75" customHeight="1" x14ac:dyDescent="0.25">
      <c r="A1533" s="30" t="s">
        <v>15</v>
      </c>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c r="AA1533" s="31"/>
      <c r="AB1533" s="31"/>
      <c r="AC1533" s="31"/>
      <c r="AD1533" s="32"/>
      <c r="AE1533" s="33" t="s">
        <v>14</v>
      </c>
      <c r="AF1533" s="31"/>
      <c r="AG1533" s="31"/>
      <c r="AH1533" s="31"/>
      <c r="AI1533" s="31"/>
      <c r="AJ1533" s="31"/>
      <c r="AK1533" s="31"/>
      <c r="AL1533" s="31"/>
      <c r="AM1533" s="31"/>
      <c r="AN1533" s="31"/>
      <c r="AO1533" s="31"/>
      <c r="AP1533" s="31"/>
      <c r="AQ1533" s="31"/>
      <c r="AR1533" s="31"/>
      <c r="AS1533" s="31"/>
      <c r="AT1533" s="31"/>
      <c r="AU1533" s="31"/>
      <c r="AV1533" s="31"/>
      <c r="AW1533" s="31"/>
      <c r="AX1533" s="31"/>
      <c r="AY1533" s="31"/>
      <c r="AZ1533" s="31"/>
      <c r="BA1533" s="31"/>
      <c r="BB1533" s="31"/>
      <c r="BC1533" s="31"/>
      <c r="BD1533" s="31"/>
      <c r="BE1533" s="31"/>
      <c r="BF1533" s="31"/>
      <c r="BG1533" s="31"/>
      <c r="BH1533" s="34"/>
    </row>
    <row r="1534" spans="1:61" x14ac:dyDescent="0.25">
      <c r="A1534" s="35"/>
      <c r="B1534" s="36"/>
      <c r="C1534" s="36"/>
      <c r="D1534" s="36"/>
      <c r="E1534" s="36"/>
      <c r="F1534" s="36"/>
      <c r="G1534" s="36"/>
      <c r="H1534" s="36"/>
      <c r="I1534" s="36"/>
      <c r="J1534" s="36"/>
      <c r="K1534" s="36"/>
      <c r="L1534" s="36"/>
      <c r="M1534" s="36"/>
      <c r="N1534" s="36"/>
      <c r="O1534" s="36"/>
      <c r="P1534" s="36"/>
      <c r="Q1534" s="36"/>
      <c r="R1534" s="36"/>
      <c r="S1534" s="36"/>
      <c r="T1534" s="36"/>
      <c r="U1534" s="36"/>
      <c r="V1534" s="36"/>
      <c r="W1534" s="36"/>
      <c r="X1534" s="36"/>
      <c r="Y1534" s="36"/>
      <c r="Z1534" s="36"/>
      <c r="AA1534" s="36"/>
      <c r="AB1534" s="36"/>
      <c r="AC1534" s="36"/>
      <c r="AD1534" s="36"/>
      <c r="AE1534" s="36"/>
      <c r="AF1534" s="36"/>
      <c r="AG1534" s="36"/>
      <c r="AH1534" s="36"/>
      <c r="AI1534" s="36"/>
      <c r="AJ1534" s="36"/>
      <c r="AK1534" s="36"/>
      <c r="AL1534" s="36"/>
      <c r="AM1534" s="36"/>
      <c r="AN1534" s="36"/>
      <c r="AO1534" s="36"/>
      <c r="AP1534" s="36"/>
      <c r="AQ1534" s="36"/>
      <c r="AR1534" s="36"/>
      <c r="AS1534" s="36"/>
      <c r="AT1534" s="36"/>
      <c r="AU1534" s="36"/>
      <c r="AV1534" s="36"/>
      <c r="AW1534" s="36"/>
      <c r="AX1534" s="36"/>
      <c r="AY1534" s="36"/>
      <c r="AZ1534" s="36"/>
      <c r="BA1534" s="36"/>
      <c r="BB1534" s="36"/>
      <c r="BC1534" s="36"/>
      <c r="BD1534" s="36"/>
      <c r="BE1534" s="36"/>
      <c r="BF1534" s="36"/>
      <c r="BG1534" s="36"/>
      <c r="BH1534" s="39"/>
    </row>
    <row r="1535" spans="1:61" x14ac:dyDescent="0.25">
      <c r="A1535" s="35"/>
      <c r="B1535" s="36"/>
      <c r="C1535" s="36"/>
      <c r="D1535" s="36"/>
      <c r="E1535" s="36"/>
      <c r="F1535" s="36"/>
      <c r="G1535" s="36"/>
      <c r="H1535" s="36"/>
      <c r="I1535" s="36"/>
      <c r="J1535" s="36"/>
      <c r="K1535" s="36"/>
      <c r="L1535" s="36"/>
      <c r="M1535" s="36"/>
      <c r="N1535" s="36"/>
      <c r="O1535" s="36"/>
      <c r="P1535" s="36"/>
      <c r="Q1535" s="36"/>
      <c r="R1535" s="36"/>
      <c r="S1535" s="36"/>
      <c r="T1535" s="36"/>
      <c r="U1535" s="36"/>
      <c r="V1535" s="36"/>
      <c r="W1535" s="36"/>
      <c r="X1535" s="36"/>
      <c r="Y1535" s="36"/>
      <c r="Z1535" s="36"/>
      <c r="AA1535" s="36"/>
      <c r="AB1535" s="36"/>
      <c r="AC1535" s="36"/>
      <c r="AD1535" s="36"/>
      <c r="AE1535" s="36"/>
      <c r="AF1535" s="36"/>
      <c r="AG1535" s="36"/>
      <c r="AH1535" s="36"/>
      <c r="AI1535" s="36"/>
      <c r="AJ1535" s="36"/>
      <c r="AK1535" s="36"/>
      <c r="AL1535" s="36"/>
      <c r="AM1535" s="36"/>
      <c r="AN1535" s="36"/>
      <c r="AO1535" s="36"/>
      <c r="AP1535" s="36"/>
      <c r="AQ1535" s="36"/>
      <c r="AR1535" s="36"/>
      <c r="AS1535" s="36"/>
      <c r="AT1535" s="36"/>
      <c r="AU1535" s="36"/>
      <c r="AV1535" s="36"/>
      <c r="AW1535" s="36"/>
      <c r="AX1535" s="36"/>
      <c r="AY1535" s="36"/>
      <c r="AZ1535" s="36"/>
      <c r="BA1535" s="36"/>
      <c r="BB1535" s="36"/>
      <c r="BC1535" s="36"/>
      <c r="BD1535" s="36"/>
      <c r="BE1535" s="36"/>
      <c r="BF1535" s="36"/>
      <c r="BG1535" s="36"/>
      <c r="BH1535" s="39"/>
    </row>
    <row r="1536" spans="1:61" ht="17.25" thickBot="1" x14ac:dyDescent="0.3">
      <c r="A1536" s="37"/>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c r="AE1536" s="38"/>
      <c r="AF1536" s="38"/>
      <c r="AG1536" s="38"/>
      <c r="AH1536" s="38"/>
      <c r="AI1536" s="38"/>
      <c r="AJ1536" s="38"/>
      <c r="AK1536" s="38"/>
      <c r="AL1536" s="38"/>
      <c r="AM1536" s="38"/>
      <c r="AN1536" s="38"/>
      <c r="AO1536" s="38"/>
      <c r="AP1536" s="38"/>
      <c r="AQ1536" s="38"/>
      <c r="AR1536" s="38"/>
      <c r="AS1536" s="38"/>
      <c r="AT1536" s="38"/>
      <c r="AU1536" s="38"/>
      <c r="AV1536" s="38"/>
      <c r="AW1536" s="38"/>
      <c r="AX1536" s="38"/>
      <c r="AY1536" s="38"/>
      <c r="AZ1536" s="38"/>
      <c r="BA1536" s="38"/>
      <c r="BB1536" s="38"/>
      <c r="BC1536" s="38"/>
      <c r="BD1536" s="38"/>
      <c r="BE1536" s="38"/>
      <c r="BF1536" s="38"/>
      <c r="BG1536" s="38"/>
      <c r="BH1536" s="40"/>
    </row>
    <row r="1537" spans="1:69" ht="27.75" x14ac:dyDescent="0.25">
      <c r="A1537" s="73" t="s">
        <v>78</v>
      </c>
      <c r="B1537" s="73"/>
      <c r="C1537" s="73"/>
      <c r="D1537" s="73"/>
      <c r="E1537" s="73"/>
      <c r="F1537" s="73"/>
      <c r="G1537" s="73"/>
      <c r="H1537" s="73"/>
      <c r="I1537" s="73"/>
      <c r="J1537" s="73"/>
      <c r="K1537" s="73"/>
      <c r="L1537" s="73"/>
      <c r="M1537" s="73"/>
      <c r="N1537" s="73"/>
      <c r="O1537" s="73"/>
      <c r="P1537" s="73"/>
      <c r="Q1537" s="73"/>
      <c r="R1537" s="73"/>
      <c r="S1537" s="73"/>
      <c r="T1537" s="73"/>
      <c r="U1537" s="73"/>
      <c r="V1537" s="73"/>
      <c r="W1537" s="73"/>
      <c r="X1537" s="73"/>
      <c r="Y1537" s="73"/>
      <c r="Z1537" s="73"/>
      <c r="AA1537" s="73"/>
      <c r="AB1537" s="73"/>
      <c r="AC1537" s="73"/>
      <c r="AD1537" s="73"/>
      <c r="AE1537" s="73"/>
      <c r="AF1537" s="73"/>
      <c r="AG1537" s="73"/>
      <c r="AH1537" s="73"/>
      <c r="AI1537" s="73"/>
      <c r="AJ1537" s="73"/>
      <c r="AK1537" s="73"/>
      <c r="AL1537" s="73"/>
      <c r="AM1537" s="73"/>
      <c r="AN1537" s="73"/>
      <c r="AO1537" s="73"/>
      <c r="AP1537" s="73"/>
      <c r="AQ1537" s="73"/>
      <c r="AR1537" s="73"/>
      <c r="AS1537" s="73"/>
      <c r="AT1537" s="73"/>
      <c r="AU1537" s="73"/>
      <c r="AV1537" s="73"/>
      <c r="AW1537" s="73"/>
      <c r="AX1537" s="73"/>
      <c r="AY1537" s="73"/>
      <c r="AZ1537" s="73"/>
      <c r="BA1537" s="73"/>
      <c r="BB1537" s="73"/>
      <c r="BC1537" s="73"/>
      <c r="BD1537" s="73"/>
      <c r="BE1537" s="73"/>
      <c r="BF1537" s="73"/>
      <c r="BG1537" s="73"/>
      <c r="BH1537" s="73"/>
    </row>
    <row r="1538" spans="1:69" ht="27.75" x14ac:dyDescent="0.25">
      <c r="A1538" s="74" t="s">
        <v>12</v>
      </c>
      <c r="B1538" s="74"/>
      <c r="C1538" s="74"/>
      <c r="D1538" s="74"/>
      <c r="E1538" s="74"/>
      <c r="F1538" s="74"/>
      <c r="G1538" s="74"/>
      <c r="H1538" s="74"/>
      <c r="I1538" s="74"/>
      <c r="J1538" s="75" t="s">
        <v>81</v>
      </c>
      <c r="K1538" s="76"/>
      <c r="L1538" s="76"/>
      <c r="M1538" s="76"/>
      <c r="N1538" s="76"/>
      <c r="O1538" s="76"/>
      <c r="P1538" s="76"/>
      <c r="Q1538" s="76"/>
      <c r="R1538" s="76"/>
      <c r="S1538" s="76"/>
      <c r="T1538" s="76"/>
      <c r="U1538" s="76"/>
      <c r="V1538" s="76"/>
      <c r="W1538" s="76"/>
      <c r="X1538" s="76"/>
      <c r="Y1538" s="76"/>
      <c r="Z1538" s="76"/>
      <c r="AA1538" s="76"/>
      <c r="AB1538" s="76"/>
      <c r="AC1538" s="76"/>
      <c r="AD1538" s="76"/>
      <c r="AE1538" s="76"/>
      <c r="AF1538" s="76"/>
      <c r="AG1538" s="76"/>
      <c r="AH1538" s="76"/>
      <c r="AI1538" s="76"/>
      <c r="AJ1538" s="76"/>
      <c r="AK1538" s="76"/>
      <c r="AL1538" s="76"/>
      <c r="AM1538" s="76"/>
      <c r="AN1538" s="76"/>
      <c r="AO1538" s="76"/>
      <c r="AP1538" s="76"/>
      <c r="AQ1538" s="76"/>
      <c r="AR1538" s="76"/>
      <c r="AS1538" s="76"/>
      <c r="AT1538" s="76"/>
      <c r="AU1538" s="76"/>
      <c r="AV1538" s="76"/>
      <c r="AW1538" s="76"/>
      <c r="AX1538" s="76"/>
      <c r="AY1538" s="76"/>
      <c r="AZ1538" s="76"/>
      <c r="BA1538" s="76"/>
      <c r="BB1538" s="76"/>
      <c r="BC1538" s="76"/>
      <c r="BD1538" s="76"/>
      <c r="BE1538" s="76"/>
      <c r="BF1538" s="76"/>
      <c r="BG1538" s="76"/>
      <c r="BH1538" s="76"/>
      <c r="BI1538" s="76"/>
      <c r="BJ1538" s="76"/>
      <c r="BK1538" s="76"/>
      <c r="BL1538" s="76"/>
      <c r="BM1538" s="76"/>
      <c r="BN1538" s="76"/>
      <c r="BO1538" s="76"/>
      <c r="BP1538" s="76"/>
      <c r="BQ1538" s="76"/>
    </row>
    <row r="1539" spans="1:69" ht="17.25" thickBot="1" x14ac:dyDescent="0.3">
      <c r="A1539" s="77" t="s">
        <v>10</v>
      </c>
      <c r="B1539" s="77"/>
      <c r="C1539" s="77"/>
      <c r="D1539" s="77"/>
      <c r="E1539" s="77"/>
      <c r="F1539" s="77"/>
      <c r="G1539" s="77"/>
      <c r="H1539" s="77"/>
      <c r="I1539" s="78" t="s">
        <v>82</v>
      </c>
      <c r="J1539" s="78"/>
      <c r="K1539" s="78"/>
      <c r="L1539" s="78"/>
      <c r="M1539" s="78"/>
      <c r="N1539" s="78"/>
      <c r="O1539" s="78"/>
      <c r="P1539" s="78"/>
      <c r="Q1539" s="78"/>
      <c r="R1539" s="78"/>
      <c r="S1539" s="78"/>
      <c r="T1539" s="78"/>
      <c r="U1539" s="78"/>
      <c r="V1539" s="78"/>
      <c r="W1539" s="78"/>
      <c r="X1539" s="78"/>
      <c r="Y1539" s="78"/>
      <c r="Z1539" s="78"/>
      <c r="AA1539" s="78"/>
      <c r="AB1539" s="78"/>
      <c r="AC1539" s="78"/>
      <c r="AD1539" s="78"/>
      <c r="AE1539" s="78"/>
      <c r="AF1539" s="78"/>
      <c r="AG1539" s="78"/>
      <c r="AH1539" s="78"/>
      <c r="AI1539" s="78"/>
      <c r="AJ1539" s="78"/>
      <c r="AK1539" s="78"/>
      <c r="AL1539" s="78"/>
      <c r="AM1539" s="78"/>
      <c r="AN1539" s="78"/>
      <c r="AO1539" s="79" t="s">
        <v>9</v>
      </c>
      <c r="AP1539" s="79"/>
      <c r="AQ1539" s="79"/>
      <c r="AR1539" s="79"/>
      <c r="AS1539" s="79"/>
      <c r="AT1539" s="79"/>
      <c r="AU1539" s="79"/>
      <c r="AV1539" s="79"/>
      <c r="AW1539" s="80">
        <f>AW1491+1</f>
        <v>46187</v>
      </c>
      <c r="AX1539" s="80"/>
      <c r="AY1539" s="80"/>
      <c r="AZ1539" s="80"/>
      <c r="BA1539" s="80"/>
      <c r="BB1539" s="80"/>
      <c r="BC1539" s="80"/>
      <c r="BD1539" s="80"/>
      <c r="BE1539" s="80"/>
      <c r="BF1539" s="80"/>
      <c r="BG1539" s="80"/>
      <c r="BH1539" s="80"/>
    </row>
    <row r="1540" spans="1:69" ht="36" customHeight="1" x14ac:dyDescent="0.25">
      <c r="A1540" s="81" t="s">
        <v>0</v>
      </c>
      <c r="B1540" s="82"/>
      <c r="C1540" s="82"/>
      <c r="D1540" s="82"/>
      <c r="E1540" s="82" t="s">
        <v>6</v>
      </c>
      <c r="F1540" s="82"/>
      <c r="G1540" s="82"/>
      <c r="H1540" s="82"/>
      <c r="I1540" s="82"/>
      <c r="J1540" s="82"/>
      <c r="K1540" s="82"/>
      <c r="L1540" s="82"/>
      <c r="M1540" s="82"/>
      <c r="N1540" s="82"/>
      <c r="O1540" s="82"/>
      <c r="P1540" s="82"/>
      <c r="Q1540" s="82"/>
      <c r="R1540" s="82"/>
      <c r="S1540" s="82"/>
      <c r="T1540" s="82"/>
      <c r="U1540" s="82" t="s">
        <v>7</v>
      </c>
      <c r="V1540" s="82"/>
      <c r="W1540" s="82"/>
      <c r="X1540" s="82"/>
      <c r="Y1540" s="83" t="s">
        <v>1</v>
      </c>
      <c r="Z1540" s="83"/>
      <c r="AA1540" s="83"/>
      <c r="AB1540" s="83"/>
      <c r="AC1540" s="83"/>
      <c r="AD1540" s="83"/>
      <c r="AE1540" s="82" t="s">
        <v>8</v>
      </c>
      <c r="AF1540" s="82"/>
      <c r="AG1540" s="82"/>
      <c r="AH1540" s="82"/>
      <c r="AI1540" s="82"/>
      <c r="AJ1540" s="82"/>
      <c r="AK1540" s="83" t="s">
        <v>2</v>
      </c>
      <c r="AL1540" s="83"/>
      <c r="AM1540" s="83"/>
      <c r="AN1540" s="83"/>
      <c r="AO1540" s="83"/>
      <c r="AP1540" s="83"/>
      <c r="AQ1540" s="84" t="s">
        <v>3</v>
      </c>
      <c r="AR1540" s="84"/>
      <c r="AS1540" s="84"/>
      <c r="AT1540" s="84"/>
      <c r="AU1540" s="84"/>
      <c r="AV1540" s="84"/>
      <c r="AW1540" s="83" t="s">
        <v>4</v>
      </c>
      <c r="AX1540" s="83"/>
      <c r="AY1540" s="83"/>
      <c r="AZ1540" s="83"/>
      <c r="BA1540" s="83"/>
      <c r="BB1540" s="83"/>
      <c r="BC1540" s="84" t="s">
        <v>5</v>
      </c>
      <c r="BD1540" s="84"/>
      <c r="BE1540" s="84"/>
      <c r="BF1540" s="84"/>
      <c r="BG1540" s="84"/>
      <c r="BH1540" s="85"/>
      <c r="BI1540" s="1"/>
    </row>
    <row r="1541" spans="1:69" ht="21.95" customHeight="1" x14ac:dyDescent="0.25">
      <c r="A1541" s="41" t="str">
        <f t="shared" ref="A1541:A1577" si="3608">A1493</f>
        <v>壹</v>
      </c>
      <c r="B1541" s="42"/>
      <c r="C1541" s="42"/>
      <c r="D1541" s="43"/>
      <c r="E1541" s="64" t="str">
        <f t="shared" ref="E1541:E1577" si="3609">E1493</f>
        <v>直接工程費</v>
      </c>
      <c r="F1541" s="21"/>
      <c r="G1541" s="21"/>
      <c r="H1541" s="21"/>
      <c r="I1541" s="21"/>
      <c r="J1541" s="21"/>
      <c r="K1541" s="21"/>
      <c r="L1541" s="21"/>
      <c r="M1541" s="21"/>
      <c r="N1541" s="21"/>
      <c r="O1541" s="21"/>
      <c r="P1541" s="21"/>
      <c r="Q1541" s="21"/>
      <c r="R1541" s="21"/>
      <c r="S1541" s="21"/>
      <c r="T1541" s="22"/>
      <c r="U1541" s="47"/>
      <c r="V1541" s="48"/>
      <c r="W1541" s="48"/>
      <c r="X1541" s="49"/>
      <c r="Y1541" s="71"/>
      <c r="Z1541" s="71"/>
      <c r="AA1541" s="71"/>
      <c r="AB1541" s="71"/>
      <c r="AC1541" s="71"/>
      <c r="AD1541" s="71"/>
      <c r="AE1541" s="71"/>
      <c r="AF1541" s="71"/>
      <c r="AG1541" s="71"/>
      <c r="AH1541" s="71"/>
      <c r="AI1541" s="71"/>
      <c r="AJ1541" s="71"/>
      <c r="AK1541" s="71"/>
      <c r="AL1541" s="71"/>
      <c r="AM1541" s="71"/>
      <c r="AN1541" s="71"/>
      <c r="AO1541" s="71"/>
      <c r="AP1541" s="71"/>
      <c r="AQ1541" s="71"/>
      <c r="AR1541" s="71"/>
      <c r="AS1541" s="71"/>
      <c r="AT1541" s="71"/>
      <c r="AU1541" s="71"/>
      <c r="AV1541" s="71"/>
      <c r="AW1541" s="71"/>
      <c r="AX1541" s="71"/>
      <c r="AY1541" s="71"/>
      <c r="AZ1541" s="71"/>
      <c r="BA1541" s="71"/>
      <c r="BB1541" s="71"/>
      <c r="BC1541" s="71"/>
      <c r="BD1541" s="71"/>
      <c r="BE1541" s="71"/>
      <c r="BF1541" s="71"/>
      <c r="BG1541" s="71"/>
      <c r="BH1541" s="72"/>
      <c r="BI1541" s="3">
        <f t="shared" ref="BI1541:BI1576" si="3610">Y1541*AE1541</f>
        <v>0</v>
      </c>
    </row>
    <row r="1542" spans="1:69" s="19" customFormat="1" ht="34.15" customHeight="1" x14ac:dyDescent="0.25">
      <c r="A1542" s="41">
        <f t="shared" si="3608"/>
        <v>1</v>
      </c>
      <c r="B1542" s="42"/>
      <c r="C1542" s="42"/>
      <c r="D1542" s="43"/>
      <c r="E1542" s="64" t="str">
        <f t="shared" si="3609"/>
        <v>乙種施工圍籬、警示帶、安全警示燈等安全措施(租用)</v>
      </c>
      <c r="F1542" s="21"/>
      <c r="G1542" s="21"/>
      <c r="H1542" s="21"/>
      <c r="I1542" s="21"/>
      <c r="J1542" s="21"/>
      <c r="K1542" s="21"/>
      <c r="L1542" s="21"/>
      <c r="M1542" s="21"/>
      <c r="N1542" s="21"/>
      <c r="O1542" s="21"/>
      <c r="P1542" s="21"/>
      <c r="Q1542" s="21"/>
      <c r="R1542" s="21"/>
      <c r="S1542" s="21"/>
      <c r="T1542" s="22"/>
      <c r="U1542" s="47" t="str">
        <f t="shared" ref="U1542:U1577" si="3611">U1494</f>
        <v>式</v>
      </c>
      <c r="V1542" s="48"/>
      <c r="W1542" s="48"/>
      <c r="X1542" s="49"/>
      <c r="Y1542" s="50">
        <f t="shared" ref="Y1542:Y1577" si="3612">Y1494</f>
        <v>1</v>
      </c>
      <c r="Z1542" s="51"/>
      <c r="AA1542" s="51"/>
      <c r="AB1542" s="51"/>
      <c r="AC1542" s="51"/>
      <c r="AD1542" s="52"/>
      <c r="AE1542" s="53">
        <f t="shared" ref="AE1542:AE1577" si="3613">AE1494</f>
        <v>2200</v>
      </c>
      <c r="AF1542" s="53"/>
      <c r="AG1542" s="53"/>
      <c r="AH1542" s="53"/>
      <c r="AI1542" s="53"/>
      <c r="AJ1542" s="53"/>
      <c r="AK1542" s="55">
        <v>0</v>
      </c>
      <c r="AL1542" s="55"/>
      <c r="AM1542" s="55"/>
      <c r="AN1542" s="55"/>
      <c r="AO1542" s="55"/>
      <c r="AP1542" s="55"/>
      <c r="AQ1542" s="53">
        <f>AK1542*AE1542</f>
        <v>0</v>
      </c>
      <c r="AR1542" s="53"/>
      <c r="AS1542" s="53"/>
      <c r="AT1542" s="53"/>
      <c r="AU1542" s="53"/>
      <c r="AV1542" s="53"/>
      <c r="AW1542" s="55">
        <f t="shared" ref="AW1542:AW1572" si="3614">AW1494+AK1542</f>
        <v>1</v>
      </c>
      <c r="AX1542" s="55"/>
      <c r="AY1542" s="55"/>
      <c r="AZ1542" s="55"/>
      <c r="BA1542" s="55"/>
      <c r="BB1542" s="55"/>
      <c r="BC1542" s="55">
        <f>AE1542*AW1542</f>
        <v>2200</v>
      </c>
      <c r="BD1542" s="55"/>
      <c r="BE1542" s="55"/>
      <c r="BF1542" s="55"/>
      <c r="BG1542" s="55"/>
      <c r="BH1542" s="56"/>
      <c r="BI1542" s="18">
        <f t="shared" si="3610"/>
        <v>2200</v>
      </c>
    </row>
    <row r="1543" spans="1:69" ht="21.6" customHeight="1" x14ac:dyDescent="0.25">
      <c r="A1543" s="41">
        <f t="shared" si="3608"/>
        <v>2</v>
      </c>
      <c r="B1543" s="42"/>
      <c r="C1543" s="42"/>
      <c r="D1543" s="43"/>
      <c r="E1543" s="64" t="str">
        <f t="shared" si="3609"/>
        <v>工程告示牌與職安衛告示牌(租用)</v>
      </c>
      <c r="F1543" s="21"/>
      <c r="G1543" s="21"/>
      <c r="H1543" s="21"/>
      <c r="I1543" s="21"/>
      <c r="J1543" s="21"/>
      <c r="K1543" s="21"/>
      <c r="L1543" s="21"/>
      <c r="M1543" s="21"/>
      <c r="N1543" s="21"/>
      <c r="O1543" s="21"/>
      <c r="P1543" s="21"/>
      <c r="Q1543" s="21"/>
      <c r="R1543" s="21"/>
      <c r="S1543" s="21"/>
      <c r="T1543" s="22"/>
      <c r="U1543" s="47" t="str">
        <f t="shared" si="3611"/>
        <v>式</v>
      </c>
      <c r="V1543" s="48"/>
      <c r="W1543" s="48"/>
      <c r="X1543" s="49"/>
      <c r="Y1543" s="65">
        <f t="shared" si="3612"/>
        <v>1</v>
      </c>
      <c r="Z1543" s="66"/>
      <c r="AA1543" s="66"/>
      <c r="AB1543" s="66"/>
      <c r="AC1543" s="66"/>
      <c r="AD1543" s="67"/>
      <c r="AE1543" s="60">
        <f t="shared" si="3613"/>
        <v>6000</v>
      </c>
      <c r="AF1543" s="61"/>
      <c r="AG1543" s="61"/>
      <c r="AH1543" s="61"/>
      <c r="AI1543" s="61"/>
      <c r="AJ1543" s="62"/>
      <c r="AK1543" s="55">
        <v>0</v>
      </c>
      <c r="AL1543" s="55"/>
      <c r="AM1543" s="55"/>
      <c r="AN1543" s="55"/>
      <c r="AO1543" s="55"/>
      <c r="AP1543" s="55"/>
      <c r="AQ1543" s="53">
        <f>AK1543*AE1543</f>
        <v>0</v>
      </c>
      <c r="AR1543" s="53"/>
      <c r="AS1543" s="53"/>
      <c r="AT1543" s="53"/>
      <c r="AU1543" s="53"/>
      <c r="AV1543" s="53"/>
      <c r="AW1543" s="55">
        <f t="shared" si="3614"/>
        <v>1</v>
      </c>
      <c r="AX1543" s="55"/>
      <c r="AY1543" s="55"/>
      <c r="AZ1543" s="55"/>
      <c r="BA1543" s="55"/>
      <c r="BB1543" s="55"/>
      <c r="BC1543" s="55">
        <f>AE1543*AW1543</f>
        <v>6000</v>
      </c>
      <c r="BD1543" s="55"/>
      <c r="BE1543" s="55"/>
      <c r="BF1543" s="55"/>
      <c r="BG1543" s="55"/>
      <c r="BH1543" s="56"/>
      <c r="BI1543" s="16">
        <f t="shared" si="3610"/>
        <v>6000</v>
      </c>
    </row>
    <row r="1544" spans="1:69" s="19" customFormat="1" ht="34.5" customHeight="1" x14ac:dyDescent="0.25">
      <c r="A1544" s="68">
        <f t="shared" si="3608"/>
        <v>3</v>
      </c>
      <c r="B1544" s="69"/>
      <c r="C1544" s="69"/>
      <c r="D1544" s="70"/>
      <c r="E1544" s="64" t="str">
        <f t="shared" si="3609"/>
        <v>施工動線開闢與損壞復原，既有設備管線遷移與復原；測量與放樣</v>
      </c>
      <c r="F1544" s="21"/>
      <c r="G1544" s="21"/>
      <c r="H1544" s="21"/>
      <c r="I1544" s="21"/>
      <c r="J1544" s="21"/>
      <c r="K1544" s="21"/>
      <c r="L1544" s="21"/>
      <c r="M1544" s="21"/>
      <c r="N1544" s="21"/>
      <c r="O1544" s="21"/>
      <c r="P1544" s="21"/>
      <c r="Q1544" s="21"/>
      <c r="R1544" s="21"/>
      <c r="S1544" s="21"/>
      <c r="T1544" s="22"/>
      <c r="U1544" s="47" t="str">
        <f t="shared" si="3611"/>
        <v>式</v>
      </c>
      <c r="V1544" s="48"/>
      <c r="W1544" s="48"/>
      <c r="X1544" s="49"/>
      <c r="Y1544" s="65">
        <f t="shared" si="3612"/>
        <v>1</v>
      </c>
      <c r="Z1544" s="66"/>
      <c r="AA1544" s="66"/>
      <c r="AB1544" s="66"/>
      <c r="AC1544" s="66"/>
      <c r="AD1544" s="67"/>
      <c r="AE1544" s="60">
        <f t="shared" si="3613"/>
        <v>9000</v>
      </c>
      <c r="AF1544" s="61"/>
      <c r="AG1544" s="61"/>
      <c r="AH1544" s="61"/>
      <c r="AI1544" s="61"/>
      <c r="AJ1544" s="62"/>
      <c r="AK1544" s="55">
        <v>0</v>
      </c>
      <c r="AL1544" s="55"/>
      <c r="AM1544" s="55"/>
      <c r="AN1544" s="55"/>
      <c r="AO1544" s="55"/>
      <c r="AP1544" s="55"/>
      <c r="AQ1544" s="53">
        <f t="shared" ref="AQ1544:AQ1546" si="3615">AK1544*AE1544</f>
        <v>0</v>
      </c>
      <c r="AR1544" s="53"/>
      <c r="AS1544" s="53"/>
      <c r="AT1544" s="53"/>
      <c r="AU1544" s="53"/>
      <c r="AV1544" s="53"/>
      <c r="AW1544" s="55">
        <f t="shared" si="3614"/>
        <v>0.7</v>
      </c>
      <c r="AX1544" s="55"/>
      <c r="AY1544" s="55"/>
      <c r="AZ1544" s="55"/>
      <c r="BA1544" s="55"/>
      <c r="BB1544" s="55"/>
      <c r="BC1544" s="55">
        <f t="shared" ref="BC1544:BC1547" si="3616">AE1544*AW1544</f>
        <v>6300</v>
      </c>
      <c r="BD1544" s="55"/>
      <c r="BE1544" s="55"/>
      <c r="BF1544" s="55"/>
      <c r="BG1544" s="55"/>
      <c r="BH1544" s="56"/>
      <c r="BI1544" s="18">
        <f t="shared" si="3610"/>
        <v>9000</v>
      </c>
    </row>
    <row r="1545" spans="1:69" ht="66" customHeight="1" x14ac:dyDescent="0.25">
      <c r="A1545" s="41">
        <f t="shared" si="3608"/>
        <v>4</v>
      </c>
      <c r="B1545" s="42"/>
      <c r="C1545" s="42"/>
      <c r="D1545" s="43"/>
      <c r="E1545" s="64" t="str">
        <f t="shared" si="3609"/>
        <v>既有牆面、地坪、磁磚、衛生設備、給排水設施、搗擺及天花板等拆除(含切割)及運棄(含合法證明);環境保護與清潔</v>
      </c>
      <c r="F1545" s="21"/>
      <c r="G1545" s="21"/>
      <c r="H1545" s="21"/>
      <c r="I1545" s="21"/>
      <c r="J1545" s="21"/>
      <c r="K1545" s="21"/>
      <c r="L1545" s="21"/>
      <c r="M1545" s="21"/>
      <c r="N1545" s="21"/>
      <c r="O1545" s="21"/>
      <c r="P1545" s="21"/>
      <c r="Q1545" s="21"/>
      <c r="R1545" s="21"/>
      <c r="S1545" s="21"/>
      <c r="T1545" s="22"/>
      <c r="U1545" s="47" t="str">
        <f t="shared" si="3611"/>
        <v>式</v>
      </c>
      <c r="V1545" s="48"/>
      <c r="W1545" s="48"/>
      <c r="X1545" s="49"/>
      <c r="Y1545" s="65">
        <f t="shared" si="3612"/>
        <v>1</v>
      </c>
      <c r="Z1545" s="66"/>
      <c r="AA1545" s="66"/>
      <c r="AB1545" s="66"/>
      <c r="AC1545" s="66"/>
      <c r="AD1545" s="67"/>
      <c r="AE1545" s="60">
        <f t="shared" si="3613"/>
        <v>214844</v>
      </c>
      <c r="AF1545" s="61"/>
      <c r="AG1545" s="61"/>
      <c r="AH1545" s="61"/>
      <c r="AI1545" s="61"/>
      <c r="AJ1545" s="62"/>
      <c r="AK1545" s="55">
        <v>0</v>
      </c>
      <c r="AL1545" s="55"/>
      <c r="AM1545" s="55"/>
      <c r="AN1545" s="55"/>
      <c r="AO1545" s="55"/>
      <c r="AP1545" s="55"/>
      <c r="AQ1545" s="53">
        <f t="shared" si="3615"/>
        <v>0</v>
      </c>
      <c r="AR1545" s="53"/>
      <c r="AS1545" s="53"/>
      <c r="AT1545" s="53"/>
      <c r="AU1545" s="53"/>
      <c r="AV1545" s="53"/>
      <c r="AW1545" s="55">
        <f t="shared" si="3614"/>
        <v>1</v>
      </c>
      <c r="AX1545" s="55"/>
      <c r="AY1545" s="55"/>
      <c r="AZ1545" s="55"/>
      <c r="BA1545" s="55"/>
      <c r="BB1545" s="55"/>
      <c r="BC1545" s="55">
        <f t="shared" si="3616"/>
        <v>214844</v>
      </c>
      <c r="BD1545" s="55"/>
      <c r="BE1545" s="55"/>
      <c r="BF1545" s="55"/>
      <c r="BG1545" s="55"/>
      <c r="BH1545" s="56"/>
      <c r="BI1545" s="16">
        <f t="shared" si="3610"/>
        <v>214844</v>
      </c>
    </row>
    <row r="1546" spans="1:69" ht="34.5" customHeight="1" x14ac:dyDescent="0.25">
      <c r="A1546" s="41">
        <f t="shared" si="3608"/>
        <v>5</v>
      </c>
      <c r="B1546" s="42"/>
      <c r="C1546" s="42"/>
      <c r="D1546" s="43"/>
      <c r="E1546" s="64" t="str">
        <f t="shared" si="3609"/>
        <v>既有污水處理設施抽水肥(含清潔孔開挖與復原)</v>
      </c>
      <c r="F1546" s="21"/>
      <c r="G1546" s="21"/>
      <c r="H1546" s="21"/>
      <c r="I1546" s="21"/>
      <c r="J1546" s="21"/>
      <c r="K1546" s="21"/>
      <c r="L1546" s="21"/>
      <c r="M1546" s="21"/>
      <c r="N1546" s="21"/>
      <c r="O1546" s="21"/>
      <c r="P1546" s="21"/>
      <c r="Q1546" s="21"/>
      <c r="R1546" s="21"/>
      <c r="S1546" s="21"/>
      <c r="T1546" s="22"/>
      <c r="U1546" s="47" t="str">
        <f t="shared" si="3611"/>
        <v>式</v>
      </c>
      <c r="V1546" s="48"/>
      <c r="W1546" s="48"/>
      <c r="X1546" s="49"/>
      <c r="Y1546" s="65">
        <f t="shared" si="3612"/>
        <v>1</v>
      </c>
      <c r="Z1546" s="66"/>
      <c r="AA1546" s="66"/>
      <c r="AB1546" s="66"/>
      <c r="AC1546" s="66"/>
      <c r="AD1546" s="67"/>
      <c r="AE1546" s="60">
        <f t="shared" si="3613"/>
        <v>10000</v>
      </c>
      <c r="AF1546" s="61"/>
      <c r="AG1546" s="61"/>
      <c r="AH1546" s="61"/>
      <c r="AI1546" s="61"/>
      <c r="AJ1546" s="62"/>
      <c r="AK1546" s="55">
        <v>0</v>
      </c>
      <c r="AL1546" s="55"/>
      <c r="AM1546" s="55"/>
      <c r="AN1546" s="55"/>
      <c r="AO1546" s="55"/>
      <c r="AP1546" s="55"/>
      <c r="AQ1546" s="53">
        <f t="shared" si="3615"/>
        <v>0</v>
      </c>
      <c r="AR1546" s="53"/>
      <c r="AS1546" s="53"/>
      <c r="AT1546" s="53"/>
      <c r="AU1546" s="53"/>
      <c r="AV1546" s="53"/>
      <c r="AW1546" s="55">
        <f t="shared" si="3614"/>
        <v>1</v>
      </c>
      <c r="AX1546" s="55"/>
      <c r="AY1546" s="55"/>
      <c r="AZ1546" s="55"/>
      <c r="BA1546" s="55"/>
      <c r="BB1546" s="55"/>
      <c r="BC1546" s="55">
        <f t="shared" si="3616"/>
        <v>10000</v>
      </c>
      <c r="BD1546" s="55"/>
      <c r="BE1546" s="55"/>
      <c r="BF1546" s="55"/>
      <c r="BG1546" s="55"/>
      <c r="BH1546" s="56"/>
      <c r="BI1546" s="16">
        <f t="shared" si="3610"/>
        <v>10000</v>
      </c>
    </row>
    <row r="1547" spans="1:69" ht="21.6" customHeight="1" x14ac:dyDescent="0.25">
      <c r="A1547" s="41">
        <f t="shared" si="3608"/>
        <v>6</v>
      </c>
      <c r="B1547" s="42"/>
      <c r="C1547" s="42"/>
      <c r="D1547" s="43"/>
      <c r="E1547" s="64" t="str">
        <f t="shared" si="3609"/>
        <v>地坪與蹲便台階增築</v>
      </c>
      <c r="F1547" s="21"/>
      <c r="G1547" s="21"/>
      <c r="H1547" s="21"/>
      <c r="I1547" s="21"/>
      <c r="J1547" s="21"/>
      <c r="K1547" s="21"/>
      <c r="L1547" s="21"/>
      <c r="M1547" s="21"/>
      <c r="N1547" s="21"/>
      <c r="O1547" s="21"/>
      <c r="P1547" s="21"/>
      <c r="Q1547" s="21"/>
      <c r="R1547" s="21"/>
      <c r="S1547" s="21"/>
      <c r="T1547" s="22"/>
      <c r="U1547" s="47" t="str">
        <f t="shared" si="3611"/>
        <v>式</v>
      </c>
      <c r="V1547" s="48"/>
      <c r="W1547" s="48"/>
      <c r="X1547" s="49"/>
      <c r="Y1547" s="65">
        <f t="shared" si="3612"/>
        <v>1</v>
      </c>
      <c r="Z1547" s="66"/>
      <c r="AA1547" s="66"/>
      <c r="AB1547" s="66"/>
      <c r="AC1547" s="66"/>
      <c r="AD1547" s="67"/>
      <c r="AE1547" s="60">
        <f t="shared" si="3613"/>
        <v>35000</v>
      </c>
      <c r="AF1547" s="61"/>
      <c r="AG1547" s="61"/>
      <c r="AH1547" s="61"/>
      <c r="AI1547" s="61"/>
      <c r="AJ1547" s="62"/>
      <c r="AK1547" s="55">
        <v>0</v>
      </c>
      <c r="AL1547" s="55"/>
      <c r="AM1547" s="55"/>
      <c r="AN1547" s="55"/>
      <c r="AO1547" s="55"/>
      <c r="AP1547" s="55"/>
      <c r="AQ1547" s="53">
        <v>0</v>
      </c>
      <c r="AR1547" s="53"/>
      <c r="AS1547" s="53"/>
      <c r="AT1547" s="53"/>
      <c r="AU1547" s="53"/>
      <c r="AV1547" s="53"/>
      <c r="AW1547" s="55">
        <f t="shared" si="3614"/>
        <v>1</v>
      </c>
      <c r="AX1547" s="55"/>
      <c r="AY1547" s="55"/>
      <c r="AZ1547" s="55"/>
      <c r="BA1547" s="55"/>
      <c r="BB1547" s="55"/>
      <c r="BC1547" s="55">
        <f t="shared" si="3616"/>
        <v>35000</v>
      </c>
      <c r="BD1547" s="55"/>
      <c r="BE1547" s="55"/>
      <c r="BF1547" s="55"/>
      <c r="BG1547" s="55"/>
      <c r="BH1547" s="56"/>
      <c r="BI1547" s="16">
        <f t="shared" si="3610"/>
        <v>35000</v>
      </c>
    </row>
    <row r="1548" spans="1:69" ht="21.6" customHeight="1" x14ac:dyDescent="0.25">
      <c r="A1548" s="41">
        <f t="shared" si="3608"/>
        <v>7</v>
      </c>
      <c r="B1548" s="42"/>
      <c r="C1548" s="42"/>
      <c r="D1548" s="43"/>
      <c r="E1548" s="64" t="str">
        <f t="shared" si="3609"/>
        <v>砌1/2B磚牆</v>
      </c>
      <c r="F1548" s="21"/>
      <c r="G1548" s="21"/>
      <c r="H1548" s="21"/>
      <c r="I1548" s="21"/>
      <c r="J1548" s="21"/>
      <c r="K1548" s="21"/>
      <c r="L1548" s="21"/>
      <c r="M1548" s="21"/>
      <c r="N1548" s="21"/>
      <c r="O1548" s="21"/>
      <c r="P1548" s="21"/>
      <c r="Q1548" s="21"/>
      <c r="R1548" s="21"/>
      <c r="S1548" s="21"/>
      <c r="T1548" s="22"/>
      <c r="U1548" s="47" t="str">
        <f t="shared" si="3611"/>
        <v>M2</v>
      </c>
      <c r="V1548" s="48"/>
      <c r="W1548" s="48"/>
      <c r="X1548" s="49"/>
      <c r="Y1548" s="65">
        <f t="shared" si="3612"/>
        <v>13</v>
      </c>
      <c r="Z1548" s="66"/>
      <c r="AA1548" s="66"/>
      <c r="AB1548" s="66"/>
      <c r="AC1548" s="66"/>
      <c r="AD1548" s="67"/>
      <c r="AE1548" s="60">
        <f t="shared" si="3613"/>
        <v>1500</v>
      </c>
      <c r="AF1548" s="61"/>
      <c r="AG1548" s="61"/>
      <c r="AH1548" s="61"/>
      <c r="AI1548" s="61"/>
      <c r="AJ1548" s="62"/>
      <c r="AK1548" s="55">
        <v>0</v>
      </c>
      <c r="AL1548" s="55"/>
      <c r="AM1548" s="55"/>
      <c r="AN1548" s="55"/>
      <c r="AO1548" s="55"/>
      <c r="AP1548" s="55"/>
      <c r="AQ1548" s="53">
        <f>AK1548*AE1548</f>
        <v>0</v>
      </c>
      <c r="AR1548" s="53"/>
      <c r="AS1548" s="53"/>
      <c r="AT1548" s="53"/>
      <c r="AU1548" s="53"/>
      <c r="AV1548" s="53"/>
      <c r="AW1548" s="55">
        <f t="shared" si="3614"/>
        <v>13</v>
      </c>
      <c r="AX1548" s="55"/>
      <c r="AY1548" s="55"/>
      <c r="AZ1548" s="55"/>
      <c r="BA1548" s="55"/>
      <c r="BB1548" s="55"/>
      <c r="BC1548" s="55">
        <f>AE1548*AW1548</f>
        <v>19500</v>
      </c>
      <c r="BD1548" s="55"/>
      <c r="BE1548" s="55"/>
      <c r="BF1548" s="55"/>
      <c r="BG1548" s="55"/>
      <c r="BH1548" s="56"/>
      <c r="BI1548" s="16">
        <f t="shared" si="3610"/>
        <v>19500</v>
      </c>
    </row>
    <row r="1549" spans="1:69" ht="54.75" customHeight="1" x14ac:dyDescent="0.25">
      <c r="A1549" s="41">
        <f t="shared" si="3608"/>
        <v>8</v>
      </c>
      <c r="B1549" s="42"/>
      <c r="C1549" s="42"/>
      <c r="D1549" s="43"/>
      <c r="E1549" s="64" t="str">
        <f t="shared" si="3609"/>
        <v>施工範圍內樓板穿管處與既有無用穿管及孔洞需以水泥砂漿封閉並刷防水層；樓板防水層試水</v>
      </c>
      <c r="F1549" s="21"/>
      <c r="G1549" s="21"/>
      <c r="H1549" s="21"/>
      <c r="I1549" s="21"/>
      <c r="J1549" s="21"/>
      <c r="K1549" s="21"/>
      <c r="L1549" s="21"/>
      <c r="M1549" s="21"/>
      <c r="N1549" s="21"/>
      <c r="O1549" s="21"/>
      <c r="P1549" s="21"/>
      <c r="Q1549" s="21"/>
      <c r="R1549" s="21"/>
      <c r="S1549" s="21"/>
      <c r="T1549" s="22"/>
      <c r="U1549" s="47" t="str">
        <f t="shared" si="3611"/>
        <v>式</v>
      </c>
      <c r="V1549" s="48"/>
      <c r="W1549" s="48"/>
      <c r="X1549" s="49"/>
      <c r="Y1549" s="65">
        <f t="shared" si="3612"/>
        <v>1</v>
      </c>
      <c r="Z1549" s="66"/>
      <c r="AA1549" s="66"/>
      <c r="AB1549" s="66"/>
      <c r="AC1549" s="66"/>
      <c r="AD1549" s="67"/>
      <c r="AE1549" s="60">
        <f t="shared" si="3613"/>
        <v>9000</v>
      </c>
      <c r="AF1549" s="61"/>
      <c r="AG1549" s="61"/>
      <c r="AH1549" s="61"/>
      <c r="AI1549" s="61"/>
      <c r="AJ1549" s="62"/>
      <c r="AK1549" s="55">
        <v>0</v>
      </c>
      <c r="AL1549" s="55"/>
      <c r="AM1549" s="55"/>
      <c r="AN1549" s="55"/>
      <c r="AO1549" s="55"/>
      <c r="AP1549" s="55"/>
      <c r="AQ1549" s="53">
        <f t="shared" ref="AQ1549:AQ1553" si="3617">AK1549*AE1549</f>
        <v>0</v>
      </c>
      <c r="AR1549" s="53"/>
      <c r="AS1549" s="53"/>
      <c r="AT1549" s="53"/>
      <c r="AU1549" s="53"/>
      <c r="AV1549" s="53"/>
      <c r="AW1549" s="55">
        <f t="shared" si="3614"/>
        <v>0</v>
      </c>
      <c r="AX1549" s="55"/>
      <c r="AY1549" s="55"/>
      <c r="AZ1549" s="55"/>
      <c r="BA1549" s="55"/>
      <c r="BB1549" s="55"/>
      <c r="BC1549" s="55">
        <f t="shared" ref="BC1549:BC1553" si="3618">AE1549*AW1549</f>
        <v>0</v>
      </c>
      <c r="BD1549" s="55"/>
      <c r="BE1549" s="55"/>
      <c r="BF1549" s="55"/>
      <c r="BG1549" s="55"/>
      <c r="BH1549" s="56"/>
      <c r="BI1549" s="16">
        <f t="shared" si="3610"/>
        <v>9000</v>
      </c>
    </row>
    <row r="1550" spans="1:69" ht="20.45" customHeight="1" x14ac:dyDescent="0.25">
      <c r="A1550" s="41">
        <f t="shared" si="3608"/>
        <v>9</v>
      </c>
      <c r="B1550" s="42"/>
      <c r="C1550" s="42"/>
      <c r="D1550" s="43"/>
      <c r="E1550" s="64" t="str">
        <f t="shared" si="3609"/>
        <v>地坪、牆面1:3水泥砂漿粉刷</v>
      </c>
      <c r="F1550" s="21"/>
      <c r="G1550" s="21"/>
      <c r="H1550" s="21"/>
      <c r="I1550" s="21"/>
      <c r="J1550" s="21"/>
      <c r="K1550" s="21"/>
      <c r="L1550" s="21"/>
      <c r="M1550" s="21"/>
      <c r="N1550" s="21"/>
      <c r="O1550" s="21"/>
      <c r="P1550" s="21"/>
      <c r="Q1550" s="21"/>
      <c r="R1550" s="21"/>
      <c r="S1550" s="21"/>
      <c r="T1550" s="22"/>
      <c r="U1550" s="47" t="str">
        <f t="shared" si="3611"/>
        <v>M2</v>
      </c>
      <c r="V1550" s="48"/>
      <c r="W1550" s="48"/>
      <c r="X1550" s="49"/>
      <c r="Y1550" s="65">
        <f t="shared" si="3612"/>
        <v>207</v>
      </c>
      <c r="Z1550" s="66"/>
      <c r="AA1550" s="66"/>
      <c r="AB1550" s="66"/>
      <c r="AC1550" s="66"/>
      <c r="AD1550" s="67"/>
      <c r="AE1550" s="60">
        <f t="shared" si="3613"/>
        <v>800</v>
      </c>
      <c r="AF1550" s="61"/>
      <c r="AG1550" s="61"/>
      <c r="AH1550" s="61"/>
      <c r="AI1550" s="61"/>
      <c r="AJ1550" s="62"/>
      <c r="AK1550" s="55">
        <v>0</v>
      </c>
      <c r="AL1550" s="55"/>
      <c r="AM1550" s="55"/>
      <c r="AN1550" s="55"/>
      <c r="AO1550" s="55"/>
      <c r="AP1550" s="55"/>
      <c r="AQ1550" s="53">
        <f t="shared" si="3617"/>
        <v>0</v>
      </c>
      <c r="AR1550" s="53"/>
      <c r="AS1550" s="53"/>
      <c r="AT1550" s="53"/>
      <c r="AU1550" s="53"/>
      <c r="AV1550" s="53"/>
      <c r="AW1550" s="55">
        <f t="shared" si="3614"/>
        <v>207</v>
      </c>
      <c r="AX1550" s="55"/>
      <c r="AY1550" s="55"/>
      <c r="AZ1550" s="55"/>
      <c r="BA1550" s="55"/>
      <c r="BB1550" s="55"/>
      <c r="BC1550" s="55">
        <f t="shared" si="3618"/>
        <v>165600</v>
      </c>
      <c r="BD1550" s="55"/>
      <c r="BE1550" s="55"/>
      <c r="BF1550" s="55"/>
      <c r="BG1550" s="55"/>
      <c r="BH1550" s="56"/>
      <c r="BI1550" s="16">
        <f t="shared" si="3610"/>
        <v>165600</v>
      </c>
    </row>
    <row r="1551" spans="1:69" ht="19.5" customHeight="1" x14ac:dyDescent="0.25">
      <c r="A1551" s="41">
        <f t="shared" si="3608"/>
        <v>10</v>
      </c>
      <c r="B1551" s="42"/>
      <c r="C1551" s="42"/>
      <c r="D1551" s="43"/>
      <c r="E1551" s="44" t="str">
        <f t="shared" si="3609"/>
        <v>地坪及牆面(H=1.5m)塗刷防水層</v>
      </c>
      <c r="F1551" s="45"/>
      <c r="G1551" s="45"/>
      <c r="H1551" s="45"/>
      <c r="I1551" s="45"/>
      <c r="J1551" s="45"/>
      <c r="K1551" s="45"/>
      <c r="L1551" s="45"/>
      <c r="M1551" s="45"/>
      <c r="N1551" s="45"/>
      <c r="O1551" s="45"/>
      <c r="P1551" s="45"/>
      <c r="Q1551" s="45"/>
      <c r="R1551" s="45"/>
      <c r="S1551" s="45"/>
      <c r="T1551" s="46"/>
      <c r="U1551" s="47" t="str">
        <f t="shared" si="3611"/>
        <v>M2</v>
      </c>
      <c r="V1551" s="48"/>
      <c r="W1551" s="48"/>
      <c r="X1551" s="49"/>
      <c r="Y1551" s="50">
        <f t="shared" si="3612"/>
        <v>113</v>
      </c>
      <c r="Z1551" s="51"/>
      <c r="AA1551" s="51"/>
      <c r="AB1551" s="51"/>
      <c r="AC1551" s="51"/>
      <c r="AD1551" s="52"/>
      <c r="AE1551" s="60">
        <f t="shared" si="3613"/>
        <v>700</v>
      </c>
      <c r="AF1551" s="61"/>
      <c r="AG1551" s="61"/>
      <c r="AH1551" s="61"/>
      <c r="AI1551" s="61"/>
      <c r="AJ1551" s="62"/>
      <c r="AK1551" s="50">
        <v>0</v>
      </c>
      <c r="AL1551" s="51"/>
      <c r="AM1551" s="51"/>
      <c r="AN1551" s="51"/>
      <c r="AO1551" s="51"/>
      <c r="AP1551" s="52"/>
      <c r="AQ1551" s="60">
        <f t="shared" si="3617"/>
        <v>0</v>
      </c>
      <c r="AR1551" s="61"/>
      <c r="AS1551" s="61"/>
      <c r="AT1551" s="61"/>
      <c r="AU1551" s="61"/>
      <c r="AV1551" s="62"/>
      <c r="AW1551" s="50">
        <f t="shared" si="3614"/>
        <v>113</v>
      </c>
      <c r="AX1551" s="51"/>
      <c r="AY1551" s="51"/>
      <c r="AZ1551" s="51"/>
      <c r="BA1551" s="51"/>
      <c r="BB1551" s="52"/>
      <c r="BC1551" s="50">
        <f t="shared" si="3618"/>
        <v>79100</v>
      </c>
      <c r="BD1551" s="51"/>
      <c r="BE1551" s="51"/>
      <c r="BF1551" s="51"/>
      <c r="BG1551" s="51"/>
      <c r="BH1551" s="63"/>
      <c r="BI1551" s="3">
        <f t="shared" si="3610"/>
        <v>79100</v>
      </c>
    </row>
    <row r="1552" spans="1:69" ht="36" customHeight="1" x14ac:dyDescent="0.25">
      <c r="A1552" s="41">
        <f t="shared" si="3608"/>
        <v>11</v>
      </c>
      <c r="B1552" s="42"/>
      <c r="C1552" s="42"/>
      <c r="D1552" s="43"/>
      <c r="E1552" s="64" t="str">
        <f t="shared" si="3609"/>
        <v>安裝不銹鋼方形地板落水頭(10cm*10cm,連工帶料)</v>
      </c>
      <c r="F1552" s="21"/>
      <c r="G1552" s="21"/>
      <c r="H1552" s="21"/>
      <c r="I1552" s="21"/>
      <c r="J1552" s="21"/>
      <c r="K1552" s="21"/>
      <c r="L1552" s="21"/>
      <c r="M1552" s="21"/>
      <c r="N1552" s="21"/>
      <c r="O1552" s="21"/>
      <c r="P1552" s="21"/>
      <c r="Q1552" s="21"/>
      <c r="R1552" s="21"/>
      <c r="S1552" s="21"/>
      <c r="T1552" s="22"/>
      <c r="U1552" s="47" t="str">
        <f t="shared" si="3611"/>
        <v>組</v>
      </c>
      <c r="V1552" s="48"/>
      <c r="W1552" s="48"/>
      <c r="X1552" s="49"/>
      <c r="Y1552" s="71">
        <f t="shared" si="3612"/>
        <v>9</v>
      </c>
      <c r="Z1552" s="71"/>
      <c r="AA1552" s="71"/>
      <c r="AB1552" s="71"/>
      <c r="AC1552" s="71"/>
      <c r="AD1552" s="71"/>
      <c r="AE1552" s="71">
        <f t="shared" si="3613"/>
        <v>750</v>
      </c>
      <c r="AF1552" s="71"/>
      <c r="AG1552" s="71"/>
      <c r="AH1552" s="71"/>
      <c r="AI1552" s="71"/>
      <c r="AJ1552" s="71"/>
      <c r="AK1552" s="55">
        <v>9</v>
      </c>
      <c r="AL1552" s="55"/>
      <c r="AM1552" s="55"/>
      <c r="AN1552" s="55"/>
      <c r="AO1552" s="55"/>
      <c r="AP1552" s="55"/>
      <c r="AQ1552" s="53">
        <f t="shared" si="3617"/>
        <v>6750</v>
      </c>
      <c r="AR1552" s="53"/>
      <c r="AS1552" s="53"/>
      <c r="AT1552" s="53"/>
      <c r="AU1552" s="53"/>
      <c r="AV1552" s="53"/>
      <c r="AW1552" s="55">
        <f t="shared" si="3614"/>
        <v>9</v>
      </c>
      <c r="AX1552" s="55"/>
      <c r="AY1552" s="55"/>
      <c r="AZ1552" s="55"/>
      <c r="BA1552" s="55"/>
      <c r="BB1552" s="55"/>
      <c r="BC1552" s="55">
        <f t="shared" si="3618"/>
        <v>6750</v>
      </c>
      <c r="BD1552" s="55"/>
      <c r="BE1552" s="55"/>
      <c r="BF1552" s="55"/>
      <c r="BG1552" s="55"/>
      <c r="BH1552" s="56"/>
      <c r="BI1552" s="3">
        <f t="shared" si="3610"/>
        <v>6750</v>
      </c>
    </row>
    <row r="1553" spans="1:61" s="19" customFormat="1" ht="36.75" customHeight="1" x14ac:dyDescent="0.25">
      <c r="A1553" s="41">
        <f t="shared" si="3608"/>
        <v>12</v>
      </c>
      <c r="B1553" s="42"/>
      <c r="C1553" s="42"/>
      <c r="D1553" s="43"/>
      <c r="E1553" s="64" t="str">
        <f t="shared" si="3609"/>
        <v>地坪貼止滑石英磚30cm*30cm，本色水泥勾縫(連工帶料)</v>
      </c>
      <c r="F1553" s="21"/>
      <c r="G1553" s="21"/>
      <c r="H1553" s="21"/>
      <c r="I1553" s="21"/>
      <c r="J1553" s="21"/>
      <c r="K1553" s="21"/>
      <c r="L1553" s="21"/>
      <c r="M1553" s="21"/>
      <c r="N1553" s="21"/>
      <c r="O1553" s="21"/>
      <c r="P1553" s="21"/>
      <c r="Q1553" s="21"/>
      <c r="R1553" s="21"/>
      <c r="S1553" s="21"/>
      <c r="T1553" s="22"/>
      <c r="U1553" s="47" t="str">
        <f t="shared" si="3611"/>
        <v>M2</v>
      </c>
      <c r="V1553" s="48"/>
      <c r="W1553" s="48"/>
      <c r="X1553" s="49"/>
      <c r="Y1553" s="50">
        <f t="shared" si="3612"/>
        <v>48</v>
      </c>
      <c r="Z1553" s="51"/>
      <c r="AA1553" s="51"/>
      <c r="AB1553" s="51"/>
      <c r="AC1553" s="51"/>
      <c r="AD1553" s="52"/>
      <c r="AE1553" s="53">
        <f t="shared" si="3613"/>
        <v>1300</v>
      </c>
      <c r="AF1553" s="53"/>
      <c r="AG1553" s="53"/>
      <c r="AH1553" s="53"/>
      <c r="AI1553" s="53"/>
      <c r="AJ1553" s="53"/>
      <c r="AK1553" s="55">
        <v>0</v>
      </c>
      <c r="AL1553" s="55"/>
      <c r="AM1553" s="55"/>
      <c r="AN1553" s="55"/>
      <c r="AO1553" s="55"/>
      <c r="AP1553" s="55"/>
      <c r="AQ1553" s="53">
        <f t="shared" si="3617"/>
        <v>0</v>
      </c>
      <c r="AR1553" s="53"/>
      <c r="AS1553" s="53"/>
      <c r="AT1553" s="53"/>
      <c r="AU1553" s="53"/>
      <c r="AV1553" s="53"/>
      <c r="AW1553" s="55">
        <f t="shared" si="3614"/>
        <v>0</v>
      </c>
      <c r="AX1553" s="55"/>
      <c r="AY1553" s="55"/>
      <c r="AZ1553" s="55"/>
      <c r="BA1553" s="55"/>
      <c r="BB1553" s="55"/>
      <c r="BC1553" s="55">
        <f t="shared" si="3618"/>
        <v>0</v>
      </c>
      <c r="BD1553" s="55"/>
      <c r="BE1553" s="55"/>
      <c r="BF1553" s="55"/>
      <c r="BG1553" s="55"/>
      <c r="BH1553" s="56"/>
      <c r="BI1553" s="18">
        <f t="shared" si="3610"/>
        <v>62400</v>
      </c>
    </row>
    <row r="1554" spans="1:61" s="19" customFormat="1" ht="35.25" customHeight="1" x14ac:dyDescent="0.25">
      <c r="A1554" s="68">
        <f t="shared" si="3608"/>
        <v>13</v>
      </c>
      <c r="B1554" s="69"/>
      <c r="C1554" s="69"/>
      <c r="D1554" s="70"/>
      <c r="E1554" s="64" t="str">
        <f t="shared" si="3609"/>
        <v>地坪貼60cm*60cm止滑石英磚，本色水泥勾縫(連工帶料)</v>
      </c>
      <c r="F1554" s="21"/>
      <c r="G1554" s="21"/>
      <c r="H1554" s="21"/>
      <c r="I1554" s="21"/>
      <c r="J1554" s="21"/>
      <c r="K1554" s="21"/>
      <c r="L1554" s="21"/>
      <c r="M1554" s="21"/>
      <c r="N1554" s="21"/>
      <c r="O1554" s="21"/>
      <c r="P1554" s="21"/>
      <c r="Q1554" s="21"/>
      <c r="R1554" s="21"/>
      <c r="S1554" s="21"/>
      <c r="T1554" s="22"/>
      <c r="U1554" s="47" t="str">
        <f t="shared" si="3611"/>
        <v>M2</v>
      </c>
      <c r="V1554" s="48"/>
      <c r="W1554" s="48"/>
      <c r="X1554" s="49"/>
      <c r="Y1554" s="65">
        <f t="shared" si="3612"/>
        <v>2</v>
      </c>
      <c r="Z1554" s="66"/>
      <c r="AA1554" s="66"/>
      <c r="AB1554" s="66"/>
      <c r="AC1554" s="66"/>
      <c r="AD1554" s="67"/>
      <c r="AE1554" s="60">
        <f t="shared" si="3613"/>
        <v>1700</v>
      </c>
      <c r="AF1554" s="61"/>
      <c r="AG1554" s="61"/>
      <c r="AH1554" s="61"/>
      <c r="AI1554" s="61"/>
      <c r="AJ1554" s="62"/>
      <c r="AK1554" s="55">
        <v>0</v>
      </c>
      <c r="AL1554" s="55"/>
      <c r="AM1554" s="55"/>
      <c r="AN1554" s="55"/>
      <c r="AO1554" s="55"/>
      <c r="AP1554" s="55"/>
      <c r="AQ1554" s="53">
        <f>AK1554*AE1554</f>
        <v>0</v>
      </c>
      <c r="AR1554" s="53"/>
      <c r="AS1554" s="53"/>
      <c r="AT1554" s="53"/>
      <c r="AU1554" s="53"/>
      <c r="AV1554" s="53"/>
      <c r="AW1554" s="55">
        <f t="shared" si="3614"/>
        <v>0</v>
      </c>
      <c r="AX1554" s="55"/>
      <c r="AY1554" s="55"/>
      <c r="AZ1554" s="55"/>
      <c r="BA1554" s="55"/>
      <c r="BB1554" s="55"/>
      <c r="BC1554" s="55">
        <f>AE1554*AW1554</f>
        <v>0</v>
      </c>
      <c r="BD1554" s="55"/>
      <c r="BE1554" s="55"/>
      <c r="BF1554" s="55"/>
      <c r="BG1554" s="55"/>
      <c r="BH1554" s="56"/>
      <c r="BI1554" s="18">
        <f t="shared" si="3610"/>
        <v>3400</v>
      </c>
    </row>
    <row r="1555" spans="1:61" s="19" customFormat="1" ht="36.75" customHeight="1" x14ac:dyDescent="0.25">
      <c r="A1555" s="68">
        <f t="shared" si="3608"/>
        <v>14</v>
      </c>
      <c r="B1555" s="69"/>
      <c r="C1555" s="69"/>
      <c r="D1555" s="70"/>
      <c r="E1555" s="64" t="str">
        <f t="shared" si="3609"/>
        <v>牆面貼數位噴印石英磚30*60cm，白色水泥抹縫(連工帶料)</v>
      </c>
      <c r="F1555" s="21"/>
      <c r="G1555" s="21"/>
      <c r="H1555" s="21"/>
      <c r="I1555" s="21"/>
      <c r="J1555" s="21"/>
      <c r="K1555" s="21"/>
      <c r="L1555" s="21"/>
      <c r="M1555" s="21"/>
      <c r="N1555" s="21"/>
      <c r="O1555" s="21"/>
      <c r="P1555" s="21"/>
      <c r="Q1555" s="21"/>
      <c r="R1555" s="21"/>
      <c r="S1555" s="21"/>
      <c r="T1555" s="22"/>
      <c r="U1555" s="47" t="str">
        <f t="shared" si="3611"/>
        <v>M2</v>
      </c>
      <c r="V1555" s="48"/>
      <c r="W1555" s="48"/>
      <c r="X1555" s="49"/>
      <c r="Y1555" s="65">
        <f t="shared" si="3612"/>
        <v>85</v>
      </c>
      <c r="Z1555" s="66"/>
      <c r="AA1555" s="66"/>
      <c r="AB1555" s="66"/>
      <c r="AC1555" s="66"/>
      <c r="AD1555" s="67"/>
      <c r="AE1555" s="60">
        <f t="shared" si="3613"/>
        <v>1700</v>
      </c>
      <c r="AF1555" s="61"/>
      <c r="AG1555" s="61"/>
      <c r="AH1555" s="61"/>
      <c r="AI1555" s="61"/>
      <c r="AJ1555" s="62"/>
      <c r="AK1555" s="55">
        <v>0</v>
      </c>
      <c r="AL1555" s="55"/>
      <c r="AM1555" s="55"/>
      <c r="AN1555" s="55"/>
      <c r="AO1555" s="55"/>
      <c r="AP1555" s="55"/>
      <c r="AQ1555" s="53">
        <f t="shared" ref="AQ1555:AQ1561" si="3619">AK1555*AE1555</f>
        <v>0</v>
      </c>
      <c r="AR1555" s="53"/>
      <c r="AS1555" s="53"/>
      <c r="AT1555" s="53"/>
      <c r="AU1555" s="53"/>
      <c r="AV1555" s="53"/>
      <c r="AW1555" s="55">
        <f t="shared" si="3614"/>
        <v>85</v>
      </c>
      <c r="AX1555" s="55"/>
      <c r="AY1555" s="55"/>
      <c r="AZ1555" s="55"/>
      <c r="BA1555" s="55"/>
      <c r="BB1555" s="55"/>
      <c r="BC1555" s="55">
        <f t="shared" ref="BC1555:BC1561" si="3620">AE1555*AW1555</f>
        <v>144500</v>
      </c>
      <c r="BD1555" s="55"/>
      <c r="BE1555" s="55"/>
      <c r="BF1555" s="55"/>
      <c r="BG1555" s="55"/>
      <c r="BH1555" s="56"/>
      <c r="BI1555" s="18">
        <f t="shared" si="3610"/>
        <v>144500</v>
      </c>
    </row>
    <row r="1556" spans="1:61" ht="34.5" customHeight="1" x14ac:dyDescent="0.25">
      <c r="A1556" s="41">
        <f t="shared" si="3608"/>
        <v>15</v>
      </c>
      <c r="B1556" s="42"/>
      <c r="C1556" s="42"/>
      <c r="D1556" s="43"/>
      <c r="E1556" s="64" t="str">
        <f t="shared" si="3609"/>
        <v>牆面貼地鐵磚10cm*20cm，白色水泥勾縫(連工帶料)</v>
      </c>
      <c r="F1556" s="21"/>
      <c r="G1556" s="21"/>
      <c r="H1556" s="21"/>
      <c r="I1556" s="21"/>
      <c r="J1556" s="21"/>
      <c r="K1556" s="21"/>
      <c r="L1556" s="21"/>
      <c r="M1556" s="21"/>
      <c r="N1556" s="21"/>
      <c r="O1556" s="21"/>
      <c r="P1556" s="21"/>
      <c r="Q1556" s="21"/>
      <c r="R1556" s="21"/>
      <c r="S1556" s="21"/>
      <c r="T1556" s="22"/>
      <c r="U1556" s="47" t="str">
        <f t="shared" si="3611"/>
        <v>M2</v>
      </c>
      <c r="V1556" s="48"/>
      <c r="W1556" s="48"/>
      <c r="X1556" s="49"/>
      <c r="Y1556" s="65">
        <f t="shared" si="3612"/>
        <v>13</v>
      </c>
      <c r="Z1556" s="66"/>
      <c r="AA1556" s="66"/>
      <c r="AB1556" s="66"/>
      <c r="AC1556" s="66"/>
      <c r="AD1556" s="67"/>
      <c r="AE1556" s="60">
        <f t="shared" si="3613"/>
        <v>1500</v>
      </c>
      <c r="AF1556" s="61"/>
      <c r="AG1556" s="61"/>
      <c r="AH1556" s="61"/>
      <c r="AI1556" s="61"/>
      <c r="AJ1556" s="62"/>
      <c r="AK1556" s="55">
        <v>0</v>
      </c>
      <c r="AL1556" s="55"/>
      <c r="AM1556" s="55"/>
      <c r="AN1556" s="55"/>
      <c r="AO1556" s="55"/>
      <c r="AP1556" s="55"/>
      <c r="AQ1556" s="53">
        <f t="shared" si="3619"/>
        <v>0</v>
      </c>
      <c r="AR1556" s="53"/>
      <c r="AS1556" s="53"/>
      <c r="AT1556" s="53"/>
      <c r="AU1556" s="53"/>
      <c r="AV1556" s="53"/>
      <c r="AW1556" s="55">
        <f t="shared" si="3614"/>
        <v>0</v>
      </c>
      <c r="AX1556" s="55"/>
      <c r="AY1556" s="55"/>
      <c r="AZ1556" s="55"/>
      <c r="BA1556" s="55"/>
      <c r="BB1556" s="55"/>
      <c r="BC1556" s="55">
        <f t="shared" si="3620"/>
        <v>0</v>
      </c>
      <c r="BD1556" s="55"/>
      <c r="BE1556" s="55"/>
      <c r="BF1556" s="55"/>
      <c r="BG1556" s="55"/>
      <c r="BH1556" s="56"/>
      <c r="BI1556" s="16">
        <f t="shared" si="3610"/>
        <v>19500</v>
      </c>
    </row>
    <row r="1557" spans="1:61" ht="21.6" customHeight="1" x14ac:dyDescent="0.25">
      <c r="A1557" s="41">
        <f t="shared" si="3608"/>
        <v>16</v>
      </c>
      <c r="B1557" s="42"/>
      <c r="C1557" s="42"/>
      <c r="D1557" s="43"/>
      <c r="E1557" s="64" t="str">
        <f t="shared" si="3609"/>
        <v>安裝鋁合金陽角收邊條</v>
      </c>
      <c r="F1557" s="21"/>
      <c r="G1557" s="21"/>
      <c r="H1557" s="21"/>
      <c r="I1557" s="21"/>
      <c r="J1557" s="21"/>
      <c r="K1557" s="21"/>
      <c r="L1557" s="21"/>
      <c r="M1557" s="21"/>
      <c r="N1557" s="21"/>
      <c r="O1557" s="21"/>
      <c r="P1557" s="21"/>
      <c r="Q1557" s="21"/>
      <c r="R1557" s="21"/>
      <c r="S1557" s="21"/>
      <c r="T1557" s="22"/>
      <c r="U1557" s="47" t="str">
        <f t="shared" si="3611"/>
        <v>M</v>
      </c>
      <c r="V1557" s="48"/>
      <c r="W1557" s="48"/>
      <c r="X1557" s="49"/>
      <c r="Y1557" s="65">
        <f t="shared" si="3612"/>
        <v>30</v>
      </c>
      <c r="Z1557" s="66"/>
      <c r="AA1557" s="66"/>
      <c r="AB1557" s="66"/>
      <c r="AC1557" s="66"/>
      <c r="AD1557" s="67"/>
      <c r="AE1557" s="60">
        <f t="shared" si="3613"/>
        <v>550</v>
      </c>
      <c r="AF1557" s="61"/>
      <c r="AG1557" s="61"/>
      <c r="AH1557" s="61"/>
      <c r="AI1557" s="61"/>
      <c r="AJ1557" s="62"/>
      <c r="AK1557" s="55">
        <v>0</v>
      </c>
      <c r="AL1557" s="55"/>
      <c r="AM1557" s="55"/>
      <c r="AN1557" s="55"/>
      <c r="AO1557" s="55"/>
      <c r="AP1557" s="55"/>
      <c r="AQ1557" s="53">
        <f t="shared" si="3619"/>
        <v>0</v>
      </c>
      <c r="AR1557" s="53"/>
      <c r="AS1557" s="53"/>
      <c r="AT1557" s="53"/>
      <c r="AU1557" s="53"/>
      <c r="AV1557" s="53"/>
      <c r="AW1557" s="55">
        <f t="shared" si="3614"/>
        <v>0</v>
      </c>
      <c r="AX1557" s="55"/>
      <c r="AY1557" s="55"/>
      <c r="AZ1557" s="55"/>
      <c r="BA1557" s="55"/>
      <c r="BB1557" s="55"/>
      <c r="BC1557" s="55">
        <f t="shared" si="3620"/>
        <v>0</v>
      </c>
      <c r="BD1557" s="55"/>
      <c r="BE1557" s="55"/>
      <c r="BF1557" s="55"/>
      <c r="BG1557" s="55"/>
      <c r="BH1557" s="56"/>
      <c r="BI1557" s="16">
        <f t="shared" si="3610"/>
        <v>16500</v>
      </c>
    </row>
    <row r="1558" spans="1:61" ht="33" customHeight="1" x14ac:dyDescent="0.25">
      <c r="A1558" s="41">
        <f t="shared" si="3608"/>
        <v>17</v>
      </c>
      <c r="B1558" s="42"/>
      <c r="C1558" s="42"/>
      <c r="D1558" s="43"/>
      <c r="E1558" s="64" t="str">
        <f t="shared" si="3609"/>
        <v>施做抿石子(1~2分霓虹石，抿石子專用泥)</v>
      </c>
      <c r="F1558" s="21"/>
      <c r="G1558" s="21"/>
      <c r="H1558" s="21"/>
      <c r="I1558" s="21"/>
      <c r="J1558" s="21"/>
      <c r="K1558" s="21"/>
      <c r="L1558" s="21"/>
      <c r="M1558" s="21"/>
      <c r="N1558" s="21"/>
      <c r="O1558" s="21"/>
      <c r="P1558" s="21"/>
      <c r="Q1558" s="21"/>
      <c r="R1558" s="21"/>
      <c r="S1558" s="21"/>
      <c r="T1558" s="22"/>
      <c r="U1558" s="47" t="str">
        <f t="shared" si="3611"/>
        <v>M2</v>
      </c>
      <c r="V1558" s="48"/>
      <c r="W1558" s="48"/>
      <c r="X1558" s="49"/>
      <c r="Y1558" s="65">
        <f t="shared" si="3612"/>
        <v>9</v>
      </c>
      <c r="Z1558" s="66"/>
      <c r="AA1558" s="66"/>
      <c r="AB1558" s="66"/>
      <c r="AC1558" s="66"/>
      <c r="AD1558" s="67"/>
      <c r="AE1558" s="60">
        <f t="shared" si="3613"/>
        <v>1200</v>
      </c>
      <c r="AF1558" s="61"/>
      <c r="AG1558" s="61"/>
      <c r="AH1558" s="61"/>
      <c r="AI1558" s="61"/>
      <c r="AJ1558" s="62"/>
      <c r="AK1558" s="55">
        <v>0</v>
      </c>
      <c r="AL1558" s="55"/>
      <c r="AM1558" s="55"/>
      <c r="AN1558" s="55"/>
      <c r="AO1558" s="55"/>
      <c r="AP1558" s="55"/>
      <c r="AQ1558" s="53">
        <f t="shared" si="3619"/>
        <v>0</v>
      </c>
      <c r="AR1558" s="53"/>
      <c r="AS1558" s="53"/>
      <c r="AT1558" s="53"/>
      <c r="AU1558" s="53"/>
      <c r="AV1558" s="53"/>
      <c r="AW1558" s="55">
        <f t="shared" si="3614"/>
        <v>0</v>
      </c>
      <c r="AX1558" s="55"/>
      <c r="AY1558" s="55"/>
      <c r="AZ1558" s="55"/>
      <c r="BA1558" s="55"/>
      <c r="BB1558" s="55"/>
      <c r="BC1558" s="55">
        <f t="shared" si="3620"/>
        <v>0</v>
      </c>
      <c r="BD1558" s="55"/>
      <c r="BE1558" s="55"/>
      <c r="BF1558" s="55"/>
      <c r="BG1558" s="55"/>
      <c r="BH1558" s="56"/>
      <c r="BI1558" s="16">
        <f t="shared" si="3610"/>
        <v>10800</v>
      </c>
    </row>
    <row r="1559" spans="1:61" ht="51" customHeight="1" x14ac:dyDescent="0.25">
      <c r="A1559" s="41">
        <f t="shared" si="3608"/>
        <v>18</v>
      </c>
      <c r="B1559" s="42"/>
      <c r="C1559" s="42"/>
      <c r="D1559" s="43"/>
      <c r="E1559" s="64" t="str">
        <f t="shared" si="3609"/>
        <v>牆壁面貼圖案排版釉面馬賽克(方型馬賽克寬1.8cm，12色以上排版，含排版費，白色抺縫，連工帶料)</v>
      </c>
      <c r="F1559" s="21"/>
      <c r="G1559" s="21"/>
      <c r="H1559" s="21"/>
      <c r="I1559" s="21"/>
      <c r="J1559" s="21"/>
      <c r="K1559" s="21"/>
      <c r="L1559" s="21"/>
      <c r="M1559" s="21"/>
      <c r="N1559" s="21"/>
      <c r="O1559" s="21"/>
      <c r="P1559" s="21"/>
      <c r="Q1559" s="21"/>
      <c r="R1559" s="21"/>
      <c r="S1559" s="21"/>
      <c r="T1559" s="22"/>
      <c r="U1559" s="47" t="str">
        <f t="shared" si="3611"/>
        <v>才</v>
      </c>
      <c r="V1559" s="48"/>
      <c r="W1559" s="48"/>
      <c r="X1559" s="49"/>
      <c r="Y1559" s="65">
        <f t="shared" si="3612"/>
        <v>58</v>
      </c>
      <c r="Z1559" s="66"/>
      <c r="AA1559" s="66"/>
      <c r="AB1559" s="66"/>
      <c r="AC1559" s="66"/>
      <c r="AD1559" s="67"/>
      <c r="AE1559" s="60">
        <f t="shared" si="3613"/>
        <v>750</v>
      </c>
      <c r="AF1559" s="61"/>
      <c r="AG1559" s="61"/>
      <c r="AH1559" s="61"/>
      <c r="AI1559" s="61"/>
      <c r="AJ1559" s="62"/>
      <c r="AK1559" s="55">
        <v>0</v>
      </c>
      <c r="AL1559" s="55"/>
      <c r="AM1559" s="55"/>
      <c r="AN1559" s="55"/>
      <c r="AO1559" s="55"/>
      <c r="AP1559" s="55"/>
      <c r="AQ1559" s="53">
        <f t="shared" si="3619"/>
        <v>0</v>
      </c>
      <c r="AR1559" s="53"/>
      <c r="AS1559" s="53"/>
      <c r="AT1559" s="53"/>
      <c r="AU1559" s="53"/>
      <c r="AV1559" s="53"/>
      <c r="AW1559" s="55">
        <f t="shared" si="3614"/>
        <v>0</v>
      </c>
      <c r="AX1559" s="55"/>
      <c r="AY1559" s="55"/>
      <c r="AZ1559" s="55"/>
      <c r="BA1559" s="55"/>
      <c r="BB1559" s="55"/>
      <c r="BC1559" s="55">
        <f t="shared" si="3620"/>
        <v>0</v>
      </c>
      <c r="BD1559" s="55"/>
      <c r="BE1559" s="55"/>
      <c r="BF1559" s="55"/>
      <c r="BG1559" s="55"/>
      <c r="BH1559" s="56"/>
      <c r="BI1559" s="16">
        <f t="shared" si="3610"/>
        <v>43500</v>
      </c>
    </row>
    <row r="1560" spans="1:61" ht="36.75" customHeight="1" x14ac:dyDescent="0.25">
      <c r="A1560" s="41">
        <f t="shared" si="3608"/>
        <v>19</v>
      </c>
      <c r="B1560" s="42"/>
      <c r="C1560" s="42"/>
      <c r="D1560" s="43"/>
      <c r="E1560" s="64" t="str">
        <f t="shared" si="3609"/>
        <v>牆面與平頂塗刷水泥漆(含清潔，批土整平，一底漆二度面漆)</v>
      </c>
      <c r="F1560" s="21"/>
      <c r="G1560" s="21"/>
      <c r="H1560" s="21"/>
      <c r="I1560" s="21"/>
      <c r="J1560" s="21"/>
      <c r="K1560" s="21"/>
      <c r="L1560" s="21"/>
      <c r="M1560" s="21"/>
      <c r="N1560" s="21"/>
      <c r="O1560" s="21"/>
      <c r="P1560" s="21"/>
      <c r="Q1560" s="21"/>
      <c r="R1560" s="21"/>
      <c r="S1560" s="21"/>
      <c r="T1560" s="22"/>
      <c r="U1560" s="47" t="str">
        <f t="shared" si="3611"/>
        <v>M2</v>
      </c>
      <c r="V1560" s="48"/>
      <c r="W1560" s="48"/>
      <c r="X1560" s="49"/>
      <c r="Y1560" s="65">
        <f t="shared" si="3612"/>
        <v>82</v>
      </c>
      <c r="Z1560" s="66"/>
      <c r="AA1560" s="66"/>
      <c r="AB1560" s="66"/>
      <c r="AC1560" s="66"/>
      <c r="AD1560" s="67"/>
      <c r="AE1560" s="60">
        <f t="shared" si="3613"/>
        <v>200</v>
      </c>
      <c r="AF1560" s="61"/>
      <c r="AG1560" s="61"/>
      <c r="AH1560" s="61"/>
      <c r="AI1560" s="61"/>
      <c r="AJ1560" s="62"/>
      <c r="AK1560" s="55">
        <v>0</v>
      </c>
      <c r="AL1560" s="55"/>
      <c r="AM1560" s="55"/>
      <c r="AN1560" s="55"/>
      <c r="AO1560" s="55"/>
      <c r="AP1560" s="55"/>
      <c r="AQ1560" s="53">
        <f t="shared" si="3619"/>
        <v>0</v>
      </c>
      <c r="AR1560" s="53"/>
      <c r="AS1560" s="53"/>
      <c r="AT1560" s="53"/>
      <c r="AU1560" s="53"/>
      <c r="AV1560" s="53"/>
      <c r="AW1560" s="55">
        <f t="shared" si="3614"/>
        <v>0</v>
      </c>
      <c r="AX1560" s="55"/>
      <c r="AY1560" s="55"/>
      <c r="AZ1560" s="55"/>
      <c r="BA1560" s="55"/>
      <c r="BB1560" s="55"/>
      <c r="BC1560" s="55">
        <f t="shared" si="3620"/>
        <v>0</v>
      </c>
      <c r="BD1560" s="55"/>
      <c r="BE1560" s="55"/>
      <c r="BF1560" s="55"/>
      <c r="BG1560" s="55"/>
      <c r="BH1560" s="56"/>
      <c r="BI1560" s="16">
        <f t="shared" si="3610"/>
        <v>16400</v>
      </c>
    </row>
    <row r="1561" spans="1:61" ht="35.450000000000003" customHeight="1" x14ac:dyDescent="0.25">
      <c r="A1561" s="41">
        <f t="shared" si="3608"/>
        <v>20</v>
      </c>
      <c r="B1561" s="42"/>
      <c r="C1561" s="42"/>
      <c r="D1561" s="43"/>
      <c r="E1561" s="64" t="str">
        <f t="shared" si="3609"/>
        <v>安裝13mm熱固性樹脂板隔間含門片(頂面H=200cm以上)</v>
      </c>
      <c r="F1561" s="21"/>
      <c r="G1561" s="21"/>
      <c r="H1561" s="21"/>
      <c r="I1561" s="21"/>
      <c r="J1561" s="21"/>
      <c r="K1561" s="21"/>
      <c r="L1561" s="21"/>
      <c r="M1561" s="21"/>
      <c r="N1561" s="21"/>
      <c r="O1561" s="21"/>
      <c r="P1561" s="21"/>
      <c r="Q1561" s="21"/>
      <c r="R1561" s="21"/>
      <c r="S1561" s="21"/>
      <c r="T1561" s="22"/>
      <c r="U1561" s="47" t="str">
        <f t="shared" si="3611"/>
        <v>M2</v>
      </c>
      <c r="V1561" s="48"/>
      <c r="W1561" s="48"/>
      <c r="X1561" s="49"/>
      <c r="Y1561" s="65">
        <f t="shared" si="3612"/>
        <v>38</v>
      </c>
      <c r="Z1561" s="66"/>
      <c r="AA1561" s="66"/>
      <c r="AB1561" s="66"/>
      <c r="AC1561" s="66"/>
      <c r="AD1561" s="67"/>
      <c r="AE1561" s="60">
        <f t="shared" si="3613"/>
        <v>3500</v>
      </c>
      <c r="AF1561" s="61"/>
      <c r="AG1561" s="61"/>
      <c r="AH1561" s="61"/>
      <c r="AI1561" s="61"/>
      <c r="AJ1561" s="62"/>
      <c r="AK1561" s="55">
        <v>0</v>
      </c>
      <c r="AL1561" s="55"/>
      <c r="AM1561" s="55"/>
      <c r="AN1561" s="55"/>
      <c r="AO1561" s="55"/>
      <c r="AP1561" s="55"/>
      <c r="AQ1561" s="53">
        <f t="shared" si="3619"/>
        <v>0</v>
      </c>
      <c r="AR1561" s="53"/>
      <c r="AS1561" s="53"/>
      <c r="AT1561" s="53"/>
      <c r="AU1561" s="53"/>
      <c r="AV1561" s="53"/>
      <c r="AW1561" s="55">
        <f t="shared" si="3614"/>
        <v>0</v>
      </c>
      <c r="AX1561" s="55"/>
      <c r="AY1561" s="55"/>
      <c r="AZ1561" s="55"/>
      <c r="BA1561" s="55"/>
      <c r="BB1561" s="55"/>
      <c r="BC1561" s="55">
        <f t="shared" si="3620"/>
        <v>0</v>
      </c>
      <c r="BD1561" s="55"/>
      <c r="BE1561" s="55"/>
      <c r="BF1561" s="55"/>
      <c r="BG1561" s="55"/>
      <c r="BH1561" s="56"/>
      <c r="BI1561" s="16">
        <f t="shared" si="3610"/>
        <v>133000</v>
      </c>
    </row>
    <row r="1562" spans="1:61" s="19" customFormat="1" ht="21.95" customHeight="1" x14ac:dyDescent="0.25">
      <c r="A1562" s="68">
        <f t="shared" si="3608"/>
        <v>21</v>
      </c>
      <c r="B1562" s="69"/>
      <c r="C1562" s="69"/>
      <c r="D1562" s="70"/>
      <c r="E1562" s="64" t="str">
        <f t="shared" si="3609"/>
        <v>廁間安裝不鏽鋼掛鈎與置物板</v>
      </c>
      <c r="F1562" s="21"/>
      <c r="G1562" s="21"/>
      <c r="H1562" s="21"/>
      <c r="I1562" s="21"/>
      <c r="J1562" s="21"/>
      <c r="K1562" s="21"/>
      <c r="L1562" s="21"/>
      <c r="M1562" s="21"/>
      <c r="N1562" s="21"/>
      <c r="O1562" s="21"/>
      <c r="P1562" s="21"/>
      <c r="Q1562" s="21"/>
      <c r="R1562" s="21"/>
      <c r="S1562" s="21"/>
      <c r="T1562" s="22"/>
      <c r="U1562" s="47" t="str">
        <f t="shared" si="3611"/>
        <v>間</v>
      </c>
      <c r="V1562" s="48"/>
      <c r="W1562" s="48"/>
      <c r="X1562" s="49"/>
      <c r="Y1562" s="65">
        <f t="shared" si="3612"/>
        <v>6</v>
      </c>
      <c r="Z1562" s="66"/>
      <c r="AA1562" s="66"/>
      <c r="AB1562" s="66"/>
      <c r="AC1562" s="66"/>
      <c r="AD1562" s="67"/>
      <c r="AE1562" s="60">
        <f t="shared" si="3613"/>
        <v>1200</v>
      </c>
      <c r="AF1562" s="61"/>
      <c r="AG1562" s="61"/>
      <c r="AH1562" s="61"/>
      <c r="AI1562" s="61"/>
      <c r="AJ1562" s="62"/>
      <c r="AK1562" s="55">
        <v>0</v>
      </c>
      <c r="AL1562" s="55"/>
      <c r="AM1562" s="55"/>
      <c r="AN1562" s="55"/>
      <c r="AO1562" s="55"/>
      <c r="AP1562" s="55"/>
      <c r="AQ1562" s="53">
        <f>AK1562*AE1562</f>
        <v>0</v>
      </c>
      <c r="AR1562" s="53"/>
      <c r="AS1562" s="53"/>
      <c r="AT1562" s="53"/>
      <c r="AU1562" s="53"/>
      <c r="AV1562" s="53"/>
      <c r="AW1562" s="55">
        <f t="shared" si="3614"/>
        <v>0</v>
      </c>
      <c r="AX1562" s="55"/>
      <c r="AY1562" s="55"/>
      <c r="AZ1562" s="55"/>
      <c r="BA1562" s="55"/>
      <c r="BB1562" s="55"/>
      <c r="BC1562" s="55">
        <f>AE1562*AW1562</f>
        <v>0</v>
      </c>
      <c r="BD1562" s="55"/>
      <c r="BE1562" s="55"/>
      <c r="BF1562" s="55"/>
      <c r="BG1562" s="55"/>
      <c r="BH1562" s="56"/>
      <c r="BI1562" s="18">
        <f t="shared" si="3610"/>
        <v>7200</v>
      </c>
    </row>
    <row r="1563" spans="1:61" s="19" customFormat="1" ht="21.95" customHeight="1" x14ac:dyDescent="0.25">
      <c r="A1563" s="68">
        <f t="shared" si="3608"/>
        <v>22</v>
      </c>
      <c r="B1563" s="69"/>
      <c r="C1563" s="69"/>
      <c r="D1563" s="70"/>
      <c r="E1563" s="64" t="str">
        <f t="shared" si="3609"/>
        <v>新設砌磚洗手台</v>
      </c>
      <c r="F1563" s="21"/>
      <c r="G1563" s="21"/>
      <c r="H1563" s="21"/>
      <c r="I1563" s="21"/>
      <c r="J1563" s="21"/>
      <c r="K1563" s="21"/>
      <c r="L1563" s="21"/>
      <c r="M1563" s="21"/>
      <c r="N1563" s="21"/>
      <c r="O1563" s="21"/>
      <c r="P1563" s="21"/>
      <c r="Q1563" s="21"/>
      <c r="R1563" s="21"/>
      <c r="S1563" s="21"/>
      <c r="T1563" s="22"/>
      <c r="U1563" s="47" t="str">
        <f t="shared" si="3611"/>
        <v>式</v>
      </c>
      <c r="V1563" s="48"/>
      <c r="W1563" s="48"/>
      <c r="X1563" s="49"/>
      <c r="Y1563" s="65">
        <f t="shared" si="3612"/>
        <v>1</v>
      </c>
      <c r="Z1563" s="66"/>
      <c r="AA1563" s="66"/>
      <c r="AB1563" s="66"/>
      <c r="AC1563" s="66"/>
      <c r="AD1563" s="67"/>
      <c r="AE1563" s="60">
        <f t="shared" si="3613"/>
        <v>54000</v>
      </c>
      <c r="AF1563" s="61"/>
      <c r="AG1563" s="61"/>
      <c r="AH1563" s="61"/>
      <c r="AI1563" s="61"/>
      <c r="AJ1563" s="62"/>
      <c r="AK1563" s="55">
        <v>0</v>
      </c>
      <c r="AL1563" s="55"/>
      <c r="AM1563" s="55"/>
      <c r="AN1563" s="55"/>
      <c r="AO1563" s="55"/>
      <c r="AP1563" s="55"/>
      <c r="AQ1563" s="53">
        <f t="shared" ref="AQ1563:AQ1577" si="3621">AK1563*AE1563</f>
        <v>0</v>
      </c>
      <c r="AR1563" s="53"/>
      <c r="AS1563" s="53"/>
      <c r="AT1563" s="53"/>
      <c r="AU1563" s="53"/>
      <c r="AV1563" s="53"/>
      <c r="AW1563" s="55">
        <f t="shared" si="3614"/>
        <v>0</v>
      </c>
      <c r="AX1563" s="55"/>
      <c r="AY1563" s="55"/>
      <c r="AZ1563" s="55"/>
      <c r="BA1563" s="55"/>
      <c r="BB1563" s="55"/>
      <c r="BC1563" s="55">
        <f t="shared" ref="BC1563:BC1577" si="3622">AE1563*AW1563</f>
        <v>0</v>
      </c>
      <c r="BD1563" s="55"/>
      <c r="BE1563" s="55"/>
      <c r="BF1563" s="55"/>
      <c r="BG1563" s="55"/>
      <c r="BH1563" s="56"/>
      <c r="BI1563" s="18">
        <f t="shared" si="3610"/>
        <v>54000</v>
      </c>
    </row>
    <row r="1564" spans="1:61" ht="22.5" customHeight="1" x14ac:dyDescent="0.25">
      <c r="A1564" s="41">
        <f t="shared" si="3608"/>
        <v>23</v>
      </c>
      <c r="B1564" s="42"/>
      <c r="C1564" s="42"/>
      <c r="D1564" s="43"/>
      <c r="E1564" s="64" t="str">
        <f t="shared" si="3609"/>
        <v>貼深色石材檯面(t=2cm，倒圓角)</v>
      </c>
      <c r="F1564" s="21"/>
      <c r="G1564" s="21"/>
      <c r="H1564" s="21"/>
      <c r="I1564" s="21"/>
      <c r="J1564" s="21"/>
      <c r="K1564" s="21"/>
      <c r="L1564" s="21"/>
      <c r="M1564" s="21"/>
      <c r="N1564" s="21"/>
      <c r="O1564" s="21"/>
      <c r="P1564" s="21"/>
      <c r="Q1564" s="21"/>
      <c r="R1564" s="21"/>
      <c r="S1564" s="21"/>
      <c r="T1564" s="22"/>
      <c r="U1564" s="47" t="str">
        <f t="shared" si="3611"/>
        <v>才</v>
      </c>
      <c r="V1564" s="48"/>
      <c r="W1564" s="48"/>
      <c r="X1564" s="49"/>
      <c r="Y1564" s="65">
        <f t="shared" si="3612"/>
        <v>4</v>
      </c>
      <c r="Z1564" s="66"/>
      <c r="AA1564" s="66"/>
      <c r="AB1564" s="66"/>
      <c r="AC1564" s="66"/>
      <c r="AD1564" s="67"/>
      <c r="AE1564" s="60">
        <f t="shared" si="3613"/>
        <v>750</v>
      </c>
      <c r="AF1564" s="61"/>
      <c r="AG1564" s="61"/>
      <c r="AH1564" s="61"/>
      <c r="AI1564" s="61"/>
      <c r="AJ1564" s="62"/>
      <c r="AK1564" s="55">
        <v>0</v>
      </c>
      <c r="AL1564" s="55"/>
      <c r="AM1564" s="55"/>
      <c r="AN1564" s="55"/>
      <c r="AO1564" s="55"/>
      <c r="AP1564" s="55"/>
      <c r="AQ1564" s="53">
        <f t="shared" si="3621"/>
        <v>0</v>
      </c>
      <c r="AR1564" s="53"/>
      <c r="AS1564" s="53"/>
      <c r="AT1564" s="53"/>
      <c r="AU1564" s="53"/>
      <c r="AV1564" s="53"/>
      <c r="AW1564" s="55">
        <f t="shared" si="3614"/>
        <v>0</v>
      </c>
      <c r="AX1564" s="55"/>
      <c r="AY1564" s="55"/>
      <c r="AZ1564" s="55"/>
      <c r="BA1564" s="55"/>
      <c r="BB1564" s="55"/>
      <c r="BC1564" s="55">
        <f t="shared" si="3622"/>
        <v>0</v>
      </c>
      <c r="BD1564" s="55"/>
      <c r="BE1564" s="55"/>
      <c r="BF1564" s="55"/>
      <c r="BG1564" s="55"/>
      <c r="BH1564" s="56"/>
      <c r="BI1564" s="16">
        <f t="shared" si="3610"/>
        <v>3000</v>
      </c>
    </row>
    <row r="1565" spans="1:61" ht="53.25" customHeight="1" x14ac:dyDescent="0.25">
      <c r="A1565" s="41">
        <f t="shared" si="3608"/>
        <v>24</v>
      </c>
      <c r="B1565" s="42"/>
      <c r="C1565" s="42"/>
      <c r="D1565" s="43"/>
      <c r="E1565" s="64" t="str">
        <f t="shared" si="3609"/>
        <v>安裝輕鋼架、金屬烤漆透空網與耐燃一級貼皮天花板(含必要之側封板與窗簾盒批土刷漆)</v>
      </c>
      <c r="F1565" s="21"/>
      <c r="G1565" s="21"/>
      <c r="H1565" s="21"/>
      <c r="I1565" s="21"/>
      <c r="J1565" s="21"/>
      <c r="K1565" s="21"/>
      <c r="L1565" s="21"/>
      <c r="M1565" s="21"/>
      <c r="N1565" s="21"/>
      <c r="O1565" s="21"/>
      <c r="P1565" s="21"/>
      <c r="Q1565" s="21"/>
      <c r="R1565" s="21"/>
      <c r="S1565" s="21"/>
      <c r="T1565" s="22"/>
      <c r="U1565" s="47" t="str">
        <f t="shared" si="3611"/>
        <v>式</v>
      </c>
      <c r="V1565" s="48"/>
      <c r="W1565" s="48"/>
      <c r="X1565" s="49"/>
      <c r="Y1565" s="65">
        <f t="shared" si="3612"/>
        <v>1</v>
      </c>
      <c r="Z1565" s="66"/>
      <c r="AA1565" s="66"/>
      <c r="AB1565" s="66"/>
      <c r="AC1565" s="66"/>
      <c r="AD1565" s="67"/>
      <c r="AE1565" s="60">
        <f t="shared" si="3613"/>
        <v>53000</v>
      </c>
      <c r="AF1565" s="61"/>
      <c r="AG1565" s="61"/>
      <c r="AH1565" s="61"/>
      <c r="AI1565" s="61"/>
      <c r="AJ1565" s="62"/>
      <c r="AK1565" s="55">
        <v>0</v>
      </c>
      <c r="AL1565" s="55"/>
      <c r="AM1565" s="55"/>
      <c r="AN1565" s="55"/>
      <c r="AO1565" s="55"/>
      <c r="AP1565" s="55"/>
      <c r="AQ1565" s="53">
        <f t="shared" si="3621"/>
        <v>0</v>
      </c>
      <c r="AR1565" s="53"/>
      <c r="AS1565" s="53"/>
      <c r="AT1565" s="53"/>
      <c r="AU1565" s="53"/>
      <c r="AV1565" s="53"/>
      <c r="AW1565" s="55">
        <f t="shared" si="3614"/>
        <v>0</v>
      </c>
      <c r="AX1565" s="55"/>
      <c r="AY1565" s="55"/>
      <c r="AZ1565" s="55"/>
      <c r="BA1565" s="55"/>
      <c r="BB1565" s="55"/>
      <c r="BC1565" s="55">
        <f t="shared" si="3622"/>
        <v>0</v>
      </c>
      <c r="BD1565" s="55"/>
      <c r="BE1565" s="55"/>
      <c r="BF1565" s="55"/>
      <c r="BG1565" s="55"/>
      <c r="BH1565" s="56"/>
      <c r="BI1565" s="16">
        <f t="shared" si="3610"/>
        <v>53000</v>
      </c>
    </row>
    <row r="1566" spans="1:61" ht="21.6" customHeight="1" x14ac:dyDescent="0.25">
      <c r="A1566" s="41">
        <f t="shared" si="3608"/>
        <v>25</v>
      </c>
      <c r="B1566" s="42"/>
      <c r="C1566" s="42"/>
      <c r="D1566" s="43"/>
      <c r="E1566" s="64" t="str">
        <f t="shared" si="3609"/>
        <v>廁所安裝衛生設備(連工帶料)</v>
      </c>
      <c r="F1566" s="21"/>
      <c r="G1566" s="21"/>
      <c r="H1566" s="21"/>
      <c r="I1566" s="21"/>
      <c r="J1566" s="21"/>
      <c r="K1566" s="21"/>
      <c r="L1566" s="21"/>
      <c r="M1566" s="21"/>
      <c r="N1566" s="21"/>
      <c r="O1566" s="21"/>
      <c r="P1566" s="21"/>
      <c r="Q1566" s="21"/>
      <c r="R1566" s="21"/>
      <c r="S1566" s="21"/>
      <c r="T1566" s="22"/>
      <c r="U1566" s="47" t="str">
        <f t="shared" si="3611"/>
        <v>式</v>
      </c>
      <c r="V1566" s="48"/>
      <c r="W1566" s="48"/>
      <c r="X1566" s="49"/>
      <c r="Y1566" s="65">
        <f t="shared" si="3612"/>
        <v>1</v>
      </c>
      <c r="Z1566" s="66"/>
      <c r="AA1566" s="66"/>
      <c r="AB1566" s="66"/>
      <c r="AC1566" s="66"/>
      <c r="AD1566" s="67"/>
      <c r="AE1566" s="60">
        <f t="shared" si="3613"/>
        <v>90400</v>
      </c>
      <c r="AF1566" s="61"/>
      <c r="AG1566" s="61"/>
      <c r="AH1566" s="61"/>
      <c r="AI1566" s="61"/>
      <c r="AJ1566" s="62"/>
      <c r="AK1566" s="55">
        <v>0</v>
      </c>
      <c r="AL1566" s="55"/>
      <c r="AM1566" s="55"/>
      <c r="AN1566" s="55"/>
      <c r="AO1566" s="55"/>
      <c r="AP1566" s="55"/>
      <c r="AQ1566" s="53">
        <f t="shared" si="3621"/>
        <v>0</v>
      </c>
      <c r="AR1566" s="53"/>
      <c r="AS1566" s="53"/>
      <c r="AT1566" s="53"/>
      <c r="AU1566" s="53"/>
      <c r="AV1566" s="53"/>
      <c r="AW1566" s="55">
        <f t="shared" si="3614"/>
        <v>0.3</v>
      </c>
      <c r="AX1566" s="55"/>
      <c r="AY1566" s="55"/>
      <c r="AZ1566" s="55"/>
      <c r="BA1566" s="55"/>
      <c r="BB1566" s="55"/>
      <c r="BC1566" s="55">
        <f t="shared" si="3622"/>
        <v>27120</v>
      </c>
      <c r="BD1566" s="55"/>
      <c r="BE1566" s="55"/>
      <c r="BF1566" s="55"/>
      <c r="BG1566" s="55"/>
      <c r="BH1566" s="56"/>
      <c r="BI1566" s="16">
        <f t="shared" si="3610"/>
        <v>90400</v>
      </c>
    </row>
    <row r="1567" spans="1:61" ht="21.6" customHeight="1" x14ac:dyDescent="0.25">
      <c r="A1567" s="41">
        <f t="shared" si="3608"/>
        <v>26</v>
      </c>
      <c r="B1567" s="42"/>
      <c r="C1567" s="42"/>
      <c r="D1567" s="43"/>
      <c r="E1567" s="64" t="str">
        <f t="shared" si="3609"/>
        <v>安裝開關、插座與燈具(連工帶料)</v>
      </c>
      <c r="F1567" s="21"/>
      <c r="G1567" s="21"/>
      <c r="H1567" s="21"/>
      <c r="I1567" s="21"/>
      <c r="J1567" s="21"/>
      <c r="K1567" s="21"/>
      <c r="L1567" s="21"/>
      <c r="M1567" s="21"/>
      <c r="N1567" s="21"/>
      <c r="O1567" s="21"/>
      <c r="P1567" s="21"/>
      <c r="Q1567" s="21"/>
      <c r="R1567" s="21"/>
      <c r="S1567" s="21"/>
      <c r="T1567" s="22"/>
      <c r="U1567" s="47" t="str">
        <f t="shared" si="3611"/>
        <v>式</v>
      </c>
      <c r="V1567" s="48"/>
      <c r="W1567" s="48"/>
      <c r="X1567" s="49"/>
      <c r="Y1567" s="65">
        <f t="shared" si="3612"/>
        <v>1</v>
      </c>
      <c r="Z1567" s="66"/>
      <c r="AA1567" s="66"/>
      <c r="AB1567" s="66"/>
      <c r="AC1567" s="66"/>
      <c r="AD1567" s="67"/>
      <c r="AE1567" s="60">
        <f t="shared" si="3613"/>
        <v>28500</v>
      </c>
      <c r="AF1567" s="61"/>
      <c r="AG1567" s="61"/>
      <c r="AH1567" s="61"/>
      <c r="AI1567" s="61"/>
      <c r="AJ1567" s="62"/>
      <c r="AK1567" s="55">
        <v>0</v>
      </c>
      <c r="AL1567" s="55"/>
      <c r="AM1567" s="55"/>
      <c r="AN1567" s="55"/>
      <c r="AO1567" s="55"/>
      <c r="AP1567" s="55"/>
      <c r="AQ1567" s="53">
        <f t="shared" si="3621"/>
        <v>0</v>
      </c>
      <c r="AR1567" s="53"/>
      <c r="AS1567" s="53"/>
      <c r="AT1567" s="53"/>
      <c r="AU1567" s="53"/>
      <c r="AV1567" s="53"/>
      <c r="AW1567" s="55">
        <f t="shared" si="3614"/>
        <v>0</v>
      </c>
      <c r="AX1567" s="55"/>
      <c r="AY1567" s="55"/>
      <c r="AZ1567" s="55"/>
      <c r="BA1567" s="55"/>
      <c r="BB1567" s="55"/>
      <c r="BC1567" s="55">
        <f t="shared" si="3622"/>
        <v>0</v>
      </c>
      <c r="BD1567" s="55"/>
      <c r="BE1567" s="55"/>
      <c r="BF1567" s="55"/>
      <c r="BG1567" s="55"/>
      <c r="BH1567" s="56"/>
      <c r="BI1567" s="16">
        <f t="shared" si="3610"/>
        <v>28500</v>
      </c>
    </row>
    <row r="1568" spans="1:61" ht="21.6" customHeight="1" x14ac:dyDescent="0.25">
      <c r="A1568" s="41">
        <f t="shared" si="3608"/>
        <v>27</v>
      </c>
      <c r="B1568" s="42"/>
      <c r="C1568" s="42"/>
      <c r="D1568" s="43"/>
      <c r="E1568" s="64" t="str">
        <f t="shared" si="3609"/>
        <v>給排水系統配管與安裝(連工帶料)</v>
      </c>
      <c r="F1568" s="21"/>
      <c r="G1568" s="21"/>
      <c r="H1568" s="21"/>
      <c r="I1568" s="21"/>
      <c r="J1568" s="21"/>
      <c r="K1568" s="21"/>
      <c r="L1568" s="21"/>
      <c r="M1568" s="21"/>
      <c r="N1568" s="21"/>
      <c r="O1568" s="21"/>
      <c r="P1568" s="21"/>
      <c r="Q1568" s="21"/>
      <c r="R1568" s="21"/>
      <c r="S1568" s="21"/>
      <c r="T1568" s="22"/>
      <c r="U1568" s="47" t="str">
        <f t="shared" si="3611"/>
        <v>式</v>
      </c>
      <c r="V1568" s="48"/>
      <c r="W1568" s="48"/>
      <c r="X1568" s="49"/>
      <c r="Y1568" s="65">
        <f t="shared" si="3612"/>
        <v>1</v>
      </c>
      <c r="Z1568" s="66"/>
      <c r="AA1568" s="66"/>
      <c r="AB1568" s="66"/>
      <c r="AC1568" s="66"/>
      <c r="AD1568" s="67"/>
      <c r="AE1568" s="60">
        <f t="shared" si="3613"/>
        <v>80500</v>
      </c>
      <c r="AF1568" s="61"/>
      <c r="AG1568" s="61"/>
      <c r="AH1568" s="61"/>
      <c r="AI1568" s="61"/>
      <c r="AJ1568" s="62"/>
      <c r="AK1568" s="55">
        <v>0</v>
      </c>
      <c r="AL1568" s="55"/>
      <c r="AM1568" s="55"/>
      <c r="AN1568" s="55"/>
      <c r="AO1568" s="55"/>
      <c r="AP1568" s="55"/>
      <c r="AQ1568" s="53">
        <f t="shared" si="3621"/>
        <v>0</v>
      </c>
      <c r="AR1568" s="53"/>
      <c r="AS1568" s="53"/>
      <c r="AT1568" s="53"/>
      <c r="AU1568" s="53"/>
      <c r="AV1568" s="53"/>
      <c r="AW1568" s="55">
        <f t="shared" si="3614"/>
        <v>0.6</v>
      </c>
      <c r="AX1568" s="55"/>
      <c r="AY1568" s="55"/>
      <c r="AZ1568" s="55"/>
      <c r="BA1568" s="55"/>
      <c r="BB1568" s="55"/>
      <c r="BC1568" s="55">
        <f t="shared" si="3622"/>
        <v>48300</v>
      </c>
      <c r="BD1568" s="55"/>
      <c r="BE1568" s="55"/>
      <c r="BF1568" s="55"/>
      <c r="BG1568" s="55"/>
      <c r="BH1568" s="56"/>
      <c r="BI1568" s="16">
        <f t="shared" si="3610"/>
        <v>80500</v>
      </c>
    </row>
    <row r="1569" spans="1:61" ht="66.75" customHeight="1" x14ac:dyDescent="0.25">
      <c r="A1569" s="41">
        <f t="shared" si="3608"/>
        <v>28</v>
      </c>
      <c r="B1569" s="42"/>
      <c r="C1569" s="42"/>
      <c r="D1569" s="43"/>
      <c r="E1569" s="44" t="str">
        <f t="shared" si="3609"/>
        <v>施做緊急求救按鈕(含閃光與蜂嗚警報器、線材、五金配件, 各層樓每間廁所皆有求救鈕，連工帶料，責任施工)</v>
      </c>
      <c r="F1569" s="45"/>
      <c r="G1569" s="45"/>
      <c r="H1569" s="45"/>
      <c r="I1569" s="45"/>
      <c r="J1569" s="45"/>
      <c r="K1569" s="45"/>
      <c r="L1569" s="45"/>
      <c r="M1569" s="45"/>
      <c r="N1569" s="45"/>
      <c r="O1569" s="45"/>
      <c r="P1569" s="45"/>
      <c r="Q1569" s="45"/>
      <c r="R1569" s="45"/>
      <c r="S1569" s="45"/>
      <c r="T1569" s="46"/>
      <c r="U1569" s="47" t="str">
        <f t="shared" si="3611"/>
        <v>式</v>
      </c>
      <c r="V1569" s="48"/>
      <c r="W1569" s="48"/>
      <c r="X1569" s="49"/>
      <c r="Y1569" s="50">
        <f t="shared" si="3612"/>
        <v>1</v>
      </c>
      <c r="Z1569" s="51"/>
      <c r="AA1569" s="51"/>
      <c r="AB1569" s="51"/>
      <c r="AC1569" s="51"/>
      <c r="AD1569" s="52"/>
      <c r="AE1569" s="60">
        <f t="shared" si="3613"/>
        <v>12500</v>
      </c>
      <c r="AF1569" s="61"/>
      <c r="AG1569" s="61"/>
      <c r="AH1569" s="61"/>
      <c r="AI1569" s="61"/>
      <c r="AJ1569" s="62"/>
      <c r="AK1569" s="50">
        <v>0</v>
      </c>
      <c r="AL1569" s="51"/>
      <c r="AM1569" s="51"/>
      <c r="AN1569" s="51"/>
      <c r="AO1569" s="51"/>
      <c r="AP1569" s="52"/>
      <c r="AQ1569" s="60">
        <f t="shared" si="3621"/>
        <v>0</v>
      </c>
      <c r="AR1569" s="61"/>
      <c r="AS1569" s="61"/>
      <c r="AT1569" s="61"/>
      <c r="AU1569" s="61"/>
      <c r="AV1569" s="62"/>
      <c r="AW1569" s="50">
        <f t="shared" si="3614"/>
        <v>0</v>
      </c>
      <c r="AX1569" s="51"/>
      <c r="AY1569" s="51"/>
      <c r="AZ1569" s="51"/>
      <c r="BA1569" s="51"/>
      <c r="BB1569" s="52"/>
      <c r="BC1569" s="50">
        <f t="shared" si="3622"/>
        <v>0</v>
      </c>
      <c r="BD1569" s="51"/>
      <c r="BE1569" s="51"/>
      <c r="BF1569" s="51"/>
      <c r="BG1569" s="51"/>
      <c r="BH1569" s="63"/>
      <c r="BI1569" s="3">
        <f t="shared" si="3610"/>
        <v>12500</v>
      </c>
    </row>
    <row r="1570" spans="1:61" ht="34.5" customHeight="1" x14ac:dyDescent="0.25">
      <c r="A1570" s="41">
        <f t="shared" si="3608"/>
        <v>29</v>
      </c>
      <c r="B1570" s="42"/>
      <c r="C1570" s="42"/>
      <c r="D1570" s="43"/>
      <c r="E1570" s="64" t="str">
        <f t="shared" si="3609"/>
        <v>施做拖布盆(砌磚粉刷貼磁磚，H=30cm)</v>
      </c>
      <c r="F1570" s="21"/>
      <c r="G1570" s="21"/>
      <c r="H1570" s="21"/>
      <c r="I1570" s="21"/>
      <c r="J1570" s="21"/>
      <c r="K1570" s="21"/>
      <c r="L1570" s="21"/>
      <c r="M1570" s="21"/>
      <c r="N1570" s="21"/>
      <c r="O1570" s="21"/>
      <c r="P1570" s="21"/>
      <c r="Q1570" s="21"/>
      <c r="R1570" s="21"/>
      <c r="S1570" s="21"/>
      <c r="T1570" s="22"/>
      <c r="U1570" s="47" t="str">
        <f t="shared" si="3611"/>
        <v>式</v>
      </c>
      <c r="V1570" s="48"/>
      <c r="W1570" s="48"/>
      <c r="X1570" s="49"/>
      <c r="Y1570" s="65">
        <f t="shared" si="3612"/>
        <v>1</v>
      </c>
      <c r="Z1570" s="66"/>
      <c r="AA1570" s="66"/>
      <c r="AB1570" s="66"/>
      <c r="AC1570" s="66"/>
      <c r="AD1570" s="67"/>
      <c r="AE1570" s="60">
        <f t="shared" si="3613"/>
        <v>6000</v>
      </c>
      <c r="AF1570" s="61"/>
      <c r="AG1570" s="61"/>
      <c r="AH1570" s="61"/>
      <c r="AI1570" s="61"/>
      <c r="AJ1570" s="62"/>
      <c r="AK1570" s="55">
        <v>0</v>
      </c>
      <c r="AL1570" s="55"/>
      <c r="AM1570" s="55"/>
      <c r="AN1570" s="55"/>
      <c r="AO1570" s="55"/>
      <c r="AP1570" s="55"/>
      <c r="AQ1570" s="53">
        <f t="shared" si="3621"/>
        <v>0</v>
      </c>
      <c r="AR1570" s="53"/>
      <c r="AS1570" s="53"/>
      <c r="AT1570" s="53"/>
      <c r="AU1570" s="53"/>
      <c r="AV1570" s="53"/>
      <c r="AW1570" s="55">
        <f t="shared" si="3614"/>
        <v>0</v>
      </c>
      <c r="AX1570" s="55"/>
      <c r="AY1570" s="55"/>
      <c r="AZ1570" s="55"/>
      <c r="BA1570" s="55"/>
      <c r="BB1570" s="55"/>
      <c r="BC1570" s="55">
        <f t="shared" si="3622"/>
        <v>0</v>
      </c>
      <c r="BD1570" s="55"/>
      <c r="BE1570" s="55"/>
      <c r="BF1570" s="55"/>
      <c r="BG1570" s="55"/>
      <c r="BH1570" s="56"/>
      <c r="BI1570" s="16">
        <f t="shared" si="3610"/>
        <v>6000</v>
      </c>
    </row>
    <row r="1571" spans="1:61" ht="34.5" customHeight="1" x14ac:dyDescent="0.25">
      <c r="A1571" s="41">
        <f t="shared" si="3608"/>
        <v>30</v>
      </c>
      <c r="B1571" s="42"/>
      <c r="C1571" s="42"/>
      <c r="D1571" s="43"/>
      <c r="E1571" s="44" t="str">
        <f t="shared" si="3609"/>
        <v>安裝廁所指標系統、拖把夾(連工帶料，責任施工)</v>
      </c>
      <c r="F1571" s="45"/>
      <c r="G1571" s="45"/>
      <c r="H1571" s="45"/>
      <c r="I1571" s="45"/>
      <c r="J1571" s="45"/>
      <c r="K1571" s="45"/>
      <c r="L1571" s="45"/>
      <c r="M1571" s="45"/>
      <c r="N1571" s="45"/>
      <c r="O1571" s="45"/>
      <c r="P1571" s="45"/>
      <c r="Q1571" s="45"/>
      <c r="R1571" s="45"/>
      <c r="S1571" s="45"/>
      <c r="T1571" s="46"/>
      <c r="U1571" s="47" t="str">
        <f t="shared" si="3611"/>
        <v>式</v>
      </c>
      <c r="V1571" s="48"/>
      <c r="W1571" s="48"/>
      <c r="X1571" s="49"/>
      <c r="Y1571" s="50">
        <f t="shared" si="3612"/>
        <v>1</v>
      </c>
      <c r="Z1571" s="51"/>
      <c r="AA1571" s="51"/>
      <c r="AB1571" s="51"/>
      <c r="AC1571" s="51"/>
      <c r="AD1571" s="52"/>
      <c r="AE1571" s="60">
        <f t="shared" si="3613"/>
        <v>16500</v>
      </c>
      <c r="AF1571" s="61"/>
      <c r="AG1571" s="61"/>
      <c r="AH1571" s="61"/>
      <c r="AI1571" s="61"/>
      <c r="AJ1571" s="62"/>
      <c r="AK1571" s="50">
        <v>0</v>
      </c>
      <c r="AL1571" s="51"/>
      <c r="AM1571" s="51"/>
      <c r="AN1571" s="51"/>
      <c r="AO1571" s="51"/>
      <c r="AP1571" s="52"/>
      <c r="AQ1571" s="60">
        <f t="shared" si="3621"/>
        <v>0</v>
      </c>
      <c r="AR1571" s="61"/>
      <c r="AS1571" s="61"/>
      <c r="AT1571" s="61"/>
      <c r="AU1571" s="61"/>
      <c r="AV1571" s="62"/>
      <c r="AW1571" s="50">
        <f t="shared" si="3614"/>
        <v>0</v>
      </c>
      <c r="AX1571" s="51"/>
      <c r="AY1571" s="51"/>
      <c r="AZ1571" s="51"/>
      <c r="BA1571" s="51"/>
      <c r="BB1571" s="52"/>
      <c r="BC1571" s="50">
        <f t="shared" si="3622"/>
        <v>0</v>
      </c>
      <c r="BD1571" s="51"/>
      <c r="BE1571" s="51"/>
      <c r="BF1571" s="51"/>
      <c r="BG1571" s="51"/>
      <c r="BH1571" s="63"/>
      <c r="BI1571" s="3">
        <f t="shared" si="3610"/>
        <v>16500</v>
      </c>
    </row>
    <row r="1572" spans="1:61" ht="21.6" customHeight="1" x14ac:dyDescent="0.25">
      <c r="A1572" s="41">
        <f t="shared" si="3608"/>
        <v>31</v>
      </c>
      <c r="B1572" s="42"/>
      <c r="C1572" s="42"/>
      <c r="D1572" s="43"/>
      <c r="E1572" s="64" t="str">
        <f t="shared" si="3609"/>
        <v>門窗與雜項工程</v>
      </c>
      <c r="F1572" s="21"/>
      <c r="G1572" s="21"/>
      <c r="H1572" s="21"/>
      <c r="I1572" s="21"/>
      <c r="J1572" s="21"/>
      <c r="K1572" s="21"/>
      <c r="L1572" s="21"/>
      <c r="M1572" s="21"/>
      <c r="N1572" s="21"/>
      <c r="O1572" s="21"/>
      <c r="P1572" s="21"/>
      <c r="Q1572" s="21"/>
      <c r="R1572" s="21"/>
      <c r="S1572" s="21"/>
      <c r="T1572" s="22"/>
      <c r="U1572" s="47" t="str">
        <f t="shared" si="3611"/>
        <v>式</v>
      </c>
      <c r="V1572" s="48"/>
      <c r="W1572" s="48"/>
      <c r="X1572" s="49"/>
      <c r="Y1572" s="65">
        <f t="shared" si="3612"/>
        <v>1</v>
      </c>
      <c r="Z1572" s="66"/>
      <c r="AA1572" s="66"/>
      <c r="AB1572" s="66"/>
      <c r="AC1572" s="66"/>
      <c r="AD1572" s="67"/>
      <c r="AE1572" s="60">
        <f t="shared" si="3613"/>
        <v>63400</v>
      </c>
      <c r="AF1572" s="61"/>
      <c r="AG1572" s="61"/>
      <c r="AH1572" s="61"/>
      <c r="AI1572" s="61"/>
      <c r="AJ1572" s="62"/>
      <c r="AK1572" s="55">
        <v>0</v>
      </c>
      <c r="AL1572" s="55"/>
      <c r="AM1572" s="55"/>
      <c r="AN1572" s="55"/>
      <c r="AO1572" s="55"/>
      <c r="AP1572" s="55"/>
      <c r="AQ1572" s="53">
        <f t="shared" si="3621"/>
        <v>0</v>
      </c>
      <c r="AR1572" s="53"/>
      <c r="AS1572" s="53"/>
      <c r="AT1572" s="53"/>
      <c r="AU1572" s="53"/>
      <c r="AV1572" s="53"/>
      <c r="AW1572" s="55">
        <f t="shared" si="3614"/>
        <v>0.3</v>
      </c>
      <c r="AX1572" s="55"/>
      <c r="AY1572" s="55"/>
      <c r="AZ1572" s="55"/>
      <c r="BA1572" s="55"/>
      <c r="BB1572" s="55"/>
      <c r="BC1572" s="55">
        <f t="shared" si="3622"/>
        <v>19020</v>
      </c>
      <c r="BD1572" s="55"/>
      <c r="BE1572" s="55"/>
      <c r="BF1572" s="55"/>
      <c r="BG1572" s="55"/>
      <c r="BH1572" s="56"/>
      <c r="BI1572" s="16">
        <f t="shared" si="3610"/>
        <v>63400</v>
      </c>
    </row>
    <row r="1573" spans="1:61" ht="22.15" customHeight="1" x14ac:dyDescent="0.25">
      <c r="A1573" s="41" t="str">
        <f t="shared" si="3608"/>
        <v>貳</v>
      </c>
      <c r="B1573" s="42"/>
      <c r="C1573" s="42"/>
      <c r="D1573" s="43"/>
      <c r="E1573" s="44" t="str">
        <f t="shared" si="3609"/>
        <v>職業安全衛生管理費(壹*1%)</v>
      </c>
      <c r="F1573" s="45"/>
      <c r="G1573" s="45"/>
      <c r="H1573" s="45"/>
      <c r="I1573" s="45"/>
      <c r="J1573" s="45"/>
      <c r="K1573" s="45"/>
      <c r="L1573" s="45"/>
      <c r="M1573" s="45"/>
      <c r="N1573" s="45"/>
      <c r="O1573" s="45"/>
      <c r="P1573" s="45"/>
      <c r="Q1573" s="45"/>
      <c r="R1573" s="45"/>
      <c r="S1573" s="45"/>
      <c r="T1573" s="46"/>
      <c r="U1573" s="47" t="str">
        <f t="shared" si="3611"/>
        <v>式</v>
      </c>
      <c r="V1573" s="48"/>
      <c r="W1573" s="48"/>
      <c r="X1573" s="49"/>
      <c r="Y1573" s="50">
        <f t="shared" si="3612"/>
        <v>1</v>
      </c>
      <c r="Z1573" s="51"/>
      <c r="AA1573" s="51"/>
      <c r="AB1573" s="51"/>
      <c r="AC1573" s="51"/>
      <c r="AD1573" s="52"/>
      <c r="AE1573" s="53">
        <f t="shared" si="3613"/>
        <v>14220</v>
      </c>
      <c r="AF1573" s="53"/>
      <c r="AG1573" s="53"/>
      <c r="AH1573" s="53"/>
      <c r="AI1573" s="53"/>
      <c r="AJ1573" s="53"/>
      <c r="AK1573" s="54">
        <v>8.9999999999999993E-3</v>
      </c>
      <c r="AL1573" s="54"/>
      <c r="AM1573" s="54"/>
      <c r="AN1573" s="54"/>
      <c r="AO1573" s="54"/>
      <c r="AP1573" s="54"/>
      <c r="AQ1573" s="53">
        <f t="shared" si="3621"/>
        <v>127.97999999999999</v>
      </c>
      <c r="AR1573" s="53"/>
      <c r="AS1573" s="53"/>
      <c r="AT1573" s="53"/>
      <c r="AU1573" s="53"/>
      <c r="AV1573" s="53"/>
      <c r="AW1573" s="54">
        <f>AW1525+AK1573</f>
        <v>0.2970000000000001</v>
      </c>
      <c r="AX1573" s="54"/>
      <c r="AY1573" s="54"/>
      <c r="AZ1573" s="54"/>
      <c r="BA1573" s="54"/>
      <c r="BB1573" s="54"/>
      <c r="BC1573" s="55">
        <f t="shared" si="3622"/>
        <v>4223.3400000000011</v>
      </c>
      <c r="BD1573" s="55"/>
      <c r="BE1573" s="55"/>
      <c r="BF1573" s="55"/>
      <c r="BG1573" s="55"/>
      <c r="BH1573" s="56"/>
      <c r="BI1573" s="3">
        <f t="shared" si="3610"/>
        <v>14220</v>
      </c>
    </row>
    <row r="1574" spans="1:61" ht="22.15" customHeight="1" x14ac:dyDescent="0.25">
      <c r="A1574" s="41" t="str">
        <f t="shared" si="3608"/>
        <v>參</v>
      </c>
      <c r="B1574" s="42"/>
      <c r="C1574" s="42"/>
      <c r="D1574" s="43"/>
      <c r="E1574" s="44" t="str">
        <f t="shared" si="3609"/>
        <v>公共工程品質管制作業費(壹*1%)</v>
      </c>
      <c r="F1574" s="45"/>
      <c r="G1574" s="45"/>
      <c r="H1574" s="45"/>
      <c r="I1574" s="45"/>
      <c r="J1574" s="45"/>
      <c r="K1574" s="45"/>
      <c r="L1574" s="45"/>
      <c r="M1574" s="45"/>
      <c r="N1574" s="45"/>
      <c r="O1574" s="45"/>
      <c r="P1574" s="45"/>
      <c r="Q1574" s="45"/>
      <c r="R1574" s="45"/>
      <c r="S1574" s="45"/>
      <c r="T1574" s="46"/>
      <c r="U1574" s="47" t="str">
        <f t="shared" si="3611"/>
        <v>式</v>
      </c>
      <c r="V1574" s="48"/>
      <c r="W1574" s="48"/>
      <c r="X1574" s="49"/>
      <c r="Y1574" s="50">
        <f t="shared" si="3612"/>
        <v>1</v>
      </c>
      <c r="Z1574" s="51"/>
      <c r="AA1574" s="51"/>
      <c r="AB1574" s="51"/>
      <c r="AC1574" s="51"/>
      <c r="AD1574" s="52"/>
      <c r="AE1574" s="53">
        <f t="shared" si="3613"/>
        <v>14220</v>
      </c>
      <c r="AF1574" s="53"/>
      <c r="AG1574" s="53"/>
      <c r="AH1574" s="53"/>
      <c r="AI1574" s="53"/>
      <c r="AJ1574" s="53"/>
      <c r="AK1574" s="54">
        <v>8.9999999999999993E-3</v>
      </c>
      <c r="AL1574" s="54"/>
      <c r="AM1574" s="54"/>
      <c r="AN1574" s="54"/>
      <c r="AO1574" s="54"/>
      <c r="AP1574" s="54"/>
      <c r="AQ1574" s="53">
        <f t="shared" si="3621"/>
        <v>127.97999999999999</v>
      </c>
      <c r="AR1574" s="53"/>
      <c r="AS1574" s="53"/>
      <c r="AT1574" s="53"/>
      <c r="AU1574" s="53"/>
      <c r="AV1574" s="53"/>
      <c r="AW1574" s="54">
        <f t="shared" ref="AW1574:AW1577" si="3623">AW1526+AK1574</f>
        <v>0.2970000000000001</v>
      </c>
      <c r="AX1574" s="54"/>
      <c r="AY1574" s="54"/>
      <c r="AZ1574" s="54"/>
      <c r="BA1574" s="54"/>
      <c r="BB1574" s="54"/>
      <c r="BC1574" s="55">
        <f t="shared" si="3622"/>
        <v>4223.3400000000011</v>
      </c>
      <c r="BD1574" s="55"/>
      <c r="BE1574" s="55"/>
      <c r="BF1574" s="55"/>
      <c r="BG1574" s="55"/>
      <c r="BH1574" s="56"/>
      <c r="BI1574" s="3">
        <f t="shared" si="3610"/>
        <v>14220</v>
      </c>
    </row>
    <row r="1575" spans="1:61" ht="22.15" customHeight="1" x14ac:dyDescent="0.25">
      <c r="A1575" s="41" t="str">
        <f t="shared" si="3608"/>
        <v>肆</v>
      </c>
      <c r="B1575" s="42"/>
      <c r="C1575" s="42"/>
      <c r="D1575" s="43"/>
      <c r="E1575" s="44" t="str">
        <f t="shared" si="3609"/>
        <v>包商利潤及管理費(約壹*7%)</v>
      </c>
      <c r="F1575" s="45"/>
      <c r="G1575" s="45"/>
      <c r="H1575" s="45"/>
      <c r="I1575" s="45"/>
      <c r="J1575" s="45"/>
      <c r="K1575" s="45"/>
      <c r="L1575" s="45"/>
      <c r="M1575" s="45"/>
      <c r="N1575" s="45"/>
      <c r="O1575" s="45"/>
      <c r="P1575" s="45"/>
      <c r="Q1575" s="45"/>
      <c r="R1575" s="45"/>
      <c r="S1575" s="45"/>
      <c r="T1575" s="46"/>
      <c r="U1575" s="47" t="str">
        <f t="shared" si="3611"/>
        <v>式</v>
      </c>
      <c r="V1575" s="48"/>
      <c r="W1575" s="48"/>
      <c r="X1575" s="49"/>
      <c r="Y1575" s="50">
        <f t="shared" si="3612"/>
        <v>1</v>
      </c>
      <c r="Z1575" s="51"/>
      <c r="AA1575" s="51"/>
      <c r="AB1575" s="51"/>
      <c r="AC1575" s="51"/>
      <c r="AD1575" s="52"/>
      <c r="AE1575" s="53">
        <f t="shared" si="3613"/>
        <v>99540</v>
      </c>
      <c r="AF1575" s="53"/>
      <c r="AG1575" s="53"/>
      <c r="AH1575" s="53"/>
      <c r="AI1575" s="53"/>
      <c r="AJ1575" s="53"/>
      <c r="AK1575" s="54">
        <v>8.9999999999999993E-3</v>
      </c>
      <c r="AL1575" s="54"/>
      <c r="AM1575" s="54"/>
      <c r="AN1575" s="54"/>
      <c r="AO1575" s="54"/>
      <c r="AP1575" s="54"/>
      <c r="AQ1575" s="53">
        <f t="shared" si="3621"/>
        <v>895.8599999999999</v>
      </c>
      <c r="AR1575" s="53"/>
      <c r="AS1575" s="53"/>
      <c r="AT1575" s="53"/>
      <c r="AU1575" s="53"/>
      <c r="AV1575" s="53"/>
      <c r="AW1575" s="54">
        <f t="shared" si="3623"/>
        <v>0.2970000000000001</v>
      </c>
      <c r="AX1575" s="54"/>
      <c r="AY1575" s="54"/>
      <c r="AZ1575" s="54"/>
      <c r="BA1575" s="54"/>
      <c r="BB1575" s="54"/>
      <c r="BC1575" s="55">
        <f t="shared" si="3622"/>
        <v>29563.380000000008</v>
      </c>
      <c r="BD1575" s="55"/>
      <c r="BE1575" s="55"/>
      <c r="BF1575" s="55"/>
      <c r="BG1575" s="55"/>
      <c r="BH1575" s="56"/>
      <c r="BI1575" s="3">
        <f t="shared" si="3610"/>
        <v>99540</v>
      </c>
    </row>
    <row r="1576" spans="1:61" ht="22.15" customHeight="1" x14ac:dyDescent="0.25">
      <c r="A1576" s="41" t="str">
        <f t="shared" si="3608"/>
        <v>伍</v>
      </c>
      <c r="B1576" s="42"/>
      <c r="C1576" s="42"/>
      <c r="D1576" s="43"/>
      <c r="E1576" s="44" t="str">
        <f t="shared" si="3609"/>
        <v>營造綜合保險費</v>
      </c>
      <c r="F1576" s="45"/>
      <c r="G1576" s="45"/>
      <c r="H1576" s="45"/>
      <c r="I1576" s="45"/>
      <c r="J1576" s="45"/>
      <c r="K1576" s="45"/>
      <c r="L1576" s="45"/>
      <c r="M1576" s="45"/>
      <c r="N1576" s="45"/>
      <c r="O1576" s="45"/>
      <c r="P1576" s="45"/>
      <c r="Q1576" s="45"/>
      <c r="R1576" s="45"/>
      <c r="S1576" s="45"/>
      <c r="T1576" s="46"/>
      <c r="U1576" s="47" t="str">
        <f t="shared" si="3611"/>
        <v>式</v>
      </c>
      <c r="V1576" s="48"/>
      <c r="W1576" s="48"/>
      <c r="X1576" s="49"/>
      <c r="Y1576" s="50">
        <f t="shared" si="3612"/>
        <v>1</v>
      </c>
      <c r="Z1576" s="51"/>
      <c r="AA1576" s="51"/>
      <c r="AB1576" s="51"/>
      <c r="AC1576" s="51"/>
      <c r="AD1576" s="52"/>
      <c r="AE1576" s="53">
        <f t="shared" si="3613"/>
        <v>4650</v>
      </c>
      <c r="AF1576" s="53"/>
      <c r="AG1576" s="53"/>
      <c r="AH1576" s="53"/>
      <c r="AI1576" s="53"/>
      <c r="AJ1576" s="53"/>
      <c r="AK1576" s="55">
        <v>0</v>
      </c>
      <c r="AL1576" s="55"/>
      <c r="AM1576" s="55"/>
      <c r="AN1576" s="55"/>
      <c r="AO1576" s="55"/>
      <c r="AP1576" s="55"/>
      <c r="AQ1576" s="53">
        <f t="shared" si="3621"/>
        <v>0</v>
      </c>
      <c r="AR1576" s="53"/>
      <c r="AS1576" s="53"/>
      <c r="AT1576" s="53"/>
      <c r="AU1576" s="53"/>
      <c r="AV1576" s="53"/>
      <c r="AW1576" s="55">
        <f t="shared" si="3623"/>
        <v>1</v>
      </c>
      <c r="AX1576" s="55"/>
      <c r="AY1576" s="55"/>
      <c r="AZ1576" s="55"/>
      <c r="BA1576" s="55"/>
      <c r="BB1576" s="55"/>
      <c r="BC1576" s="55">
        <f t="shared" si="3622"/>
        <v>4650</v>
      </c>
      <c r="BD1576" s="55"/>
      <c r="BE1576" s="55"/>
      <c r="BF1576" s="55"/>
      <c r="BG1576" s="55"/>
      <c r="BH1576" s="56"/>
      <c r="BI1576" s="3">
        <f t="shared" si="3610"/>
        <v>4650</v>
      </c>
    </row>
    <row r="1577" spans="1:61" ht="22.15" customHeight="1" x14ac:dyDescent="0.25">
      <c r="A1577" s="41" t="str">
        <f t="shared" si="3608"/>
        <v>陸</v>
      </c>
      <c r="B1577" s="42"/>
      <c r="C1577" s="42"/>
      <c r="D1577" s="43"/>
      <c r="E1577" s="44" t="str">
        <f t="shared" si="3609"/>
        <v>營業稅((壹~伍)*5%)</v>
      </c>
      <c r="F1577" s="45"/>
      <c r="G1577" s="45"/>
      <c r="H1577" s="45"/>
      <c r="I1577" s="45"/>
      <c r="J1577" s="45"/>
      <c r="K1577" s="45"/>
      <c r="L1577" s="45"/>
      <c r="M1577" s="45"/>
      <c r="N1577" s="45"/>
      <c r="O1577" s="45"/>
      <c r="P1577" s="45"/>
      <c r="Q1577" s="45"/>
      <c r="R1577" s="45"/>
      <c r="S1577" s="45"/>
      <c r="T1577" s="46"/>
      <c r="U1577" s="47" t="str">
        <f t="shared" si="3611"/>
        <v>式</v>
      </c>
      <c r="V1577" s="48"/>
      <c r="W1577" s="48"/>
      <c r="X1577" s="49"/>
      <c r="Y1577" s="50">
        <f t="shared" si="3612"/>
        <v>1</v>
      </c>
      <c r="Z1577" s="51"/>
      <c r="AA1577" s="51"/>
      <c r="AB1577" s="51"/>
      <c r="AC1577" s="51"/>
      <c r="AD1577" s="52"/>
      <c r="AE1577" s="53">
        <f t="shared" si="3613"/>
        <v>77731</v>
      </c>
      <c r="AF1577" s="53"/>
      <c r="AG1577" s="53"/>
      <c r="AH1577" s="53"/>
      <c r="AI1577" s="53"/>
      <c r="AJ1577" s="53"/>
      <c r="AK1577" s="54">
        <v>8.9999999999999993E-3</v>
      </c>
      <c r="AL1577" s="54"/>
      <c r="AM1577" s="54"/>
      <c r="AN1577" s="54"/>
      <c r="AO1577" s="54"/>
      <c r="AP1577" s="54"/>
      <c r="AQ1577" s="53">
        <f t="shared" si="3621"/>
        <v>699.57899999999995</v>
      </c>
      <c r="AR1577" s="53"/>
      <c r="AS1577" s="53"/>
      <c r="AT1577" s="53"/>
      <c r="AU1577" s="53"/>
      <c r="AV1577" s="53"/>
      <c r="AW1577" s="54">
        <f t="shared" si="3623"/>
        <v>0.2970000000000001</v>
      </c>
      <c r="AX1577" s="54"/>
      <c r="AY1577" s="54"/>
      <c r="AZ1577" s="54"/>
      <c r="BA1577" s="54"/>
      <c r="BB1577" s="54"/>
      <c r="BC1577" s="55">
        <f t="shared" si="3622"/>
        <v>23086.107000000007</v>
      </c>
      <c r="BD1577" s="55"/>
      <c r="BE1577" s="55"/>
      <c r="BF1577" s="55"/>
      <c r="BG1577" s="55"/>
      <c r="BH1577" s="56"/>
      <c r="BI1577" s="3">
        <v>77731</v>
      </c>
    </row>
    <row r="1578" spans="1:61" ht="21.95" customHeight="1" x14ac:dyDescent="0.25">
      <c r="A1578" s="30"/>
      <c r="B1578" s="31"/>
      <c r="C1578" s="31"/>
      <c r="D1578" s="32"/>
      <c r="E1578" s="57" t="s">
        <v>76</v>
      </c>
      <c r="F1578" s="58"/>
      <c r="G1578" s="58"/>
      <c r="H1578" s="58"/>
      <c r="I1578" s="58"/>
      <c r="J1578" s="58"/>
      <c r="K1578" s="58"/>
      <c r="L1578" s="58"/>
      <c r="M1578" s="58"/>
      <c r="N1578" s="58"/>
      <c r="O1578" s="58"/>
      <c r="P1578" s="58"/>
      <c r="Q1578" s="58"/>
      <c r="R1578" s="58"/>
      <c r="S1578" s="58"/>
      <c r="T1578" s="59"/>
      <c r="U1578" s="47"/>
      <c r="V1578" s="48"/>
      <c r="W1578" s="48"/>
      <c r="X1578" s="49"/>
      <c r="Y1578" s="50"/>
      <c r="Z1578" s="51"/>
      <c r="AA1578" s="51"/>
      <c r="AB1578" s="51"/>
      <c r="AC1578" s="51"/>
      <c r="AD1578" s="52"/>
      <c r="AE1578" s="60"/>
      <c r="AF1578" s="61"/>
      <c r="AG1578" s="61"/>
      <c r="AH1578" s="61"/>
      <c r="AI1578" s="61"/>
      <c r="AJ1578" s="62"/>
      <c r="AK1578" s="50"/>
      <c r="AL1578" s="51"/>
      <c r="AM1578" s="51"/>
      <c r="AN1578" s="51"/>
      <c r="AO1578" s="51"/>
      <c r="AP1578" s="52"/>
      <c r="AQ1578" s="60">
        <f>SUM(AQ1542:AQ1577)</f>
        <v>8601.3989999999994</v>
      </c>
      <c r="AR1578" s="61"/>
      <c r="AS1578" s="61"/>
      <c r="AT1578" s="61"/>
      <c r="AU1578" s="61"/>
      <c r="AV1578" s="62"/>
      <c r="AW1578" s="50"/>
      <c r="AX1578" s="51"/>
      <c r="AY1578" s="51"/>
      <c r="AZ1578" s="51"/>
      <c r="BA1578" s="51"/>
      <c r="BB1578" s="52"/>
      <c r="BC1578" s="50">
        <f>SUM(BC1542:BC1577)</f>
        <v>849980.1669999999</v>
      </c>
      <c r="BD1578" s="51"/>
      <c r="BE1578" s="51"/>
      <c r="BF1578" s="51"/>
      <c r="BG1578" s="51"/>
      <c r="BH1578" s="63"/>
      <c r="BI1578" s="17">
        <f>SUM(BI1541:BI1577)</f>
        <v>1632355</v>
      </c>
    </row>
    <row r="1579" spans="1:61" ht="21.95" customHeight="1" x14ac:dyDescent="0.25">
      <c r="A1579" s="20"/>
      <c r="B1579" s="21"/>
      <c r="C1579" s="21"/>
      <c r="D1579" s="21"/>
      <c r="E1579" s="21"/>
      <c r="F1579" s="21"/>
      <c r="G1579" s="21"/>
      <c r="H1579" s="21"/>
      <c r="I1579" s="21"/>
      <c r="J1579" s="21"/>
      <c r="K1579" s="21"/>
      <c r="L1579" s="21"/>
      <c r="M1579" s="21"/>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c r="AI1579" s="21"/>
      <c r="AJ1579" s="22"/>
      <c r="AK1579" s="23"/>
      <c r="AL1579" s="24"/>
      <c r="AM1579" s="24"/>
      <c r="AN1579" s="24"/>
      <c r="AO1579" s="24"/>
      <c r="AP1579" s="25"/>
      <c r="AQ1579" s="26"/>
      <c r="AR1579" s="27"/>
      <c r="AS1579" s="27"/>
      <c r="AT1579" s="27"/>
      <c r="AU1579" s="27"/>
      <c r="AV1579" s="28"/>
      <c r="AW1579" s="23"/>
      <c r="AX1579" s="24"/>
      <c r="AY1579" s="24"/>
      <c r="AZ1579" s="24"/>
      <c r="BA1579" s="24"/>
      <c r="BB1579" s="25"/>
      <c r="BC1579" s="23"/>
      <c r="BD1579" s="24"/>
      <c r="BE1579" s="24"/>
      <c r="BF1579" s="24"/>
      <c r="BG1579" s="24"/>
      <c r="BH1579" s="29"/>
      <c r="BI1579" s="15">
        <f>Y1579*AE1579</f>
        <v>0</v>
      </c>
    </row>
    <row r="1580" spans="1:61" ht="21.95" customHeight="1" x14ac:dyDescent="0.25">
      <c r="A1580" s="20" t="s">
        <v>11</v>
      </c>
      <c r="B1580" s="21"/>
      <c r="C1580" s="21"/>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c r="AI1580" s="21"/>
      <c r="AJ1580" s="22"/>
      <c r="AK1580" s="23"/>
      <c r="AL1580" s="24"/>
      <c r="AM1580" s="24"/>
      <c r="AN1580" s="24"/>
      <c r="AO1580" s="24"/>
      <c r="AP1580" s="25"/>
      <c r="AQ1580" s="26">
        <f>BC1578/BI1578</f>
        <v>0.52070791402605432</v>
      </c>
      <c r="AR1580" s="27"/>
      <c r="AS1580" s="27"/>
      <c r="AT1580" s="27"/>
      <c r="AU1580" s="27"/>
      <c r="AV1580" s="28"/>
      <c r="AW1580" s="23"/>
      <c r="AX1580" s="24"/>
      <c r="AY1580" s="24"/>
      <c r="AZ1580" s="24"/>
      <c r="BA1580" s="24"/>
      <c r="BB1580" s="25"/>
      <c r="BC1580" s="23"/>
      <c r="BD1580" s="24"/>
      <c r="BE1580" s="24"/>
      <c r="BF1580" s="24"/>
      <c r="BG1580" s="24"/>
      <c r="BH1580" s="29"/>
      <c r="BI1580" s="15">
        <f>AQ1580</f>
        <v>0.52070791402605432</v>
      </c>
    </row>
    <row r="1581" spans="1:61" ht="18.75" customHeight="1" x14ac:dyDescent="0.25">
      <c r="A1581" s="30" t="s">
        <v>15</v>
      </c>
      <c r="B1581" s="31"/>
      <c r="C1581" s="31"/>
      <c r="D1581" s="31"/>
      <c r="E1581" s="31"/>
      <c r="F1581" s="31"/>
      <c r="G1581" s="31"/>
      <c r="H1581" s="31"/>
      <c r="I1581" s="31"/>
      <c r="J1581" s="31"/>
      <c r="K1581" s="31"/>
      <c r="L1581" s="31"/>
      <c r="M1581" s="31"/>
      <c r="N1581" s="31"/>
      <c r="O1581" s="31"/>
      <c r="P1581" s="31"/>
      <c r="Q1581" s="31"/>
      <c r="R1581" s="31"/>
      <c r="S1581" s="31"/>
      <c r="T1581" s="31"/>
      <c r="U1581" s="31"/>
      <c r="V1581" s="31"/>
      <c r="W1581" s="31"/>
      <c r="X1581" s="31"/>
      <c r="Y1581" s="31"/>
      <c r="Z1581" s="31"/>
      <c r="AA1581" s="31"/>
      <c r="AB1581" s="31"/>
      <c r="AC1581" s="31"/>
      <c r="AD1581" s="32"/>
      <c r="AE1581" s="33" t="s">
        <v>14</v>
      </c>
      <c r="AF1581" s="31"/>
      <c r="AG1581" s="31"/>
      <c r="AH1581" s="31"/>
      <c r="AI1581" s="31"/>
      <c r="AJ1581" s="31"/>
      <c r="AK1581" s="31"/>
      <c r="AL1581" s="31"/>
      <c r="AM1581" s="31"/>
      <c r="AN1581" s="31"/>
      <c r="AO1581" s="31"/>
      <c r="AP1581" s="31"/>
      <c r="AQ1581" s="31"/>
      <c r="AR1581" s="31"/>
      <c r="AS1581" s="31"/>
      <c r="AT1581" s="31"/>
      <c r="AU1581" s="31"/>
      <c r="AV1581" s="31"/>
      <c r="AW1581" s="31"/>
      <c r="AX1581" s="31"/>
      <c r="AY1581" s="31"/>
      <c r="AZ1581" s="31"/>
      <c r="BA1581" s="31"/>
      <c r="BB1581" s="31"/>
      <c r="BC1581" s="31"/>
      <c r="BD1581" s="31"/>
      <c r="BE1581" s="31"/>
      <c r="BF1581" s="31"/>
      <c r="BG1581" s="31"/>
      <c r="BH1581" s="34"/>
    </row>
    <row r="1582" spans="1:61" x14ac:dyDescent="0.25">
      <c r="A1582" s="35"/>
      <c r="B1582" s="36"/>
      <c r="C1582" s="36"/>
      <c r="D1582" s="36"/>
      <c r="E1582" s="36"/>
      <c r="F1582" s="36"/>
      <c r="G1582" s="36"/>
      <c r="H1582" s="36"/>
      <c r="I1582" s="36"/>
      <c r="J1582" s="36"/>
      <c r="K1582" s="36"/>
      <c r="L1582" s="36"/>
      <c r="M1582" s="36"/>
      <c r="N1582" s="36"/>
      <c r="O1582" s="36"/>
      <c r="P1582" s="36"/>
      <c r="Q1582" s="36"/>
      <c r="R1582" s="36"/>
      <c r="S1582" s="36"/>
      <c r="T1582" s="36"/>
      <c r="U1582" s="36"/>
      <c r="V1582" s="36"/>
      <c r="W1582" s="36"/>
      <c r="X1582" s="36"/>
      <c r="Y1582" s="36"/>
      <c r="Z1582" s="36"/>
      <c r="AA1582" s="36"/>
      <c r="AB1582" s="36"/>
      <c r="AC1582" s="36"/>
      <c r="AD1582" s="36"/>
      <c r="AE1582" s="36"/>
      <c r="AF1582" s="36"/>
      <c r="AG1582" s="36"/>
      <c r="AH1582" s="36"/>
      <c r="AI1582" s="36"/>
      <c r="AJ1582" s="36"/>
      <c r="AK1582" s="36"/>
      <c r="AL1582" s="36"/>
      <c r="AM1582" s="36"/>
      <c r="AN1582" s="36"/>
      <c r="AO1582" s="36"/>
      <c r="AP1582" s="36"/>
      <c r="AQ1582" s="36"/>
      <c r="AR1582" s="36"/>
      <c r="AS1582" s="36"/>
      <c r="AT1582" s="36"/>
      <c r="AU1582" s="36"/>
      <c r="AV1582" s="36"/>
      <c r="AW1582" s="36"/>
      <c r="AX1582" s="36"/>
      <c r="AY1582" s="36"/>
      <c r="AZ1582" s="36"/>
      <c r="BA1582" s="36"/>
      <c r="BB1582" s="36"/>
      <c r="BC1582" s="36"/>
      <c r="BD1582" s="36"/>
      <c r="BE1582" s="36"/>
      <c r="BF1582" s="36"/>
      <c r="BG1582" s="36"/>
      <c r="BH1582" s="39"/>
    </row>
    <row r="1583" spans="1:61" x14ac:dyDescent="0.25">
      <c r="A1583" s="35"/>
      <c r="B1583" s="36"/>
      <c r="C1583" s="36"/>
      <c r="D1583" s="36"/>
      <c r="E1583" s="36"/>
      <c r="F1583" s="36"/>
      <c r="G1583" s="36"/>
      <c r="H1583" s="36"/>
      <c r="I1583" s="36"/>
      <c r="J1583" s="36"/>
      <c r="K1583" s="36"/>
      <c r="L1583" s="36"/>
      <c r="M1583" s="36"/>
      <c r="N1583" s="36"/>
      <c r="O1583" s="36"/>
      <c r="P1583" s="36"/>
      <c r="Q1583" s="36"/>
      <c r="R1583" s="36"/>
      <c r="S1583" s="36"/>
      <c r="T1583" s="36"/>
      <c r="U1583" s="36"/>
      <c r="V1583" s="36"/>
      <c r="W1583" s="36"/>
      <c r="X1583" s="36"/>
      <c r="Y1583" s="36"/>
      <c r="Z1583" s="36"/>
      <c r="AA1583" s="36"/>
      <c r="AB1583" s="36"/>
      <c r="AC1583" s="36"/>
      <c r="AD1583" s="36"/>
      <c r="AE1583" s="36"/>
      <c r="AF1583" s="36"/>
      <c r="AG1583" s="36"/>
      <c r="AH1583" s="36"/>
      <c r="AI1583" s="36"/>
      <c r="AJ1583" s="36"/>
      <c r="AK1583" s="36"/>
      <c r="AL1583" s="36"/>
      <c r="AM1583" s="36"/>
      <c r="AN1583" s="36"/>
      <c r="AO1583" s="36"/>
      <c r="AP1583" s="36"/>
      <c r="AQ1583" s="36"/>
      <c r="AR1583" s="36"/>
      <c r="AS1583" s="36"/>
      <c r="AT1583" s="36"/>
      <c r="AU1583" s="36"/>
      <c r="AV1583" s="36"/>
      <c r="AW1583" s="36"/>
      <c r="AX1583" s="36"/>
      <c r="AY1583" s="36"/>
      <c r="AZ1583" s="36"/>
      <c r="BA1583" s="36"/>
      <c r="BB1583" s="36"/>
      <c r="BC1583" s="36"/>
      <c r="BD1583" s="36"/>
      <c r="BE1583" s="36"/>
      <c r="BF1583" s="36"/>
      <c r="BG1583" s="36"/>
      <c r="BH1583" s="39"/>
    </row>
    <row r="1584" spans="1:61" ht="17.25" thickBot="1" x14ac:dyDescent="0.3">
      <c r="A1584" s="37"/>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c r="AE1584" s="38"/>
      <c r="AF1584" s="38"/>
      <c r="AG1584" s="38"/>
      <c r="AH1584" s="38"/>
      <c r="AI1584" s="38"/>
      <c r="AJ1584" s="38"/>
      <c r="AK1584" s="38"/>
      <c r="AL1584" s="38"/>
      <c r="AM1584" s="38"/>
      <c r="AN1584" s="38"/>
      <c r="AO1584" s="38"/>
      <c r="AP1584" s="38"/>
      <c r="AQ1584" s="38"/>
      <c r="AR1584" s="38"/>
      <c r="AS1584" s="38"/>
      <c r="AT1584" s="38"/>
      <c r="AU1584" s="38"/>
      <c r="AV1584" s="38"/>
      <c r="AW1584" s="38"/>
      <c r="AX1584" s="38"/>
      <c r="AY1584" s="38"/>
      <c r="AZ1584" s="38"/>
      <c r="BA1584" s="38"/>
      <c r="BB1584" s="38"/>
      <c r="BC1584" s="38"/>
      <c r="BD1584" s="38"/>
      <c r="BE1584" s="38"/>
      <c r="BF1584" s="38"/>
      <c r="BG1584" s="38"/>
      <c r="BH1584" s="40"/>
    </row>
    <row r="1585" spans="1:69" ht="27.75" x14ac:dyDescent="0.25">
      <c r="A1585" s="73" t="s">
        <v>78</v>
      </c>
      <c r="B1585" s="73"/>
      <c r="C1585" s="73"/>
      <c r="D1585" s="73"/>
      <c r="E1585" s="73"/>
      <c r="F1585" s="73"/>
      <c r="G1585" s="73"/>
      <c r="H1585" s="73"/>
      <c r="I1585" s="73"/>
      <c r="J1585" s="73"/>
      <c r="K1585" s="73"/>
      <c r="L1585" s="73"/>
      <c r="M1585" s="73"/>
      <c r="N1585" s="73"/>
      <c r="O1585" s="73"/>
      <c r="P1585" s="73"/>
      <c r="Q1585" s="73"/>
      <c r="R1585" s="73"/>
      <c r="S1585" s="73"/>
      <c r="T1585" s="73"/>
      <c r="U1585" s="73"/>
      <c r="V1585" s="73"/>
      <c r="W1585" s="73"/>
      <c r="X1585" s="73"/>
      <c r="Y1585" s="73"/>
      <c r="Z1585" s="73"/>
      <c r="AA1585" s="73"/>
      <c r="AB1585" s="73"/>
      <c r="AC1585" s="73"/>
      <c r="AD1585" s="73"/>
      <c r="AE1585" s="73"/>
      <c r="AF1585" s="73"/>
      <c r="AG1585" s="73"/>
      <c r="AH1585" s="73"/>
      <c r="AI1585" s="73"/>
      <c r="AJ1585" s="73"/>
      <c r="AK1585" s="73"/>
      <c r="AL1585" s="73"/>
      <c r="AM1585" s="73"/>
      <c r="AN1585" s="73"/>
      <c r="AO1585" s="73"/>
      <c r="AP1585" s="73"/>
      <c r="AQ1585" s="73"/>
      <c r="AR1585" s="73"/>
      <c r="AS1585" s="73"/>
      <c r="AT1585" s="73"/>
      <c r="AU1585" s="73"/>
      <c r="AV1585" s="73"/>
      <c r="AW1585" s="73"/>
      <c r="AX1585" s="73"/>
      <c r="AY1585" s="73"/>
      <c r="AZ1585" s="73"/>
      <c r="BA1585" s="73"/>
      <c r="BB1585" s="73"/>
      <c r="BC1585" s="73"/>
      <c r="BD1585" s="73"/>
      <c r="BE1585" s="73"/>
      <c r="BF1585" s="73"/>
      <c r="BG1585" s="73"/>
      <c r="BH1585" s="73"/>
    </row>
    <row r="1586" spans="1:69" ht="27.75" x14ac:dyDescent="0.25">
      <c r="A1586" s="74" t="s">
        <v>12</v>
      </c>
      <c r="B1586" s="74"/>
      <c r="C1586" s="74"/>
      <c r="D1586" s="74"/>
      <c r="E1586" s="74"/>
      <c r="F1586" s="74"/>
      <c r="G1586" s="74"/>
      <c r="H1586" s="74"/>
      <c r="I1586" s="74"/>
      <c r="J1586" s="75" t="s">
        <v>81</v>
      </c>
      <c r="K1586" s="76"/>
      <c r="L1586" s="76"/>
      <c r="M1586" s="76"/>
      <c r="N1586" s="76"/>
      <c r="O1586" s="76"/>
      <c r="P1586" s="76"/>
      <c r="Q1586" s="76"/>
      <c r="R1586" s="76"/>
      <c r="S1586" s="76"/>
      <c r="T1586" s="76"/>
      <c r="U1586" s="76"/>
      <c r="V1586" s="76"/>
      <c r="W1586" s="76"/>
      <c r="X1586" s="76"/>
      <c r="Y1586" s="76"/>
      <c r="Z1586" s="76"/>
      <c r="AA1586" s="76"/>
      <c r="AB1586" s="76"/>
      <c r="AC1586" s="76"/>
      <c r="AD1586" s="76"/>
      <c r="AE1586" s="76"/>
      <c r="AF1586" s="76"/>
      <c r="AG1586" s="76"/>
      <c r="AH1586" s="76"/>
      <c r="AI1586" s="76"/>
      <c r="AJ1586" s="76"/>
      <c r="AK1586" s="76"/>
      <c r="AL1586" s="76"/>
      <c r="AM1586" s="76"/>
      <c r="AN1586" s="76"/>
      <c r="AO1586" s="76"/>
      <c r="AP1586" s="76"/>
      <c r="AQ1586" s="76"/>
      <c r="AR1586" s="76"/>
      <c r="AS1586" s="76"/>
      <c r="AT1586" s="76"/>
      <c r="AU1586" s="76"/>
      <c r="AV1586" s="76"/>
      <c r="AW1586" s="76"/>
      <c r="AX1586" s="76"/>
      <c r="AY1586" s="76"/>
      <c r="AZ1586" s="76"/>
      <c r="BA1586" s="76"/>
      <c r="BB1586" s="76"/>
      <c r="BC1586" s="76"/>
      <c r="BD1586" s="76"/>
      <c r="BE1586" s="76"/>
      <c r="BF1586" s="76"/>
      <c r="BG1586" s="76"/>
      <c r="BH1586" s="76"/>
      <c r="BI1586" s="76"/>
      <c r="BJ1586" s="76"/>
      <c r="BK1586" s="76"/>
      <c r="BL1586" s="76"/>
      <c r="BM1586" s="76"/>
      <c r="BN1586" s="76"/>
      <c r="BO1586" s="76"/>
      <c r="BP1586" s="76"/>
      <c r="BQ1586" s="76"/>
    </row>
    <row r="1587" spans="1:69" ht="17.25" thickBot="1" x14ac:dyDescent="0.3">
      <c r="A1587" s="77" t="s">
        <v>10</v>
      </c>
      <c r="B1587" s="77"/>
      <c r="C1587" s="77"/>
      <c r="D1587" s="77"/>
      <c r="E1587" s="77"/>
      <c r="F1587" s="77"/>
      <c r="G1587" s="77"/>
      <c r="H1587" s="77"/>
      <c r="I1587" s="78" t="s">
        <v>82</v>
      </c>
      <c r="J1587" s="78"/>
      <c r="K1587" s="78"/>
      <c r="L1587" s="78"/>
      <c r="M1587" s="78"/>
      <c r="N1587" s="78"/>
      <c r="O1587" s="78"/>
      <c r="P1587" s="78"/>
      <c r="Q1587" s="78"/>
      <c r="R1587" s="78"/>
      <c r="S1587" s="78"/>
      <c r="T1587" s="78"/>
      <c r="U1587" s="78"/>
      <c r="V1587" s="78"/>
      <c r="W1587" s="78"/>
      <c r="X1587" s="78"/>
      <c r="Y1587" s="78"/>
      <c r="Z1587" s="78"/>
      <c r="AA1587" s="78"/>
      <c r="AB1587" s="78"/>
      <c r="AC1587" s="78"/>
      <c r="AD1587" s="78"/>
      <c r="AE1587" s="78"/>
      <c r="AF1587" s="78"/>
      <c r="AG1587" s="78"/>
      <c r="AH1587" s="78"/>
      <c r="AI1587" s="78"/>
      <c r="AJ1587" s="78"/>
      <c r="AK1587" s="78"/>
      <c r="AL1587" s="78"/>
      <c r="AM1587" s="78"/>
      <c r="AN1587" s="78"/>
      <c r="AO1587" s="79" t="s">
        <v>9</v>
      </c>
      <c r="AP1587" s="79"/>
      <c r="AQ1587" s="79"/>
      <c r="AR1587" s="79"/>
      <c r="AS1587" s="79"/>
      <c r="AT1587" s="79"/>
      <c r="AU1587" s="79"/>
      <c r="AV1587" s="79"/>
      <c r="AW1587" s="80">
        <f>AW1539+1</f>
        <v>46188</v>
      </c>
      <c r="AX1587" s="80"/>
      <c r="AY1587" s="80"/>
      <c r="AZ1587" s="80"/>
      <c r="BA1587" s="80"/>
      <c r="BB1587" s="80"/>
      <c r="BC1587" s="80"/>
      <c r="BD1587" s="80"/>
      <c r="BE1587" s="80"/>
      <c r="BF1587" s="80"/>
      <c r="BG1587" s="80"/>
      <c r="BH1587" s="80"/>
    </row>
    <row r="1588" spans="1:69" ht="36" customHeight="1" x14ac:dyDescent="0.25">
      <c r="A1588" s="81" t="s">
        <v>0</v>
      </c>
      <c r="B1588" s="82"/>
      <c r="C1588" s="82"/>
      <c r="D1588" s="82"/>
      <c r="E1588" s="82" t="s">
        <v>6</v>
      </c>
      <c r="F1588" s="82"/>
      <c r="G1588" s="82"/>
      <c r="H1588" s="82"/>
      <c r="I1588" s="82"/>
      <c r="J1588" s="82"/>
      <c r="K1588" s="82"/>
      <c r="L1588" s="82"/>
      <c r="M1588" s="82"/>
      <c r="N1588" s="82"/>
      <c r="O1588" s="82"/>
      <c r="P1588" s="82"/>
      <c r="Q1588" s="82"/>
      <c r="R1588" s="82"/>
      <c r="S1588" s="82"/>
      <c r="T1588" s="82"/>
      <c r="U1588" s="82" t="s">
        <v>7</v>
      </c>
      <c r="V1588" s="82"/>
      <c r="W1588" s="82"/>
      <c r="X1588" s="82"/>
      <c r="Y1588" s="83" t="s">
        <v>1</v>
      </c>
      <c r="Z1588" s="83"/>
      <c r="AA1588" s="83"/>
      <c r="AB1588" s="83"/>
      <c r="AC1588" s="83"/>
      <c r="AD1588" s="83"/>
      <c r="AE1588" s="82" t="s">
        <v>8</v>
      </c>
      <c r="AF1588" s="82"/>
      <c r="AG1588" s="82"/>
      <c r="AH1588" s="82"/>
      <c r="AI1588" s="82"/>
      <c r="AJ1588" s="82"/>
      <c r="AK1588" s="83" t="s">
        <v>2</v>
      </c>
      <c r="AL1588" s="83"/>
      <c r="AM1588" s="83"/>
      <c r="AN1588" s="83"/>
      <c r="AO1588" s="83"/>
      <c r="AP1588" s="83"/>
      <c r="AQ1588" s="84" t="s">
        <v>3</v>
      </c>
      <c r="AR1588" s="84"/>
      <c r="AS1588" s="84"/>
      <c r="AT1588" s="84"/>
      <c r="AU1588" s="84"/>
      <c r="AV1588" s="84"/>
      <c r="AW1588" s="83" t="s">
        <v>4</v>
      </c>
      <c r="AX1588" s="83"/>
      <c r="AY1588" s="83"/>
      <c r="AZ1588" s="83"/>
      <c r="BA1588" s="83"/>
      <c r="BB1588" s="83"/>
      <c r="BC1588" s="84" t="s">
        <v>5</v>
      </c>
      <c r="BD1588" s="84"/>
      <c r="BE1588" s="84"/>
      <c r="BF1588" s="84"/>
      <c r="BG1588" s="84"/>
      <c r="BH1588" s="85"/>
      <c r="BI1588" s="1"/>
    </row>
    <row r="1589" spans="1:69" ht="21.95" customHeight="1" x14ac:dyDescent="0.25">
      <c r="A1589" s="41" t="str">
        <f t="shared" ref="A1589:A1625" si="3624">A1541</f>
        <v>壹</v>
      </c>
      <c r="B1589" s="42"/>
      <c r="C1589" s="42"/>
      <c r="D1589" s="43"/>
      <c r="E1589" s="64" t="str">
        <f t="shared" ref="E1589:E1625" si="3625">E1541</f>
        <v>直接工程費</v>
      </c>
      <c r="F1589" s="21"/>
      <c r="G1589" s="21"/>
      <c r="H1589" s="21"/>
      <c r="I1589" s="21"/>
      <c r="J1589" s="21"/>
      <c r="K1589" s="21"/>
      <c r="L1589" s="21"/>
      <c r="M1589" s="21"/>
      <c r="N1589" s="21"/>
      <c r="O1589" s="21"/>
      <c r="P1589" s="21"/>
      <c r="Q1589" s="21"/>
      <c r="R1589" s="21"/>
      <c r="S1589" s="21"/>
      <c r="T1589" s="22"/>
      <c r="U1589" s="47"/>
      <c r="V1589" s="48"/>
      <c r="W1589" s="48"/>
      <c r="X1589" s="49"/>
      <c r="Y1589" s="71"/>
      <c r="Z1589" s="71"/>
      <c r="AA1589" s="71"/>
      <c r="AB1589" s="71"/>
      <c r="AC1589" s="71"/>
      <c r="AD1589" s="71"/>
      <c r="AE1589" s="71"/>
      <c r="AF1589" s="71"/>
      <c r="AG1589" s="71"/>
      <c r="AH1589" s="71"/>
      <c r="AI1589" s="71"/>
      <c r="AJ1589" s="71"/>
      <c r="AK1589" s="71"/>
      <c r="AL1589" s="71"/>
      <c r="AM1589" s="71"/>
      <c r="AN1589" s="71"/>
      <c r="AO1589" s="71"/>
      <c r="AP1589" s="71"/>
      <c r="AQ1589" s="71"/>
      <c r="AR1589" s="71"/>
      <c r="AS1589" s="71"/>
      <c r="AT1589" s="71"/>
      <c r="AU1589" s="71"/>
      <c r="AV1589" s="71"/>
      <c r="AW1589" s="71"/>
      <c r="AX1589" s="71"/>
      <c r="AY1589" s="71"/>
      <c r="AZ1589" s="71"/>
      <c r="BA1589" s="71"/>
      <c r="BB1589" s="71"/>
      <c r="BC1589" s="71"/>
      <c r="BD1589" s="71"/>
      <c r="BE1589" s="71"/>
      <c r="BF1589" s="71"/>
      <c r="BG1589" s="71"/>
      <c r="BH1589" s="72"/>
      <c r="BI1589" s="3">
        <f t="shared" ref="BI1589:BI1624" si="3626">Y1589*AE1589</f>
        <v>0</v>
      </c>
    </row>
    <row r="1590" spans="1:69" s="19" customFormat="1" ht="34.15" customHeight="1" x14ac:dyDescent="0.25">
      <c r="A1590" s="41">
        <f t="shared" si="3624"/>
        <v>1</v>
      </c>
      <c r="B1590" s="42"/>
      <c r="C1590" s="42"/>
      <c r="D1590" s="43"/>
      <c r="E1590" s="64" t="str">
        <f t="shared" si="3625"/>
        <v>乙種施工圍籬、警示帶、安全警示燈等安全措施(租用)</v>
      </c>
      <c r="F1590" s="21"/>
      <c r="G1590" s="21"/>
      <c r="H1590" s="21"/>
      <c r="I1590" s="21"/>
      <c r="J1590" s="21"/>
      <c r="K1590" s="21"/>
      <c r="L1590" s="21"/>
      <c r="M1590" s="21"/>
      <c r="N1590" s="21"/>
      <c r="O1590" s="21"/>
      <c r="P1590" s="21"/>
      <c r="Q1590" s="21"/>
      <c r="R1590" s="21"/>
      <c r="S1590" s="21"/>
      <c r="T1590" s="22"/>
      <c r="U1590" s="47" t="str">
        <f t="shared" ref="U1590:U1625" si="3627">U1542</f>
        <v>式</v>
      </c>
      <c r="V1590" s="48"/>
      <c r="W1590" s="48"/>
      <c r="X1590" s="49"/>
      <c r="Y1590" s="50">
        <f t="shared" ref="Y1590:Y1625" si="3628">Y1542</f>
        <v>1</v>
      </c>
      <c r="Z1590" s="51"/>
      <c r="AA1590" s="51"/>
      <c r="AB1590" s="51"/>
      <c r="AC1590" s="51"/>
      <c r="AD1590" s="52"/>
      <c r="AE1590" s="53">
        <f t="shared" ref="AE1590:AE1625" si="3629">AE1542</f>
        <v>2200</v>
      </c>
      <c r="AF1590" s="53"/>
      <c r="AG1590" s="53"/>
      <c r="AH1590" s="53"/>
      <c r="AI1590" s="53"/>
      <c r="AJ1590" s="53"/>
      <c r="AK1590" s="55">
        <v>0</v>
      </c>
      <c r="AL1590" s="55"/>
      <c r="AM1590" s="55"/>
      <c r="AN1590" s="55"/>
      <c r="AO1590" s="55"/>
      <c r="AP1590" s="55"/>
      <c r="AQ1590" s="53">
        <f>AK1590*AE1590</f>
        <v>0</v>
      </c>
      <c r="AR1590" s="53"/>
      <c r="AS1590" s="53"/>
      <c r="AT1590" s="53"/>
      <c r="AU1590" s="53"/>
      <c r="AV1590" s="53"/>
      <c r="AW1590" s="55">
        <f t="shared" ref="AW1590:AW1620" si="3630">AW1542+AK1590</f>
        <v>1</v>
      </c>
      <c r="AX1590" s="55"/>
      <c r="AY1590" s="55"/>
      <c r="AZ1590" s="55"/>
      <c r="BA1590" s="55"/>
      <c r="BB1590" s="55"/>
      <c r="BC1590" s="55">
        <f>AE1590*AW1590</f>
        <v>2200</v>
      </c>
      <c r="BD1590" s="55"/>
      <c r="BE1590" s="55"/>
      <c r="BF1590" s="55"/>
      <c r="BG1590" s="55"/>
      <c r="BH1590" s="56"/>
      <c r="BI1590" s="18">
        <f t="shared" si="3626"/>
        <v>2200</v>
      </c>
    </row>
    <row r="1591" spans="1:69" ht="21.6" customHeight="1" x14ac:dyDescent="0.25">
      <c r="A1591" s="41">
        <f t="shared" si="3624"/>
        <v>2</v>
      </c>
      <c r="B1591" s="42"/>
      <c r="C1591" s="42"/>
      <c r="D1591" s="43"/>
      <c r="E1591" s="64" t="str">
        <f t="shared" si="3625"/>
        <v>工程告示牌與職安衛告示牌(租用)</v>
      </c>
      <c r="F1591" s="21"/>
      <c r="G1591" s="21"/>
      <c r="H1591" s="21"/>
      <c r="I1591" s="21"/>
      <c r="J1591" s="21"/>
      <c r="K1591" s="21"/>
      <c r="L1591" s="21"/>
      <c r="M1591" s="21"/>
      <c r="N1591" s="21"/>
      <c r="O1591" s="21"/>
      <c r="P1591" s="21"/>
      <c r="Q1591" s="21"/>
      <c r="R1591" s="21"/>
      <c r="S1591" s="21"/>
      <c r="T1591" s="22"/>
      <c r="U1591" s="47" t="str">
        <f t="shared" si="3627"/>
        <v>式</v>
      </c>
      <c r="V1591" s="48"/>
      <c r="W1591" s="48"/>
      <c r="X1591" s="49"/>
      <c r="Y1591" s="65">
        <f t="shared" si="3628"/>
        <v>1</v>
      </c>
      <c r="Z1591" s="66"/>
      <c r="AA1591" s="66"/>
      <c r="AB1591" s="66"/>
      <c r="AC1591" s="66"/>
      <c r="AD1591" s="67"/>
      <c r="AE1591" s="60">
        <f t="shared" si="3629"/>
        <v>6000</v>
      </c>
      <c r="AF1591" s="61"/>
      <c r="AG1591" s="61"/>
      <c r="AH1591" s="61"/>
      <c r="AI1591" s="61"/>
      <c r="AJ1591" s="62"/>
      <c r="AK1591" s="55">
        <v>0</v>
      </c>
      <c r="AL1591" s="55"/>
      <c r="AM1591" s="55"/>
      <c r="AN1591" s="55"/>
      <c r="AO1591" s="55"/>
      <c r="AP1591" s="55"/>
      <c r="AQ1591" s="53">
        <f>AK1591*AE1591</f>
        <v>0</v>
      </c>
      <c r="AR1591" s="53"/>
      <c r="AS1591" s="53"/>
      <c r="AT1591" s="53"/>
      <c r="AU1591" s="53"/>
      <c r="AV1591" s="53"/>
      <c r="AW1591" s="55">
        <f t="shared" si="3630"/>
        <v>1</v>
      </c>
      <c r="AX1591" s="55"/>
      <c r="AY1591" s="55"/>
      <c r="AZ1591" s="55"/>
      <c r="BA1591" s="55"/>
      <c r="BB1591" s="55"/>
      <c r="BC1591" s="55">
        <f>AE1591*AW1591</f>
        <v>6000</v>
      </c>
      <c r="BD1591" s="55"/>
      <c r="BE1591" s="55"/>
      <c r="BF1591" s="55"/>
      <c r="BG1591" s="55"/>
      <c r="BH1591" s="56"/>
      <c r="BI1591" s="16">
        <f t="shared" si="3626"/>
        <v>6000</v>
      </c>
    </row>
    <row r="1592" spans="1:69" s="19" customFormat="1" ht="34.5" customHeight="1" x14ac:dyDescent="0.25">
      <c r="A1592" s="68">
        <f t="shared" si="3624"/>
        <v>3</v>
      </c>
      <c r="B1592" s="69"/>
      <c r="C1592" s="69"/>
      <c r="D1592" s="70"/>
      <c r="E1592" s="64" t="str">
        <f t="shared" si="3625"/>
        <v>施工動線開闢與損壞復原，既有設備管線遷移與復原；測量與放樣</v>
      </c>
      <c r="F1592" s="21"/>
      <c r="G1592" s="21"/>
      <c r="H1592" s="21"/>
      <c r="I1592" s="21"/>
      <c r="J1592" s="21"/>
      <c r="K1592" s="21"/>
      <c r="L1592" s="21"/>
      <c r="M1592" s="21"/>
      <c r="N1592" s="21"/>
      <c r="O1592" s="21"/>
      <c r="P1592" s="21"/>
      <c r="Q1592" s="21"/>
      <c r="R1592" s="21"/>
      <c r="S1592" s="21"/>
      <c r="T1592" s="22"/>
      <c r="U1592" s="47" t="str">
        <f t="shared" si="3627"/>
        <v>式</v>
      </c>
      <c r="V1592" s="48"/>
      <c r="W1592" s="48"/>
      <c r="X1592" s="49"/>
      <c r="Y1592" s="65">
        <f t="shared" si="3628"/>
        <v>1</v>
      </c>
      <c r="Z1592" s="66"/>
      <c r="AA1592" s="66"/>
      <c r="AB1592" s="66"/>
      <c r="AC1592" s="66"/>
      <c r="AD1592" s="67"/>
      <c r="AE1592" s="60">
        <f t="shared" si="3629"/>
        <v>9000</v>
      </c>
      <c r="AF1592" s="61"/>
      <c r="AG1592" s="61"/>
      <c r="AH1592" s="61"/>
      <c r="AI1592" s="61"/>
      <c r="AJ1592" s="62"/>
      <c r="AK1592" s="55">
        <v>0</v>
      </c>
      <c r="AL1592" s="55"/>
      <c r="AM1592" s="55"/>
      <c r="AN1592" s="55"/>
      <c r="AO1592" s="55"/>
      <c r="AP1592" s="55"/>
      <c r="AQ1592" s="53">
        <f t="shared" ref="AQ1592:AQ1594" si="3631">AK1592*AE1592</f>
        <v>0</v>
      </c>
      <c r="AR1592" s="53"/>
      <c r="AS1592" s="53"/>
      <c r="AT1592" s="53"/>
      <c r="AU1592" s="53"/>
      <c r="AV1592" s="53"/>
      <c r="AW1592" s="55">
        <f t="shared" si="3630"/>
        <v>0.7</v>
      </c>
      <c r="AX1592" s="55"/>
      <c r="AY1592" s="55"/>
      <c r="AZ1592" s="55"/>
      <c r="BA1592" s="55"/>
      <c r="BB1592" s="55"/>
      <c r="BC1592" s="55">
        <f t="shared" ref="BC1592:BC1595" si="3632">AE1592*AW1592</f>
        <v>6300</v>
      </c>
      <c r="BD1592" s="55"/>
      <c r="BE1592" s="55"/>
      <c r="BF1592" s="55"/>
      <c r="BG1592" s="55"/>
      <c r="BH1592" s="56"/>
      <c r="BI1592" s="18">
        <f t="shared" si="3626"/>
        <v>9000</v>
      </c>
    </row>
    <row r="1593" spans="1:69" ht="66" customHeight="1" x14ac:dyDescent="0.25">
      <c r="A1593" s="41">
        <f t="shared" si="3624"/>
        <v>4</v>
      </c>
      <c r="B1593" s="42"/>
      <c r="C1593" s="42"/>
      <c r="D1593" s="43"/>
      <c r="E1593" s="64" t="str">
        <f t="shared" si="3625"/>
        <v>既有牆面、地坪、磁磚、衛生設備、給排水設施、搗擺及天花板等拆除(含切割)及運棄(含合法證明);環境保護與清潔</v>
      </c>
      <c r="F1593" s="21"/>
      <c r="G1593" s="21"/>
      <c r="H1593" s="21"/>
      <c r="I1593" s="21"/>
      <c r="J1593" s="21"/>
      <c r="K1593" s="21"/>
      <c r="L1593" s="21"/>
      <c r="M1593" s="21"/>
      <c r="N1593" s="21"/>
      <c r="O1593" s="21"/>
      <c r="P1593" s="21"/>
      <c r="Q1593" s="21"/>
      <c r="R1593" s="21"/>
      <c r="S1593" s="21"/>
      <c r="T1593" s="22"/>
      <c r="U1593" s="47" t="str">
        <f t="shared" si="3627"/>
        <v>式</v>
      </c>
      <c r="V1593" s="48"/>
      <c r="W1593" s="48"/>
      <c r="X1593" s="49"/>
      <c r="Y1593" s="65">
        <f t="shared" si="3628"/>
        <v>1</v>
      </c>
      <c r="Z1593" s="66"/>
      <c r="AA1593" s="66"/>
      <c r="AB1593" s="66"/>
      <c r="AC1593" s="66"/>
      <c r="AD1593" s="67"/>
      <c r="AE1593" s="60">
        <f t="shared" si="3629"/>
        <v>214844</v>
      </c>
      <c r="AF1593" s="61"/>
      <c r="AG1593" s="61"/>
      <c r="AH1593" s="61"/>
      <c r="AI1593" s="61"/>
      <c r="AJ1593" s="62"/>
      <c r="AK1593" s="55">
        <v>0</v>
      </c>
      <c r="AL1593" s="55"/>
      <c r="AM1593" s="55"/>
      <c r="AN1593" s="55"/>
      <c r="AO1593" s="55"/>
      <c r="AP1593" s="55"/>
      <c r="AQ1593" s="53">
        <f t="shared" si="3631"/>
        <v>0</v>
      </c>
      <c r="AR1593" s="53"/>
      <c r="AS1593" s="53"/>
      <c r="AT1593" s="53"/>
      <c r="AU1593" s="53"/>
      <c r="AV1593" s="53"/>
      <c r="AW1593" s="55">
        <f t="shared" si="3630"/>
        <v>1</v>
      </c>
      <c r="AX1593" s="55"/>
      <c r="AY1593" s="55"/>
      <c r="AZ1593" s="55"/>
      <c r="BA1593" s="55"/>
      <c r="BB1593" s="55"/>
      <c r="BC1593" s="55">
        <f t="shared" si="3632"/>
        <v>214844</v>
      </c>
      <c r="BD1593" s="55"/>
      <c r="BE1593" s="55"/>
      <c r="BF1593" s="55"/>
      <c r="BG1593" s="55"/>
      <c r="BH1593" s="56"/>
      <c r="BI1593" s="16">
        <f t="shared" si="3626"/>
        <v>214844</v>
      </c>
    </row>
    <row r="1594" spans="1:69" ht="34.5" customHeight="1" x14ac:dyDescent="0.25">
      <c r="A1594" s="41">
        <f t="shared" si="3624"/>
        <v>5</v>
      </c>
      <c r="B1594" s="42"/>
      <c r="C1594" s="42"/>
      <c r="D1594" s="43"/>
      <c r="E1594" s="64" t="str">
        <f t="shared" si="3625"/>
        <v>既有污水處理設施抽水肥(含清潔孔開挖與復原)</v>
      </c>
      <c r="F1594" s="21"/>
      <c r="G1594" s="21"/>
      <c r="H1594" s="21"/>
      <c r="I1594" s="21"/>
      <c r="J1594" s="21"/>
      <c r="K1594" s="21"/>
      <c r="L1594" s="21"/>
      <c r="M1594" s="21"/>
      <c r="N1594" s="21"/>
      <c r="O1594" s="21"/>
      <c r="P1594" s="21"/>
      <c r="Q1594" s="21"/>
      <c r="R1594" s="21"/>
      <c r="S1594" s="21"/>
      <c r="T1594" s="22"/>
      <c r="U1594" s="47" t="str">
        <f t="shared" si="3627"/>
        <v>式</v>
      </c>
      <c r="V1594" s="48"/>
      <c r="W1594" s="48"/>
      <c r="X1594" s="49"/>
      <c r="Y1594" s="65">
        <f t="shared" si="3628"/>
        <v>1</v>
      </c>
      <c r="Z1594" s="66"/>
      <c r="AA1594" s="66"/>
      <c r="AB1594" s="66"/>
      <c r="AC1594" s="66"/>
      <c r="AD1594" s="67"/>
      <c r="AE1594" s="60">
        <f t="shared" si="3629"/>
        <v>10000</v>
      </c>
      <c r="AF1594" s="61"/>
      <c r="AG1594" s="61"/>
      <c r="AH1594" s="61"/>
      <c r="AI1594" s="61"/>
      <c r="AJ1594" s="62"/>
      <c r="AK1594" s="55">
        <v>0</v>
      </c>
      <c r="AL1594" s="55"/>
      <c r="AM1594" s="55"/>
      <c r="AN1594" s="55"/>
      <c r="AO1594" s="55"/>
      <c r="AP1594" s="55"/>
      <c r="AQ1594" s="53">
        <f t="shared" si="3631"/>
        <v>0</v>
      </c>
      <c r="AR1594" s="53"/>
      <c r="AS1594" s="53"/>
      <c r="AT1594" s="53"/>
      <c r="AU1594" s="53"/>
      <c r="AV1594" s="53"/>
      <c r="AW1594" s="55">
        <f t="shared" si="3630"/>
        <v>1</v>
      </c>
      <c r="AX1594" s="55"/>
      <c r="AY1594" s="55"/>
      <c r="AZ1594" s="55"/>
      <c r="BA1594" s="55"/>
      <c r="BB1594" s="55"/>
      <c r="BC1594" s="55">
        <f t="shared" si="3632"/>
        <v>10000</v>
      </c>
      <c r="BD1594" s="55"/>
      <c r="BE1594" s="55"/>
      <c r="BF1594" s="55"/>
      <c r="BG1594" s="55"/>
      <c r="BH1594" s="56"/>
      <c r="BI1594" s="16">
        <f t="shared" si="3626"/>
        <v>10000</v>
      </c>
    </row>
    <row r="1595" spans="1:69" ht="21.6" customHeight="1" x14ac:dyDescent="0.25">
      <c r="A1595" s="41">
        <f t="shared" si="3624"/>
        <v>6</v>
      </c>
      <c r="B1595" s="42"/>
      <c r="C1595" s="42"/>
      <c r="D1595" s="43"/>
      <c r="E1595" s="64" t="str">
        <f t="shared" si="3625"/>
        <v>地坪與蹲便台階增築</v>
      </c>
      <c r="F1595" s="21"/>
      <c r="G1595" s="21"/>
      <c r="H1595" s="21"/>
      <c r="I1595" s="21"/>
      <c r="J1595" s="21"/>
      <c r="K1595" s="21"/>
      <c r="L1595" s="21"/>
      <c r="M1595" s="21"/>
      <c r="N1595" s="21"/>
      <c r="O1595" s="21"/>
      <c r="P1595" s="21"/>
      <c r="Q1595" s="21"/>
      <c r="R1595" s="21"/>
      <c r="S1595" s="21"/>
      <c r="T1595" s="22"/>
      <c r="U1595" s="47" t="str">
        <f t="shared" si="3627"/>
        <v>式</v>
      </c>
      <c r="V1595" s="48"/>
      <c r="W1595" s="48"/>
      <c r="X1595" s="49"/>
      <c r="Y1595" s="65">
        <f t="shared" si="3628"/>
        <v>1</v>
      </c>
      <c r="Z1595" s="66"/>
      <c r="AA1595" s="66"/>
      <c r="AB1595" s="66"/>
      <c r="AC1595" s="66"/>
      <c r="AD1595" s="67"/>
      <c r="AE1595" s="60">
        <f t="shared" si="3629"/>
        <v>35000</v>
      </c>
      <c r="AF1595" s="61"/>
      <c r="AG1595" s="61"/>
      <c r="AH1595" s="61"/>
      <c r="AI1595" s="61"/>
      <c r="AJ1595" s="62"/>
      <c r="AK1595" s="55">
        <v>0</v>
      </c>
      <c r="AL1595" s="55"/>
      <c r="AM1595" s="55"/>
      <c r="AN1595" s="55"/>
      <c r="AO1595" s="55"/>
      <c r="AP1595" s="55"/>
      <c r="AQ1595" s="53">
        <v>0</v>
      </c>
      <c r="AR1595" s="53"/>
      <c r="AS1595" s="53"/>
      <c r="AT1595" s="53"/>
      <c r="AU1595" s="53"/>
      <c r="AV1595" s="53"/>
      <c r="AW1595" s="55">
        <f t="shared" si="3630"/>
        <v>1</v>
      </c>
      <c r="AX1595" s="55"/>
      <c r="AY1595" s="55"/>
      <c r="AZ1595" s="55"/>
      <c r="BA1595" s="55"/>
      <c r="BB1595" s="55"/>
      <c r="BC1595" s="55">
        <f t="shared" si="3632"/>
        <v>35000</v>
      </c>
      <c r="BD1595" s="55"/>
      <c r="BE1595" s="55"/>
      <c r="BF1595" s="55"/>
      <c r="BG1595" s="55"/>
      <c r="BH1595" s="56"/>
      <c r="BI1595" s="16">
        <f t="shared" si="3626"/>
        <v>35000</v>
      </c>
    </row>
    <row r="1596" spans="1:69" ht="21.6" customHeight="1" x14ac:dyDescent="0.25">
      <c r="A1596" s="41">
        <f t="shared" si="3624"/>
        <v>7</v>
      </c>
      <c r="B1596" s="42"/>
      <c r="C1596" s="42"/>
      <c r="D1596" s="43"/>
      <c r="E1596" s="64" t="str">
        <f t="shared" si="3625"/>
        <v>砌1/2B磚牆</v>
      </c>
      <c r="F1596" s="21"/>
      <c r="G1596" s="21"/>
      <c r="H1596" s="21"/>
      <c r="I1596" s="21"/>
      <c r="J1596" s="21"/>
      <c r="K1596" s="21"/>
      <c r="L1596" s="21"/>
      <c r="M1596" s="21"/>
      <c r="N1596" s="21"/>
      <c r="O1596" s="21"/>
      <c r="P1596" s="21"/>
      <c r="Q1596" s="21"/>
      <c r="R1596" s="21"/>
      <c r="S1596" s="21"/>
      <c r="T1596" s="22"/>
      <c r="U1596" s="47" t="str">
        <f t="shared" si="3627"/>
        <v>M2</v>
      </c>
      <c r="V1596" s="48"/>
      <c r="W1596" s="48"/>
      <c r="X1596" s="49"/>
      <c r="Y1596" s="65">
        <f t="shared" si="3628"/>
        <v>13</v>
      </c>
      <c r="Z1596" s="66"/>
      <c r="AA1596" s="66"/>
      <c r="AB1596" s="66"/>
      <c r="AC1596" s="66"/>
      <c r="AD1596" s="67"/>
      <c r="AE1596" s="60">
        <f t="shared" si="3629"/>
        <v>1500</v>
      </c>
      <c r="AF1596" s="61"/>
      <c r="AG1596" s="61"/>
      <c r="AH1596" s="61"/>
      <c r="AI1596" s="61"/>
      <c r="AJ1596" s="62"/>
      <c r="AK1596" s="55">
        <v>0</v>
      </c>
      <c r="AL1596" s="55"/>
      <c r="AM1596" s="55"/>
      <c r="AN1596" s="55"/>
      <c r="AO1596" s="55"/>
      <c r="AP1596" s="55"/>
      <c r="AQ1596" s="53">
        <f>AK1596*AE1596</f>
        <v>0</v>
      </c>
      <c r="AR1596" s="53"/>
      <c r="AS1596" s="53"/>
      <c r="AT1596" s="53"/>
      <c r="AU1596" s="53"/>
      <c r="AV1596" s="53"/>
      <c r="AW1596" s="55">
        <f t="shared" si="3630"/>
        <v>13</v>
      </c>
      <c r="AX1596" s="55"/>
      <c r="AY1596" s="55"/>
      <c r="AZ1596" s="55"/>
      <c r="BA1596" s="55"/>
      <c r="BB1596" s="55"/>
      <c r="BC1596" s="55">
        <f>AE1596*AW1596</f>
        <v>19500</v>
      </c>
      <c r="BD1596" s="55"/>
      <c r="BE1596" s="55"/>
      <c r="BF1596" s="55"/>
      <c r="BG1596" s="55"/>
      <c r="BH1596" s="56"/>
      <c r="BI1596" s="16">
        <f t="shared" si="3626"/>
        <v>19500</v>
      </c>
    </row>
    <row r="1597" spans="1:69" ht="54.75" customHeight="1" x14ac:dyDescent="0.25">
      <c r="A1597" s="41">
        <f t="shared" si="3624"/>
        <v>8</v>
      </c>
      <c r="B1597" s="42"/>
      <c r="C1597" s="42"/>
      <c r="D1597" s="43"/>
      <c r="E1597" s="64" t="str">
        <f t="shared" si="3625"/>
        <v>施工範圍內樓板穿管處與既有無用穿管及孔洞需以水泥砂漿封閉並刷防水層；樓板防水層試水</v>
      </c>
      <c r="F1597" s="21"/>
      <c r="G1597" s="21"/>
      <c r="H1597" s="21"/>
      <c r="I1597" s="21"/>
      <c r="J1597" s="21"/>
      <c r="K1597" s="21"/>
      <c r="L1597" s="21"/>
      <c r="M1597" s="21"/>
      <c r="N1597" s="21"/>
      <c r="O1597" s="21"/>
      <c r="P1597" s="21"/>
      <c r="Q1597" s="21"/>
      <c r="R1597" s="21"/>
      <c r="S1597" s="21"/>
      <c r="T1597" s="22"/>
      <c r="U1597" s="47" t="str">
        <f t="shared" si="3627"/>
        <v>式</v>
      </c>
      <c r="V1597" s="48"/>
      <c r="W1597" s="48"/>
      <c r="X1597" s="49"/>
      <c r="Y1597" s="65">
        <f t="shared" si="3628"/>
        <v>1</v>
      </c>
      <c r="Z1597" s="66"/>
      <c r="AA1597" s="66"/>
      <c r="AB1597" s="66"/>
      <c r="AC1597" s="66"/>
      <c r="AD1597" s="67"/>
      <c r="AE1597" s="60">
        <f t="shared" si="3629"/>
        <v>9000</v>
      </c>
      <c r="AF1597" s="61"/>
      <c r="AG1597" s="61"/>
      <c r="AH1597" s="61"/>
      <c r="AI1597" s="61"/>
      <c r="AJ1597" s="62"/>
      <c r="AK1597" s="55">
        <v>0</v>
      </c>
      <c r="AL1597" s="55"/>
      <c r="AM1597" s="55"/>
      <c r="AN1597" s="55"/>
      <c r="AO1597" s="55"/>
      <c r="AP1597" s="55"/>
      <c r="AQ1597" s="53">
        <f t="shared" ref="AQ1597:AQ1601" si="3633">AK1597*AE1597</f>
        <v>0</v>
      </c>
      <c r="AR1597" s="53"/>
      <c r="AS1597" s="53"/>
      <c r="AT1597" s="53"/>
      <c r="AU1597" s="53"/>
      <c r="AV1597" s="53"/>
      <c r="AW1597" s="55">
        <f t="shared" si="3630"/>
        <v>0</v>
      </c>
      <c r="AX1597" s="55"/>
      <c r="AY1597" s="55"/>
      <c r="AZ1597" s="55"/>
      <c r="BA1597" s="55"/>
      <c r="BB1597" s="55"/>
      <c r="BC1597" s="55">
        <f t="shared" ref="BC1597:BC1601" si="3634">AE1597*AW1597</f>
        <v>0</v>
      </c>
      <c r="BD1597" s="55"/>
      <c r="BE1597" s="55"/>
      <c r="BF1597" s="55"/>
      <c r="BG1597" s="55"/>
      <c r="BH1597" s="56"/>
      <c r="BI1597" s="16">
        <f t="shared" si="3626"/>
        <v>9000</v>
      </c>
    </row>
    <row r="1598" spans="1:69" ht="20.45" customHeight="1" x14ac:dyDescent="0.25">
      <c r="A1598" s="41">
        <f t="shared" si="3624"/>
        <v>9</v>
      </c>
      <c r="B1598" s="42"/>
      <c r="C1598" s="42"/>
      <c r="D1598" s="43"/>
      <c r="E1598" s="64" t="str">
        <f t="shared" si="3625"/>
        <v>地坪、牆面1:3水泥砂漿粉刷</v>
      </c>
      <c r="F1598" s="21"/>
      <c r="G1598" s="21"/>
      <c r="H1598" s="21"/>
      <c r="I1598" s="21"/>
      <c r="J1598" s="21"/>
      <c r="K1598" s="21"/>
      <c r="L1598" s="21"/>
      <c r="M1598" s="21"/>
      <c r="N1598" s="21"/>
      <c r="O1598" s="21"/>
      <c r="P1598" s="21"/>
      <c r="Q1598" s="21"/>
      <c r="R1598" s="21"/>
      <c r="S1598" s="21"/>
      <c r="T1598" s="22"/>
      <c r="U1598" s="47" t="str">
        <f t="shared" si="3627"/>
        <v>M2</v>
      </c>
      <c r="V1598" s="48"/>
      <c r="W1598" s="48"/>
      <c r="X1598" s="49"/>
      <c r="Y1598" s="65">
        <f t="shared" si="3628"/>
        <v>207</v>
      </c>
      <c r="Z1598" s="66"/>
      <c r="AA1598" s="66"/>
      <c r="AB1598" s="66"/>
      <c r="AC1598" s="66"/>
      <c r="AD1598" s="67"/>
      <c r="AE1598" s="60">
        <f t="shared" si="3629"/>
        <v>800</v>
      </c>
      <c r="AF1598" s="61"/>
      <c r="AG1598" s="61"/>
      <c r="AH1598" s="61"/>
      <c r="AI1598" s="61"/>
      <c r="AJ1598" s="62"/>
      <c r="AK1598" s="55">
        <v>0</v>
      </c>
      <c r="AL1598" s="55"/>
      <c r="AM1598" s="55"/>
      <c r="AN1598" s="55"/>
      <c r="AO1598" s="55"/>
      <c r="AP1598" s="55"/>
      <c r="AQ1598" s="53">
        <f t="shared" si="3633"/>
        <v>0</v>
      </c>
      <c r="AR1598" s="53"/>
      <c r="AS1598" s="53"/>
      <c r="AT1598" s="53"/>
      <c r="AU1598" s="53"/>
      <c r="AV1598" s="53"/>
      <c r="AW1598" s="55">
        <f t="shared" si="3630"/>
        <v>207</v>
      </c>
      <c r="AX1598" s="55"/>
      <c r="AY1598" s="55"/>
      <c r="AZ1598" s="55"/>
      <c r="BA1598" s="55"/>
      <c r="BB1598" s="55"/>
      <c r="BC1598" s="55">
        <f t="shared" si="3634"/>
        <v>165600</v>
      </c>
      <c r="BD1598" s="55"/>
      <c r="BE1598" s="55"/>
      <c r="BF1598" s="55"/>
      <c r="BG1598" s="55"/>
      <c r="BH1598" s="56"/>
      <c r="BI1598" s="16">
        <f t="shared" si="3626"/>
        <v>165600</v>
      </c>
    </row>
    <row r="1599" spans="1:69" ht="19.5" customHeight="1" x14ac:dyDescent="0.25">
      <c r="A1599" s="41">
        <f t="shared" si="3624"/>
        <v>10</v>
      </c>
      <c r="B1599" s="42"/>
      <c r="C1599" s="42"/>
      <c r="D1599" s="43"/>
      <c r="E1599" s="44" t="str">
        <f t="shared" si="3625"/>
        <v>地坪及牆面(H=1.5m)塗刷防水層</v>
      </c>
      <c r="F1599" s="45"/>
      <c r="G1599" s="45"/>
      <c r="H1599" s="45"/>
      <c r="I1599" s="45"/>
      <c r="J1599" s="45"/>
      <c r="K1599" s="45"/>
      <c r="L1599" s="45"/>
      <c r="M1599" s="45"/>
      <c r="N1599" s="45"/>
      <c r="O1599" s="45"/>
      <c r="P1599" s="45"/>
      <c r="Q1599" s="45"/>
      <c r="R1599" s="45"/>
      <c r="S1599" s="45"/>
      <c r="T1599" s="46"/>
      <c r="U1599" s="47" t="str">
        <f t="shared" si="3627"/>
        <v>M2</v>
      </c>
      <c r="V1599" s="48"/>
      <c r="W1599" s="48"/>
      <c r="X1599" s="49"/>
      <c r="Y1599" s="50">
        <f t="shared" si="3628"/>
        <v>113</v>
      </c>
      <c r="Z1599" s="51"/>
      <c r="AA1599" s="51"/>
      <c r="AB1599" s="51"/>
      <c r="AC1599" s="51"/>
      <c r="AD1599" s="52"/>
      <c r="AE1599" s="60">
        <f t="shared" si="3629"/>
        <v>700</v>
      </c>
      <c r="AF1599" s="61"/>
      <c r="AG1599" s="61"/>
      <c r="AH1599" s="61"/>
      <c r="AI1599" s="61"/>
      <c r="AJ1599" s="62"/>
      <c r="AK1599" s="50">
        <v>0</v>
      </c>
      <c r="AL1599" s="51"/>
      <c r="AM1599" s="51"/>
      <c r="AN1599" s="51"/>
      <c r="AO1599" s="51"/>
      <c r="AP1599" s="52"/>
      <c r="AQ1599" s="60">
        <f t="shared" si="3633"/>
        <v>0</v>
      </c>
      <c r="AR1599" s="61"/>
      <c r="AS1599" s="61"/>
      <c r="AT1599" s="61"/>
      <c r="AU1599" s="61"/>
      <c r="AV1599" s="62"/>
      <c r="AW1599" s="50">
        <f t="shared" si="3630"/>
        <v>113</v>
      </c>
      <c r="AX1599" s="51"/>
      <c r="AY1599" s="51"/>
      <c r="AZ1599" s="51"/>
      <c r="BA1599" s="51"/>
      <c r="BB1599" s="52"/>
      <c r="BC1599" s="50">
        <f t="shared" si="3634"/>
        <v>79100</v>
      </c>
      <c r="BD1599" s="51"/>
      <c r="BE1599" s="51"/>
      <c r="BF1599" s="51"/>
      <c r="BG1599" s="51"/>
      <c r="BH1599" s="63"/>
      <c r="BI1599" s="3">
        <f t="shared" si="3626"/>
        <v>79100</v>
      </c>
    </row>
    <row r="1600" spans="1:69" ht="36" customHeight="1" x14ac:dyDescent="0.25">
      <c r="A1600" s="41">
        <f t="shared" si="3624"/>
        <v>11</v>
      </c>
      <c r="B1600" s="42"/>
      <c r="C1600" s="42"/>
      <c r="D1600" s="43"/>
      <c r="E1600" s="64" t="str">
        <f t="shared" si="3625"/>
        <v>安裝不銹鋼方形地板落水頭(10cm*10cm,連工帶料)</v>
      </c>
      <c r="F1600" s="21"/>
      <c r="G1600" s="21"/>
      <c r="H1600" s="21"/>
      <c r="I1600" s="21"/>
      <c r="J1600" s="21"/>
      <c r="K1600" s="21"/>
      <c r="L1600" s="21"/>
      <c r="M1600" s="21"/>
      <c r="N1600" s="21"/>
      <c r="O1600" s="21"/>
      <c r="P1600" s="21"/>
      <c r="Q1600" s="21"/>
      <c r="R1600" s="21"/>
      <c r="S1600" s="21"/>
      <c r="T1600" s="22"/>
      <c r="U1600" s="47" t="str">
        <f t="shared" si="3627"/>
        <v>組</v>
      </c>
      <c r="V1600" s="48"/>
      <c r="W1600" s="48"/>
      <c r="X1600" s="49"/>
      <c r="Y1600" s="71">
        <f t="shared" si="3628"/>
        <v>9</v>
      </c>
      <c r="Z1600" s="71"/>
      <c r="AA1600" s="71"/>
      <c r="AB1600" s="71"/>
      <c r="AC1600" s="71"/>
      <c r="AD1600" s="71"/>
      <c r="AE1600" s="71">
        <f t="shared" si="3629"/>
        <v>750</v>
      </c>
      <c r="AF1600" s="71"/>
      <c r="AG1600" s="71"/>
      <c r="AH1600" s="71"/>
      <c r="AI1600" s="71"/>
      <c r="AJ1600" s="71"/>
      <c r="AK1600" s="55">
        <v>0</v>
      </c>
      <c r="AL1600" s="55"/>
      <c r="AM1600" s="55"/>
      <c r="AN1600" s="55"/>
      <c r="AO1600" s="55"/>
      <c r="AP1600" s="55"/>
      <c r="AQ1600" s="53">
        <f t="shared" si="3633"/>
        <v>0</v>
      </c>
      <c r="AR1600" s="53"/>
      <c r="AS1600" s="53"/>
      <c r="AT1600" s="53"/>
      <c r="AU1600" s="53"/>
      <c r="AV1600" s="53"/>
      <c r="AW1600" s="55">
        <f t="shared" si="3630"/>
        <v>9</v>
      </c>
      <c r="AX1600" s="55"/>
      <c r="AY1600" s="55"/>
      <c r="AZ1600" s="55"/>
      <c r="BA1600" s="55"/>
      <c r="BB1600" s="55"/>
      <c r="BC1600" s="55">
        <f t="shared" si="3634"/>
        <v>6750</v>
      </c>
      <c r="BD1600" s="55"/>
      <c r="BE1600" s="55"/>
      <c r="BF1600" s="55"/>
      <c r="BG1600" s="55"/>
      <c r="BH1600" s="56"/>
      <c r="BI1600" s="3">
        <f t="shared" si="3626"/>
        <v>6750</v>
      </c>
    </row>
    <row r="1601" spans="1:61" s="19" customFormat="1" ht="36.75" customHeight="1" x14ac:dyDescent="0.25">
      <c r="A1601" s="41">
        <f t="shared" si="3624"/>
        <v>12</v>
      </c>
      <c r="B1601" s="42"/>
      <c r="C1601" s="42"/>
      <c r="D1601" s="43"/>
      <c r="E1601" s="64" t="str">
        <f t="shared" si="3625"/>
        <v>地坪貼止滑石英磚30cm*30cm，本色水泥勾縫(連工帶料)</v>
      </c>
      <c r="F1601" s="21"/>
      <c r="G1601" s="21"/>
      <c r="H1601" s="21"/>
      <c r="I1601" s="21"/>
      <c r="J1601" s="21"/>
      <c r="K1601" s="21"/>
      <c r="L1601" s="21"/>
      <c r="M1601" s="21"/>
      <c r="N1601" s="21"/>
      <c r="O1601" s="21"/>
      <c r="P1601" s="21"/>
      <c r="Q1601" s="21"/>
      <c r="R1601" s="21"/>
      <c r="S1601" s="21"/>
      <c r="T1601" s="22"/>
      <c r="U1601" s="47" t="str">
        <f t="shared" si="3627"/>
        <v>M2</v>
      </c>
      <c r="V1601" s="48"/>
      <c r="W1601" s="48"/>
      <c r="X1601" s="49"/>
      <c r="Y1601" s="50">
        <f t="shared" si="3628"/>
        <v>48</v>
      </c>
      <c r="Z1601" s="51"/>
      <c r="AA1601" s="51"/>
      <c r="AB1601" s="51"/>
      <c r="AC1601" s="51"/>
      <c r="AD1601" s="52"/>
      <c r="AE1601" s="53">
        <f t="shared" si="3629"/>
        <v>1300</v>
      </c>
      <c r="AF1601" s="53"/>
      <c r="AG1601" s="53"/>
      <c r="AH1601" s="53"/>
      <c r="AI1601" s="53"/>
      <c r="AJ1601" s="53"/>
      <c r="AK1601" s="55">
        <v>0</v>
      </c>
      <c r="AL1601" s="55"/>
      <c r="AM1601" s="55"/>
      <c r="AN1601" s="55"/>
      <c r="AO1601" s="55"/>
      <c r="AP1601" s="55"/>
      <c r="AQ1601" s="53">
        <f t="shared" si="3633"/>
        <v>0</v>
      </c>
      <c r="AR1601" s="53"/>
      <c r="AS1601" s="53"/>
      <c r="AT1601" s="53"/>
      <c r="AU1601" s="53"/>
      <c r="AV1601" s="53"/>
      <c r="AW1601" s="55">
        <f t="shared" si="3630"/>
        <v>0</v>
      </c>
      <c r="AX1601" s="55"/>
      <c r="AY1601" s="55"/>
      <c r="AZ1601" s="55"/>
      <c r="BA1601" s="55"/>
      <c r="BB1601" s="55"/>
      <c r="BC1601" s="55">
        <f t="shared" si="3634"/>
        <v>0</v>
      </c>
      <c r="BD1601" s="55"/>
      <c r="BE1601" s="55"/>
      <c r="BF1601" s="55"/>
      <c r="BG1601" s="55"/>
      <c r="BH1601" s="56"/>
      <c r="BI1601" s="18">
        <f t="shared" si="3626"/>
        <v>62400</v>
      </c>
    </row>
    <row r="1602" spans="1:61" s="19" customFormat="1" ht="35.25" customHeight="1" x14ac:dyDescent="0.25">
      <c r="A1602" s="68">
        <f t="shared" si="3624"/>
        <v>13</v>
      </c>
      <c r="B1602" s="69"/>
      <c r="C1602" s="69"/>
      <c r="D1602" s="70"/>
      <c r="E1602" s="64" t="str">
        <f t="shared" si="3625"/>
        <v>地坪貼60cm*60cm止滑石英磚，本色水泥勾縫(連工帶料)</v>
      </c>
      <c r="F1602" s="21"/>
      <c r="G1602" s="21"/>
      <c r="H1602" s="21"/>
      <c r="I1602" s="21"/>
      <c r="J1602" s="21"/>
      <c r="K1602" s="21"/>
      <c r="L1602" s="21"/>
      <c r="M1602" s="21"/>
      <c r="N1602" s="21"/>
      <c r="O1602" s="21"/>
      <c r="P1602" s="21"/>
      <c r="Q1602" s="21"/>
      <c r="R1602" s="21"/>
      <c r="S1602" s="21"/>
      <c r="T1602" s="22"/>
      <c r="U1602" s="47" t="str">
        <f t="shared" si="3627"/>
        <v>M2</v>
      </c>
      <c r="V1602" s="48"/>
      <c r="W1602" s="48"/>
      <c r="X1602" s="49"/>
      <c r="Y1602" s="65">
        <f t="shared" si="3628"/>
        <v>2</v>
      </c>
      <c r="Z1602" s="66"/>
      <c r="AA1602" s="66"/>
      <c r="AB1602" s="66"/>
      <c r="AC1602" s="66"/>
      <c r="AD1602" s="67"/>
      <c r="AE1602" s="60">
        <f t="shared" si="3629"/>
        <v>1700</v>
      </c>
      <c r="AF1602" s="61"/>
      <c r="AG1602" s="61"/>
      <c r="AH1602" s="61"/>
      <c r="AI1602" s="61"/>
      <c r="AJ1602" s="62"/>
      <c r="AK1602" s="55">
        <v>0</v>
      </c>
      <c r="AL1602" s="55"/>
      <c r="AM1602" s="55"/>
      <c r="AN1602" s="55"/>
      <c r="AO1602" s="55"/>
      <c r="AP1602" s="55"/>
      <c r="AQ1602" s="53">
        <f>AK1602*AE1602</f>
        <v>0</v>
      </c>
      <c r="AR1602" s="53"/>
      <c r="AS1602" s="53"/>
      <c r="AT1602" s="53"/>
      <c r="AU1602" s="53"/>
      <c r="AV1602" s="53"/>
      <c r="AW1602" s="55">
        <f t="shared" si="3630"/>
        <v>0</v>
      </c>
      <c r="AX1602" s="55"/>
      <c r="AY1602" s="55"/>
      <c r="AZ1602" s="55"/>
      <c r="BA1602" s="55"/>
      <c r="BB1602" s="55"/>
      <c r="BC1602" s="55">
        <f>AE1602*AW1602</f>
        <v>0</v>
      </c>
      <c r="BD1602" s="55"/>
      <c r="BE1602" s="55"/>
      <c r="BF1602" s="55"/>
      <c r="BG1602" s="55"/>
      <c r="BH1602" s="56"/>
      <c r="BI1602" s="18">
        <f t="shared" si="3626"/>
        <v>3400</v>
      </c>
    </row>
    <row r="1603" spans="1:61" s="19" customFormat="1" ht="36.75" customHeight="1" x14ac:dyDescent="0.25">
      <c r="A1603" s="68">
        <f t="shared" si="3624"/>
        <v>14</v>
      </c>
      <c r="B1603" s="69"/>
      <c r="C1603" s="69"/>
      <c r="D1603" s="70"/>
      <c r="E1603" s="64" t="str">
        <f t="shared" si="3625"/>
        <v>牆面貼數位噴印石英磚30*60cm，白色水泥抹縫(連工帶料)</v>
      </c>
      <c r="F1603" s="21"/>
      <c r="G1603" s="21"/>
      <c r="H1603" s="21"/>
      <c r="I1603" s="21"/>
      <c r="J1603" s="21"/>
      <c r="K1603" s="21"/>
      <c r="L1603" s="21"/>
      <c r="M1603" s="21"/>
      <c r="N1603" s="21"/>
      <c r="O1603" s="21"/>
      <c r="P1603" s="21"/>
      <c r="Q1603" s="21"/>
      <c r="R1603" s="21"/>
      <c r="S1603" s="21"/>
      <c r="T1603" s="22"/>
      <c r="U1603" s="47" t="str">
        <f t="shared" si="3627"/>
        <v>M2</v>
      </c>
      <c r="V1603" s="48"/>
      <c r="W1603" s="48"/>
      <c r="X1603" s="49"/>
      <c r="Y1603" s="65">
        <f t="shared" si="3628"/>
        <v>85</v>
      </c>
      <c r="Z1603" s="66"/>
      <c r="AA1603" s="66"/>
      <c r="AB1603" s="66"/>
      <c r="AC1603" s="66"/>
      <c r="AD1603" s="67"/>
      <c r="AE1603" s="60">
        <f t="shared" si="3629"/>
        <v>1700</v>
      </c>
      <c r="AF1603" s="61"/>
      <c r="AG1603" s="61"/>
      <c r="AH1603" s="61"/>
      <c r="AI1603" s="61"/>
      <c r="AJ1603" s="62"/>
      <c r="AK1603" s="55">
        <v>0</v>
      </c>
      <c r="AL1603" s="55"/>
      <c r="AM1603" s="55"/>
      <c r="AN1603" s="55"/>
      <c r="AO1603" s="55"/>
      <c r="AP1603" s="55"/>
      <c r="AQ1603" s="53">
        <f t="shared" ref="AQ1603:AQ1609" si="3635">AK1603*AE1603</f>
        <v>0</v>
      </c>
      <c r="AR1603" s="53"/>
      <c r="AS1603" s="53"/>
      <c r="AT1603" s="53"/>
      <c r="AU1603" s="53"/>
      <c r="AV1603" s="53"/>
      <c r="AW1603" s="55">
        <f t="shared" si="3630"/>
        <v>85</v>
      </c>
      <c r="AX1603" s="55"/>
      <c r="AY1603" s="55"/>
      <c r="AZ1603" s="55"/>
      <c r="BA1603" s="55"/>
      <c r="BB1603" s="55"/>
      <c r="BC1603" s="55">
        <f t="shared" ref="BC1603:BC1609" si="3636">AE1603*AW1603</f>
        <v>144500</v>
      </c>
      <c r="BD1603" s="55"/>
      <c r="BE1603" s="55"/>
      <c r="BF1603" s="55"/>
      <c r="BG1603" s="55"/>
      <c r="BH1603" s="56"/>
      <c r="BI1603" s="18">
        <f t="shared" si="3626"/>
        <v>144500</v>
      </c>
    </row>
    <row r="1604" spans="1:61" ht="34.5" customHeight="1" x14ac:dyDescent="0.25">
      <c r="A1604" s="41">
        <f t="shared" si="3624"/>
        <v>15</v>
      </c>
      <c r="B1604" s="42"/>
      <c r="C1604" s="42"/>
      <c r="D1604" s="43"/>
      <c r="E1604" s="64" t="str">
        <f t="shared" si="3625"/>
        <v>牆面貼地鐵磚10cm*20cm，白色水泥勾縫(連工帶料)</v>
      </c>
      <c r="F1604" s="21"/>
      <c r="G1604" s="21"/>
      <c r="H1604" s="21"/>
      <c r="I1604" s="21"/>
      <c r="J1604" s="21"/>
      <c r="K1604" s="21"/>
      <c r="L1604" s="21"/>
      <c r="M1604" s="21"/>
      <c r="N1604" s="21"/>
      <c r="O1604" s="21"/>
      <c r="P1604" s="21"/>
      <c r="Q1604" s="21"/>
      <c r="R1604" s="21"/>
      <c r="S1604" s="21"/>
      <c r="T1604" s="22"/>
      <c r="U1604" s="47" t="str">
        <f t="shared" si="3627"/>
        <v>M2</v>
      </c>
      <c r="V1604" s="48"/>
      <c r="W1604" s="48"/>
      <c r="X1604" s="49"/>
      <c r="Y1604" s="65">
        <f t="shared" si="3628"/>
        <v>13</v>
      </c>
      <c r="Z1604" s="66"/>
      <c r="AA1604" s="66"/>
      <c r="AB1604" s="66"/>
      <c r="AC1604" s="66"/>
      <c r="AD1604" s="67"/>
      <c r="AE1604" s="60">
        <f t="shared" si="3629"/>
        <v>1500</v>
      </c>
      <c r="AF1604" s="61"/>
      <c r="AG1604" s="61"/>
      <c r="AH1604" s="61"/>
      <c r="AI1604" s="61"/>
      <c r="AJ1604" s="62"/>
      <c r="AK1604" s="55">
        <v>0</v>
      </c>
      <c r="AL1604" s="55"/>
      <c r="AM1604" s="55"/>
      <c r="AN1604" s="55"/>
      <c r="AO1604" s="55"/>
      <c r="AP1604" s="55"/>
      <c r="AQ1604" s="53">
        <f t="shared" si="3635"/>
        <v>0</v>
      </c>
      <c r="AR1604" s="53"/>
      <c r="AS1604" s="53"/>
      <c r="AT1604" s="53"/>
      <c r="AU1604" s="53"/>
      <c r="AV1604" s="53"/>
      <c r="AW1604" s="55">
        <f t="shared" si="3630"/>
        <v>0</v>
      </c>
      <c r="AX1604" s="55"/>
      <c r="AY1604" s="55"/>
      <c r="AZ1604" s="55"/>
      <c r="BA1604" s="55"/>
      <c r="BB1604" s="55"/>
      <c r="BC1604" s="55">
        <f t="shared" si="3636"/>
        <v>0</v>
      </c>
      <c r="BD1604" s="55"/>
      <c r="BE1604" s="55"/>
      <c r="BF1604" s="55"/>
      <c r="BG1604" s="55"/>
      <c r="BH1604" s="56"/>
      <c r="BI1604" s="16">
        <f t="shared" si="3626"/>
        <v>19500</v>
      </c>
    </row>
    <row r="1605" spans="1:61" ht="21.6" customHeight="1" x14ac:dyDescent="0.25">
      <c r="A1605" s="41">
        <f t="shared" si="3624"/>
        <v>16</v>
      </c>
      <c r="B1605" s="42"/>
      <c r="C1605" s="42"/>
      <c r="D1605" s="43"/>
      <c r="E1605" s="64" t="str">
        <f t="shared" si="3625"/>
        <v>安裝鋁合金陽角收邊條</v>
      </c>
      <c r="F1605" s="21"/>
      <c r="G1605" s="21"/>
      <c r="H1605" s="21"/>
      <c r="I1605" s="21"/>
      <c r="J1605" s="21"/>
      <c r="K1605" s="21"/>
      <c r="L1605" s="21"/>
      <c r="M1605" s="21"/>
      <c r="N1605" s="21"/>
      <c r="O1605" s="21"/>
      <c r="P1605" s="21"/>
      <c r="Q1605" s="21"/>
      <c r="R1605" s="21"/>
      <c r="S1605" s="21"/>
      <c r="T1605" s="22"/>
      <c r="U1605" s="47" t="str">
        <f t="shared" si="3627"/>
        <v>M</v>
      </c>
      <c r="V1605" s="48"/>
      <c r="W1605" s="48"/>
      <c r="X1605" s="49"/>
      <c r="Y1605" s="65">
        <f t="shared" si="3628"/>
        <v>30</v>
      </c>
      <c r="Z1605" s="66"/>
      <c r="AA1605" s="66"/>
      <c r="AB1605" s="66"/>
      <c r="AC1605" s="66"/>
      <c r="AD1605" s="67"/>
      <c r="AE1605" s="60">
        <f t="shared" si="3629"/>
        <v>550</v>
      </c>
      <c r="AF1605" s="61"/>
      <c r="AG1605" s="61"/>
      <c r="AH1605" s="61"/>
      <c r="AI1605" s="61"/>
      <c r="AJ1605" s="62"/>
      <c r="AK1605" s="55">
        <v>0</v>
      </c>
      <c r="AL1605" s="55"/>
      <c r="AM1605" s="55"/>
      <c r="AN1605" s="55"/>
      <c r="AO1605" s="55"/>
      <c r="AP1605" s="55"/>
      <c r="AQ1605" s="53">
        <f t="shared" si="3635"/>
        <v>0</v>
      </c>
      <c r="AR1605" s="53"/>
      <c r="AS1605" s="53"/>
      <c r="AT1605" s="53"/>
      <c r="AU1605" s="53"/>
      <c r="AV1605" s="53"/>
      <c r="AW1605" s="55">
        <f t="shared" si="3630"/>
        <v>0</v>
      </c>
      <c r="AX1605" s="55"/>
      <c r="AY1605" s="55"/>
      <c r="AZ1605" s="55"/>
      <c r="BA1605" s="55"/>
      <c r="BB1605" s="55"/>
      <c r="BC1605" s="55">
        <f t="shared" si="3636"/>
        <v>0</v>
      </c>
      <c r="BD1605" s="55"/>
      <c r="BE1605" s="55"/>
      <c r="BF1605" s="55"/>
      <c r="BG1605" s="55"/>
      <c r="BH1605" s="56"/>
      <c r="BI1605" s="16">
        <f t="shared" si="3626"/>
        <v>16500</v>
      </c>
    </row>
    <row r="1606" spans="1:61" ht="33" customHeight="1" x14ac:dyDescent="0.25">
      <c r="A1606" s="41">
        <f t="shared" si="3624"/>
        <v>17</v>
      </c>
      <c r="B1606" s="42"/>
      <c r="C1606" s="42"/>
      <c r="D1606" s="43"/>
      <c r="E1606" s="64" t="str">
        <f t="shared" si="3625"/>
        <v>施做抿石子(1~2分霓虹石，抿石子專用泥)</v>
      </c>
      <c r="F1606" s="21"/>
      <c r="G1606" s="21"/>
      <c r="H1606" s="21"/>
      <c r="I1606" s="21"/>
      <c r="J1606" s="21"/>
      <c r="K1606" s="21"/>
      <c r="L1606" s="21"/>
      <c r="M1606" s="21"/>
      <c r="N1606" s="21"/>
      <c r="O1606" s="21"/>
      <c r="P1606" s="21"/>
      <c r="Q1606" s="21"/>
      <c r="R1606" s="21"/>
      <c r="S1606" s="21"/>
      <c r="T1606" s="22"/>
      <c r="U1606" s="47" t="str">
        <f t="shared" si="3627"/>
        <v>M2</v>
      </c>
      <c r="V1606" s="48"/>
      <c r="W1606" s="48"/>
      <c r="X1606" s="49"/>
      <c r="Y1606" s="65">
        <f t="shared" si="3628"/>
        <v>9</v>
      </c>
      <c r="Z1606" s="66"/>
      <c r="AA1606" s="66"/>
      <c r="AB1606" s="66"/>
      <c r="AC1606" s="66"/>
      <c r="AD1606" s="67"/>
      <c r="AE1606" s="60">
        <f t="shared" si="3629"/>
        <v>1200</v>
      </c>
      <c r="AF1606" s="61"/>
      <c r="AG1606" s="61"/>
      <c r="AH1606" s="61"/>
      <c r="AI1606" s="61"/>
      <c r="AJ1606" s="62"/>
      <c r="AK1606" s="55">
        <v>0</v>
      </c>
      <c r="AL1606" s="55"/>
      <c r="AM1606" s="55"/>
      <c r="AN1606" s="55"/>
      <c r="AO1606" s="55"/>
      <c r="AP1606" s="55"/>
      <c r="AQ1606" s="53">
        <f t="shared" si="3635"/>
        <v>0</v>
      </c>
      <c r="AR1606" s="53"/>
      <c r="AS1606" s="53"/>
      <c r="AT1606" s="53"/>
      <c r="AU1606" s="53"/>
      <c r="AV1606" s="53"/>
      <c r="AW1606" s="55">
        <f t="shared" si="3630"/>
        <v>0</v>
      </c>
      <c r="AX1606" s="55"/>
      <c r="AY1606" s="55"/>
      <c r="AZ1606" s="55"/>
      <c r="BA1606" s="55"/>
      <c r="BB1606" s="55"/>
      <c r="BC1606" s="55">
        <f t="shared" si="3636"/>
        <v>0</v>
      </c>
      <c r="BD1606" s="55"/>
      <c r="BE1606" s="55"/>
      <c r="BF1606" s="55"/>
      <c r="BG1606" s="55"/>
      <c r="BH1606" s="56"/>
      <c r="BI1606" s="16">
        <f t="shared" si="3626"/>
        <v>10800</v>
      </c>
    </row>
    <row r="1607" spans="1:61" ht="51" customHeight="1" x14ac:dyDescent="0.25">
      <c r="A1607" s="41">
        <f t="shared" si="3624"/>
        <v>18</v>
      </c>
      <c r="B1607" s="42"/>
      <c r="C1607" s="42"/>
      <c r="D1607" s="43"/>
      <c r="E1607" s="64" t="str">
        <f t="shared" si="3625"/>
        <v>牆壁面貼圖案排版釉面馬賽克(方型馬賽克寬1.8cm，12色以上排版，含排版費，白色抺縫，連工帶料)</v>
      </c>
      <c r="F1607" s="21"/>
      <c r="G1607" s="21"/>
      <c r="H1607" s="21"/>
      <c r="I1607" s="21"/>
      <c r="J1607" s="21"/>
      <c r="K1607" s="21"/>
      <c r="L1607" s="21"/>
      <c r="M1607" s="21"/>
      <c r="N1607" s="21"/>
      <c r="O1607" s="21"/>
      <c r="P1607" s="21"/>
      <c r="Q1607" s="21"/>
      <c r="R1607" s="21"/>
      <c r="S1607" s="21"/>
      <c r="T1607" s="22"/>
      <c r="U1607" s="47" t="str">
        <f t="shared" si="3627"/>
        <v>才</v>
      </c>
      <c r="V1607" s="48"/>
      <c r="W1607" s="48"/>
      <c r="X1607" s="49"/>
      <c r="Y1607" s="65">
        <f t="shared" si="3628"/>
        <v>58</v>
      </c>
      <c r="Z1607" s="66"/>
      <c r="AA1607" s="66"/>
      <c r="AB1607" s="66"/>
      <c r="AC1607" s="66"/>
      <c r="AD1607" s="67"/>
      <c r="AE1607" s="60">
        <f t="shared" si="3629"/>
        <v>750</v>
      </c>
      <c r="AF1607" s="61"/>
      <c r="AG1607" s="61"/>
      <c r="AH1607" s="61"/>
      <c r="AI1607" s="61"/>
      <c r="AJ1607" s="62"/>
      <c r="AK1607" s="55">
        <v>0</v>
      </c>
      <c r="AL1607" s="55"/>
      <c r="AM1607" s="55"/>
      <c r="AN1607" s="55"/>
      <c r="AO1607" s="55"/>
      <c r="AP1607" s="55"/>
      <c r="AQ1607" s="53">
        <f t="shared" si="3635"/>
        <v>0</v>
      </c>
      <c r="AR1607" s="53"/>
      <c r="AS1607" s="53"/>
      <c r="AT1607" s="53"/>
      <c r="AU1607" s="53"/>
      <c r="AV1607" s="53"/>
      <c r="AW1607" s="55">
        <f t="shared" si="3630"/>
        <v>0</v>
      </c>
      <c r="AX1607" s="55"/>
      <c r="AY1607" s="55"/>
      <c r="AZ1607" s="55"/>
      <c r="BA1607" s="55"/>
      <c r="BB1607" s="55"/>
      <c r="BC1607" s="55">
        <f t="shared" si="3636"/>
        <v>0</v>
      </c>
      <c r="BD1607" s="55"/>
      <c r="BE1607" s="55"/>
      <c r="BF1607" s="55"/>
      <c r="BG1607" s="55"/>
      <c r="BH1607" s="56"/>
      <c r="BI1607" s="16">
        <f t="shared" si="3626"/>
        <v>43500</v>
      </c>
    </row>
    <row r="1608" spans="1:61" ht="36.75" customHeight="1" x14ac:dyDescent="0.25">
      <c r="A1608" s="41">
        <f t="shared" si="3624"/>
        <v>19</v>
      </c>
      <c r="B1608" s="42"/>
      <c r="C1608" s="42"/>
      <c r="D1608" s="43"/>
      <c r="E1608" s="64" t="str">
        <f t="shared" si="3625"/>
        <v>牆面與平頂塗刷水泥漆(含清潔，批土整平，一底漆二度面漆)</v>
      </c>
      <c r="F1608" s="21"/>
      <c r="G1608" s="21"/>
      <c r="H1608" s="21"/>
      <c r="I1608" s="21"/>
      <c r="J1608" s="21"/>
      <c r="K1608" s="21"/>
      <c r="L1608" s="21"/>
      <c r="M1608" s="21"/>
      <c r="N1608" s="21"/>
      <c r="O1608" s="21"/>
      <c r="P1608" s="21"/>
      <c r="Q1608" s="21"/>
      <c r="R1608" s="21"/>
      <c r="S1608" s="21"/>
      <c r="T1608" s="22"/>
      <c r="U1608" s="47" t="str">
        <f t="shared" si="3627"/>
        <v>M2</v>
      </c>
      <c r="V1608" s="48"/>
      <c r="W1608" s="48"/>
      <c r="X1608" s="49"/>
      <c r="Y1608" s="65">
        <f t="shared" si="3628"/>
        <v>82</v>
      </c>
      <c r="Z1608" s="66"/>
      <c r="AA1608" s="66"/>
      <c r="AB1608" s="66"/>
      <c r="AC1608" s="66"/>
      <c r="AD1608" s="67"/>
      <c r="AE1608" s="60">
        <f t="shared" si="3629"/>
        <v>200</v>
      </c>
      <c r="AF1608" s="61"/>
      <c r="AG1608" s="61"/>
      <c r="AH1608" s="61"/>
      <c r="AI1608" s="61"/>
      <c r="AJ1608" s="62"/>
      <c r="AK1608" s="55">
        <v>0</v>
      </c>
      <c r="AL1608" s="55"/>
      <c r="AM1608" s="55"/>
      <c r="AN1608" s="55"/>
      <c r="AO1608" s="55"/>
      <c r="AP1608" s="55"/>
      <c r="AQ1608" s="53">
        <f t="shared" si="3635"/>
        <v>0</v>
      </c>
      <c r="AR1608" s="53"/>
      <c r="AS1608" s="53"/>
      <c r="AT1608" s="53"/>
      <c r="AU1608" s="53"/>
      <c r="AV1608" s="53"/>
      <c r="AW1608" s="55">
        <f t="shared" si="3630"/>
        <v>0</v>
      </c>
      <c r="AX1608" s="55"/>
      <c r="AY1608" s="55"/>
      <c r="AZ1608" s="55"/>
      <c r="BA1608" s="55"/>
      <c r="BB1608" s="55"/>
      <c r="BC1608" s="55">
        <f t="shared" si="3636"/>
        <v>0</v>
      </c>
      <c r="BD1608" s="55"/>
      <c r="BE1608" s="55"/>
      <c r="BF1608" s="55"/>
      <c r="BG1608" s="55"/>
      <c r="BH1608" s="56"/>
      <c r="BI1608" s="16">
        <f t="shared" si="3626"/>
        <v>16400</v>
      </c>
    </row>
    <row r="1609" spans="1:61" ht="35.450000000000003" customHeight="1" x14ac:dyDescent="0.25">
      <c r="A1609" s="41">
        <f t="shared" si="3624"/>
        <v>20</v>
      </c>
      <c r="B1609" s="42"/>
      <c r="C1609" s="42"/>
      <c r="D1609" s="43"/>
      <c r="E1609" s="64" t="str">
        <f t="shared" si="3625"/>
        <v>安裝13mm熱固性樹脂板隔間含門片(頂面H=200cm以上)</v>
      </c>
      <c r="F1609" s="21"/>
      <c r="G1609" s="21"/>
      <c r="H1609" s="21"/>
      <c r="I1609" s="21"/>
      <c r="J1609" s="21"/>
      <c r="K1609" s="21"/>
      <c r="L1609" s="21"/>
      <c r="M1609" s="21"/>
      <c r="N1609" s="21"/>
      <c r="O1609" s="21"/>
      <c r="P1609" s="21"/>
      <c r="Q1609" s="21"/>
      <c r="R1609" s="21"/>
      <c r="S1609" s="21"/>
      <c r="T1609" s="22"/>
      <c r="U1609" s="47" t="str">
        <f t="shared" si="3627"/>
        <v>M2</v>
      </c>
      <c r="V1609" s="48"/>
      <c r="W1609" s="48"/>
      <c r="X1609" s="49"/>
      <c r="Y1609" s="65">
        <f t="shared" si="3628"/>
        <v>38</v>
      </c>
      <c r="Z1609" s="66"/>
      <c r="AA1609" s="66"/>
      <c r="AB1609" s="66"/>
      <c r="AC1609" s="66"/>
      <c r="AD1609" s="67"/>
      <c r="AE1609" s="60">
        <f t="shared" si="3629"/>
        <v>3500</v>
      </c>
      <c r="AF1609" s="61"/>
      <c r="AG1609" s="61"/>
      <c r="AH1609" s="61"/>
      <c r="AI1609" s="61"/>
      <c r="AJ1609" s="62"/>
      <c r="AK1609" s="55">
        <v>0</v>
      </c>
      <c r="AL1609" s="55"/>
      <c r="AM1609" s="55"/>
      <c r="AN1609" s="55"/>
      <c r="AO1609" s="55"/>
      <c r="AP1609" s="55"/>
      <c r="AQ1609" s="53">
        <f t="shared" si="3635"/>
        <v>0</v>
      </c>
      <c r="AR1609" s="53"/>
      <c r="AS1609" s="53"/>
      <c r="AT1609" s="53"/>
      <c r="AU1609" s="53"/>
      <c r="AV1609" s="53"/>
      <c r="AW1609" s="55">
        <f t="shared" si="3630"/>
        <v>0</v>
      </c>
      <c r="AX1609" s="55"/>
      <c r="AY1609" s="55"/>
      <c r="AZ1609" s="55"/>
      <c r="BA1609" s="55"/>
      <c r="BB1609" s="55"/>
      <c r="BC1609" s="55">
        <f t="shared" si="3636"/>
        <v>0</v>
      </c>
      <c r="BD1609" s="55"/>
      <c r="BE1609" s="55"/>
      <c r="BF1609" s="55"/>
      <c r="BG1609" s="55"/>
      <c r="BH1609" s="56"/>
      <c r="BI1609" s="16">
        <f t="shared" si="3626"/>
        <v>133000</v>
      </c>
    </row>
    <row r="1610" spans="1:61" s="19" customFormat="1" ht="21.95" customHeight="1" x14ac:dyDescent="0.25">
      <c r="A1610" s="68">
        <f t="shared" si="3624"/>
        <v>21</v>
      </c>
      <c r="B1610" s="69"/>
      <c r="C1610" s="69"/>
      <c r="D1610" s="70"/>
      <c r="E1610" s="64" t="str">
        <f t="shared" si="3625"/>
        <v>廁間安裝不鏽鋼掛鈎與置物板</v>
      </c>
      <c r="F1610" s="21"/>
      <c r="G1610" s="21"/>
      <c r="H1610" s="21"/>
      <c r="I1610" s="21"/>
      <c r="J1610" s="21"/>
      <c r="K1610" s="21"/>
      <c r="L1610" s="21"/>
      <c r="M1610" s="21"/>
      <c r="N1610" s="21"/>
      <c r="O1610" s="21"/>
      <c r="P1610" s="21"/>
      <c r="Q1610" s="21"/>
      <c r="R1610" s="21"/>
      <c r="S1610" s="21"/>
      <c r="T1610" s="22"/>
      <c r="U1610" s="47" t="str">
        <f t="shared" si="3627"/>
        <v>間</v>
      </c>
      <c r="V1610" s="48"/>
      <c r="W1610" s="48"/>
      <c r="X1610" s="49"/>
      <c r="Y1610" s="65">
        <f t="shared" si="3628"/>
        <v>6</v>
      </c>
      <c r="Z1610" s="66"/>
      <c r="AA1610" s="66"/>
      <c r="AB1610" s="66"/>
      <c r="AC1610" s="66"/>
      <c r="AD1610" s="67"/>
      <c r="AE1610" s="60">
        <f t="shared" si="3629"/>
        <v>1200</v>
      </c>
      <c r="AF1610" s="61"/>
      <c r="AG1610" s="61"/>
      <c r="AH1610" s="61"/>
      <c r="AI1610" s="61"/>
      <c r="AJ1610" s="62"/>
      <c r="AK1610" s="55">
        <v>0</v>
      </c>
      <c r="AL1610" s="55"/>
      <c r="AM1610" s="55"/>
      <c r="AN1610" s="55"/>
      <c r="AO1610" s="55"/>
      <c r="AP1610" s="55"/>
      <c r="AQ1610" s="53">
        <f>AK1610*AE1610</f>
        <v>0</v>
      </c>
      <c r="AR1610" s="53"/>
      <c r="AS1610" s="53"/>
      <c r="AT1610" s="53"/>
      <c r="AU1610" s="53"/>
      <c r="AV1610" s="53"/>
      <c r="AW1610" s="55">
        <f t="shared" si="3630"/>
        <v>0</v>
      </c>
      <c r="AX1610" s="55"/>
      <c r="AY1610" s="55"/>
      <c r="AZ1610" s="55"/>
      <c r="BA1610" s="55"/>
      <c r="BB1610" s="55"/>
      <c r="BC1610" s="55">
        <f>AE1610*AW1610</f>
        <v>0</v>
      </c>
      <c r="BD1610" s="55"/>
      <c r="BE1610" s="55"/>
      <c r="BF1610" s="55"/>
      <c r="BG1610" s="55"/>
      <c r="BH1610" s="56"/>
      <c r="BI1610" s="18">
        <f t="shared" si="3626"/>
        <v>7200</v>
      </c>
    </row>
    <row r="1611" spans="1:61" s="19" customFormat="1" ht="21.95" customHeight="1" x14ac:dyDescent="0.25">
      <c r="A1611" s="68">
        <f t="shared" si="3624"/>
        <v>22</v>
      </c>
      <c r="B1611" s="69"/>
      <c r="C1611" s="69"/>
      <c r="D1611" s="70"/>
      <c r="E1611" s="64" t="str">
        <f t="shared" si="3625"/>
        <v>新設砌磚洗手台</v>
      </c>
      <c r="F1611" s="21"/>
      <c r="G1611" s="21"/>
      <c r="H1611" s="21"/>
      <c r="I1611" s="21"/>
      <c r="J1611" s="21"/>
      <c r="K1611" s="21"/>
      <c r="L1611" s="21"/>
      <c r="M1611" s="21"/>
      <c r="N1611" s="21"/>
      <c r="O1611" s="21"/>
      <c r="P1611" s="21"/>
      <c r="Q1611" s="21"/>
      <c r="R1611" s="21"/>
      <c r="S1611" s="21"/>
      <c r="T1611" s="22"/>
      <c r="U1611" s="47" t="str">
        <f t="shared" si="3627"/>
        <v>式</v>
      </c>
      <c r="V1611" s="48"/>
      <c r="W1611" s="48"/>
      <c r="X1611" s="49"/>
      <c r="Y1611" s="65">
        <f t="shared" si="3628"/>
        <v>1</v>
      </c>
      <c r="Z1611" s="66"/>
      <c r="AA1611" s="66"/>
      <c r="AB1611" s="66"/>
      <c r="AC1611" s="66"/>
      <c r="AD1611" s="67"/>
      <c r="AE1611" s="60">
        <f t="shared" si="3629"/>
        <v>54000</v>
      </c>
      <c r="AF1611" s="61"/>
      <c r="AG1611" s="61"/>
      <c r="AH1611" s="61"/>
      <c r="AI1611" s="61"/>
      <c r="AJ1611" s="62"/>
      <c r="AK1611" s="55">
        <v>0.5</v>
      </c>
      <c r="AL1611" s="55"/>
      <c r="AM1611" s="55"/>
      <c r="AN1611" s="55"/>
      <c r="AO1611" s="55"/>
      <c r="AP1611" s="55"/>
      <c r="AQ1611" s="53">
        <f t="shared" ref="AQ1611:AQ1625" si="3637">AK1611*AE1611</f>
        <v>27000</v>
      </c>
      <c r="AR1611" s="53"/>
      <c r="AS1611" s="53"/>
      <c r="AT1611" s="53"/>
      <c r="AU1611" s="53"/>
      <c r="AV1611" s="53"/>
      <c r="AW1611" s="55">
        <f t="shared" si="3630"/>
        <v>0.5</v>
      </c>
      <c r="AX1611" s="55"/>
      <c r="AY1611" s="55"/>
      <c r="AZ1611" s="55"/>
      <c r="BA1611" s="55"/>
      <c r="BB1611" s="55"/>
      <c r="BC1611" s="55">
        <f t="shared" ref="BC1611:BC1625" si="3638">AE1611*AW1611</f>
        <v>27000</v>
      </c>
      <c r="BD1611" s="55"/>
      <c r="BE1611" s="55"/>
      <c r="BF1611" s="55"/>
      <c r="BG1611" s="55"/>
      <c r="BH1611" s="56"/>
      <c r="BI1611" s="18">
        <f t="shared" si="3626"/>
        <v>54000</v>
      </c>
    </row>
    <row r="1612" spans="1:61" ht="22.5" customHeight="1" x14ac:dyDescent="0.25">
      <c r="A1612" s="41">
        <f t="shared" si="3624"/>
        <v>23</v>
      </c>
      <c r="B1612" s="42"/>
      <c r="C1612" s="42"/>
      <c r="D1612" s="43"/>
      <c r="E1612" s="64" t="str">
        <f t="shared" si="3625"/>
        <v>貼深色石材檯面(t=2cm，倒圓角)</v>
      </c>
      <c r="F1612" s="21"/>
      <c r="G1612" s="21"/>
      <c r="H1612" s="21"/>
      <c r="I1612" s="21"/>
      <c r="J1612" s="21"/>
      <c r="K1612" s="21"/>
      <c r="L1612" s="21"/>
      <c r="M1612" s="21"/>
      <c r="N1612" s="21"/>
      <c r="O1612" s="21"/>
      <c r="P1612" s="21"/>
      <c r="Q1612" s="21"/>
      <c r="R1612" s="21"/>
      <c r="S1612" s="21"/>
      <c r="T1612" s="22"/>
      <c r="U1612" s="47" t="str">
        <f t="shared" si="3627"/>
        <v>才</v>
      </c>
      <c r="V1612" s="48"/>
      <c r="W1612" s="48"/>
      <c r="X1612" s="49"/>
      <c r="Y1612" s="65">
        <f t="shared" si="3628"/>
        <v>4</v>
      </c>
      <c r="Z1612" s="66"/>
      <c r="AA1612" s="66"/>
      <c r="AB1612" s="66"/>
      <c r="AC1612" s="66"/>
      <c r="AD1612" s="67"/>
      <c r="AE1612" s="60">
        <f t="shared" si="3629"/>
        <v>750</v>
      </c>
      <c r="AF1612" s="61"/>
      <c r="AG1612" s="61"/>
      <c r="AH1612" s="61"/>
      <c r="AI1612" s="61"/>
      <c r="AJ1612" s="62"/>
      <c r="AK1612" s="55">
        <v>0</v>
      </c>
      <c r="AL1612" s="55"/>
      <c r="AM1612" s="55"/>
      <c r="AN1612" s="55"/>
      <c r="AO1612" s="55"/>
      <c r="AP1612" s="55"/>
      <c r="AQ1612" s="53">
        <f t="shared" si="3637"/>
        <v>0</v>
      </c>
      <c r="AR1612" s="53"/>
      <c r="AS1612" s="53"/>
      <c r="AT1612" s="53"/>
      <c r="AU1612" s="53"/>
      <c r="AV1612" s="53"/>
      <c r="AW1612" s="55">
        <f t="shared" si="3630"/>
        <v>0</v>
      </c>
      <c r="AX1612" s="55"/>
      <c r="AY1612" s="55"/>
      <c r="AZ1612" s="55"/>
      <c r="BA1612" s="55"/>
      <c r="BB1612" s="55"/>
      <c r="BC1612" s="55">
        <f t="shared" si="3638"/>
        <v>0</v>
      </c>
      <c r="BD1612" s="55"/>
      <c r="BE1612" s="55"/>
      <c r="BF1612" s="55"/>
      <c r="BG1612" s="55"/>
      <c r="BH1612" s="56"/>
      <c r="BI1612" s="16">
        <f t="shared" si="3626"/>
        <v>3000</v>
      </c>
    </row>
    <row r="1613" spans="1:61" ht="53.25" customHeight="1" x14ac:dyDescent="0.25">
      <c r="A1613" s="41">
        <f t="shared" si="3624"/>
        <v>24</v>
      </c>
      <c r="B1613" s="42"/>
      <c r="C1613" s="42"/>
      <c r="D1613" s="43"/>
      <c r="E1613" s="64" t="str">
        <f t="shared" si="3625"/>
        <v>安裝輕鋼架、金屬烤漆透空網與耐燃一級貼皮天花板(含必要之側封板與窗簾盒批土刷漆)</v>
      </c>
      <c r="F1613" s="21"/>
      <c r="G1613" s="21"/>
      <c r="H1613" s="21"/>
      <c r="I1613" s="21"/>
      <c r="J1613" s="21"/>
      <c r="K1613" s="21"/>
      <c r="L1613" s="21"/>
      <c r="M1613" s="21"/>
      <c r="N1613" s="21"/>
      <c r="O1613" s="21"/>
      <c r="P1613" s="21"/>
      <c r="Q1613" s="21"/>
      <c r="R1613" s="21"/>
      <c r="S1613" s="21"/>
      <c r="T1613" s="22"/>
      <c r="U1613" s="47" t="str">
        <f t="shared" si="3627"/>
        <v>式</v>
      </c>
      <c r="V1613" s="48"/>
      <c r="W1613" s="48"/>
      <c r="X1613" s="49"/>
      <c r="Y1613" s="65">
        <f t="shared" si="3628"/>
        <v>1</v>
      </c>
      <c r="Z1613" s="66"/>
      <c r="AA1613" s="66"/>
      <c r="AB1613" s="66"/>
      <c r="AC1613" s="66"/>
      <c r="AD1613" s="67"/>
      <c r="AE1613" s="60">
        <f t="shared" si="3629"/>
        <v>53000</v>
      </c>
      <c r="AF1613" s="61"/>
      <c r="AG1613" s="61"/>
      <c r="AH1613" s="61"/>
      <c r="AI1613" s="61"/>
      <c r="AJ1613" s="62"/>
      <c r="AK1613" s="55">
        <v>0</v>
      </c>
      <c r="AL1613" s="55"/>
      <c r="AM1613" s="55"/>
      <c r="AN1613" s="55"/>
      <c r="AO1613" s="55"/>
      <c r="AP1613" s="55"/>
      <c r="AQ1613" s="53">
        <f t="shared" si="3637"/>
        <v>0</v>
      </c>
      <c r="AR1613" s="53"/>
      <c r="AS1613" s="53"/>
      <c r="AT1613" s="53"/>
      <c r="AU1613" s="53"/>
      <c r="AV1613" s="53"/>
      <c r="AW1613" s="55">
        <f t="shared" si="3630"/>
        <v>0</v>
      </c>
      <c r="AX1613" s="55"/>
      <c r="AY1613" s="55"/>
      <c r="AZ1613" s="55"/>
      <c r="BA1613" s="55"/>
      <c r="BB1613" s="55"/>
      <c r="BC1613" s="55">
        <f t="shared" si="3638"/>
        <v>0</v>
      </c>
      <c r="BD1613" s="55"/>
      <c r="BE1613" s="55"/>
      <c r="BF1613" s="55"/>
      <c r="BG1613" s="55"/>
      <c r="BH1613" s="56"/>
      <c r="BI1613" s="16">
        <f t="shared" si="3626"/>
        <v>53000</v>
      </c>
    </row>
    <row r="1614" spans="1:61" ht="21.6" customHeight="1" x14ac:dyDescent="0.25">
      <c r="A1614" s="41">
        <f t="shared" si="3624"/>
        <v>25</v>
      </c>
      <c r="B1614" s="42"/>
      <c r="C1614" s="42"/>
      <c r="D1614" s="43"/>
      <c r="E1614" s="64" t="str">
        <f t="shared" si="3625"/>
        <v>廁所安裝衛生設備(連工帶料)</v>
      </c>
      <c r="F1614" s="21"/>
      <c r="G1614" s="21"/>
      <c r="H1614" s="21"/>
      <c r="I1614" s="21"/>
      <c r="J1614" s="21"/>
      <c r="K1614" s="21"/>
      <c r="L1614" s="21"/>
      <c r="M1614" s="21"/>
      <c r="N1614" s="21"/>
      <c r="O1614" s="21"/>
      <c r="P1614" s="21"/>
      <c r="Q1614" s="21"/>
      <c r="R1614" s="21"/>
      <c r="S1614" s="21"/>
      <c r="T1614" s="22"/>
      <c r="U1614" s="47" t="str">
        <f t="shared" si="3627"/>
        <v>式</v>
      </c>
      <c r="V1614" s="48"/>
      <c r="W1614" s="48"/>
      <c r="X1614" s="49"/>
      <c r="Y1614" s="65">
        <f t="shared" si="3628"/>
        <v>1</v>
      </c>
      <c r="Z1614" s="66"/>
      <c r="AA1614" s="66"/>
      <c r="AB1614" s="66"/>
      <c r="AC1614" s="66"/>
      <c r="AD1614" s="67"/>
      <c r="AE1614" s="60">
        <f t="shared" si="3629"/>
        <v>90400</v>
      </c>
      <c r="AF1614" s="61"/>
      <c r="AG1614" s="61"/>
      <c r="AH1614" s="61"/>
      <c r="AI1614" s="61"/>
      <c r="AJ1614" s="62"/>
      <c r="AK1614" s="55">
        <v>0</v>
      </c>
      <c r="AL1614" s="55"/>
      <c r="AM1614" s="55"/>
      <c r="AN1614" s="55"/>
      <c r="AO1614" s="55"/>
      <c r="AP1614" s="55"/>
      <c r="AQ1614" s="53">
        <f t="shared" si="3637"/>
        <v>0</v>
      </c>
      <c r="AR1614" s="53"/>
      <c r="AS1614" s="53"/>
      <c r="AT1614" s="53"/>
      <c r="AU1614" s="53"/>
      <c r="AV1614" s="53"/>
      <c r="AW1614" s="55">
        <f t="shared" si="3630"/>
        <v>0.3</v>
      </c>
      <c r="AX1614" s="55"/>
      <c r="AY1614" s="55"/>
      <c r="AZ1614" s="55"/>
      <c r="BA1614" s="55"/>
      <c r="BB1614" s="55"/>
      <c r="BC1614" s="55">
        <f t="shared" si="3638"/>
        <v>27120</v>
      </c>
      <c r="BD1614" s="55"/>
      <c r="BE1614" s="55"/>
      <c r="BF1614" s="55"/>
      <c r="BG1614" s="55"/>
      <c r="BH1614" s="56"/>
      <c r="BI1614" s="16">
        <f t="shared" si="3626"/>
        <v>90400</v>
      </c>
    </row>
    <row r="1615" spans="1:61" ht="21.6" customHeight="1" x14ac:dyDescent="0.25">
      <c r="A1615" s="41">
        <f t="shared" si="3624"/>
        <v>26</v>
      </c>
      <c r="B1615" s="42"/>
      <c r="C1615" s="42"/>
      <c r="D1615" s="43"/>
      <c r="E1615" s="64" t="str">
        <f t="shared" si="3625"/>
        <v>安裝開關、插座與燈具(連工帶料)</v>
      </c>
      <c r="F1615" s="21"/>
      <c r="G1615" s="21"/>
      <c r="H1615" s="21"/>
      <c r="I1615" s="21"/>
      <c r="J1615" s="21"/>
      <c r="K1615" s="21"/>
      <c r="L1615" s="21"/>
      <c r="M1615" s="21"/>
      <c r="N1615" s="21"/>
      <c r="O1615" s="21"/>
      <c r="P1615" s="21"/>
      <c r="Q1615" s="21"/>
      <c r="R1615" s="21"/>
      <c r="S1615" s="21"/>
      <c r="T1615" s="22"/>
      <c r="U1615" s="47" t="str">
        <f t="shared" si="3627"/>
        <v>式</v>
      </c>
      <c r="V1615" s="48"/>
      <c r="W1615" s="48"/>
      <c r="X1615" s="49"/>
      <c r="Y1615" s="65">
        <f t="shared" si="3628"/>
        <v>1</v>
      </c>
      <c r="Z1615" s="66"/>
      <c r="AA1615" s="66"/>
      <c r="AB1615" s="66"/>
      <c r="AC1615" s="66"/>
      <c r="AD1615" s="67"/>
      <c r="AE1615" s="60">
        <f t="shared" si="3629"/>
        <v>28500</v>
      </c>
      <c r="AF1615" s="61"/>
      <c r="AG1615" s="61"/>
      <c r="AH1615" s="61"/>
      <c r="AI1615" s="61"/>
      <c r="AJ1615" s="62"/>
      <c r="AK1615" s="55">
        <v>0</v>
      </c>
      <c r="AL1615" s="55"/>
      <c r="AM1615" s="55"/>
      <c r="AN1615" s="55"/>
      <c r="AO1615" s="55"/>
      <c r="AP1615" s="55"/>
      <c r="AQ1615" s="53">
        <f t="shared" si="3637"/>
        <v>0</v>
      </c>
      <c r="AR1615" s="53"/>
      <c r="AS1615" s="53"/>
      <c r="AT1615" s="53"/>
      <c r="AU1615" s="53"/>
      <c r="AV1615" s="53"/>
      <c r="AW1615" s="55">
        <f t="shared" si="3630"/>
        <v>0</v>
      </c>
      <c r="AX1615" s="55"/>
      <c r="AY1615" s="55"/>
      <c r="AZ1615" s="55"/>
      <c r="BA1615" s="55"/>
      <c r="BB1615" s="55"/>
      <c r="BC1615" s="55">
        <f t="shared" si="3638"/>
        <v>0</v>
      </c>
      <c r="BD1615" s="55"/>
      <c r="BE1615" s="55"/>
      <c r="BF1615" s="55"/>
      <c r="BG1615" s="55"/>
      <c r="BH1615" s="56"/>
      <c r="BI1615" s="16">
        <f t="shared" si="3626"/>
        <v>28500</v>
      </c>
    </row>
    <row r="1616" spans="1:61" ht="21.6" customHeight="1" x14ac:dyDescent="0.25">
      <c r="A1616" s="41">
        <f t="shared" si="3624"/>
        <v>27</v>
      </c>
      <c r="B1616" s="42"/>
      <c r="C1616" s="42"/>
      <c r="D1616" s="43"/>
      <c r="E1616" s="64" t="str">
        <f t="shared" si="3625"/>
        <v>給排水系統配管與安裝(連工帶料)</v>
      </c>
      <c r="F1616" s="21"/>
      <c r="G1616" s="21"/>
      <c r="H1616" s="21"/>
      <c r="I1616" s="21"/>
      <c r="J1616" s="21"/>
      <c r="K1616" s="21"/>
      <c r="L1616" s="21"/>
      <c r="M1616" s="21"/>
      <c r="N1616" s="21"/>
      <c r="O1616" s="21"/>
      <c r="P1616" s="21"/>
      <c r="Q1616" s="21"/>
      <c r="R1616" s="21"/>
      <c r="S1616" s="21"/>
      <c r="T1616" s="22"/>
      <c r="U1616" s="47" t="str">
        <f t="shared" si="3627"/>
        <v>式</v>
      </c>
      <c r="V1616" s="48"/>
      <c r="W1616" s="48"/>
      <c r="X1616" s="49"/>
      <c r="Y1616" s="65">
        <f t="shared" si="3628"/>
        <v>1</v>
      </c>
      <c r="Z1616" s="66"/>
      <c r="AA1616" s="66"/>
      <c r="AB1616" s="66"/>
      <c r="AC1616" s="66"/>
      <c r="AD1616" s="67"/>
      <c r="AE1616" s="60">
        <f t="shared" si="3629"/>
        <v>80500</v>
      </c>
      <c r="AF1616" s="61"/>
      <c r="AG1616" s="61"/>
      <c r="AH1616" s="61"/>
      <c r="AI1616" s="61"/>
      <c r="AJ1616" s="62"/>
      <c r="AK1616" s="55">
        <v>0</v>
      </c>
      <c r="AL1616" s="55"/>
      <c r="AM1616" s="55"/>
      <c r="AN1616" s="55"/>
      <c r="AO1616" s="55"/>
      <c r="AP1616" s="55"/>
      <c r="AQ1616" s="53">
        <f t="shared" si="3637"/>
        <v>0</v>
      </c>
      <c r="AR1616" s="53"/>
      <c r="AS1616" s="53"/>
      <c r="AT1616" s="53"/>
      <c r="AU1616" s="53"/>
      <c r="AV1616" s="53"/>
      <c r="AW1616" s="55">
        <f t="shared" si="3630"/>
        <v>0.6</v>
      </c>
      <c r="AX1616" s="55"/>
      <c r="AY1616" s="55"/>
      <c r="AZ1616" s="55"/>
      <c r="BA1616" s="55"/>
      <c r="BB1616" s="55"/>
      <c r="BC1616" s="55">
        <f t="shared" si="3638"/>
        <v>48300</v>
      </c>
      <c r="BD1616" s="55"/>
      <c r="BE1616" s="55"/>
      <c r="BF1616" s="55"/>
      <c r="BG1616" s="55"/>
      <c r="BH1616" s="56"/>
      <c r="BI1616" s="16">
        <f t="shared" si="3626"/>
        <v>80500</v>
      </c>
    </row>
    <row r="1617" spans="1:61" ht="66.75" customHeight="1" x14ac:dyDescent="0.25">
      <c r="A1617" s="41">
        <f t="shared" si="3624"/>
        <v>28</v>
      </c>
      <c r="B1617" s="42"/>
      <c r="C1617" s="42"/>
      <c r="D1617" s="43"/>
      <c r="E1617" s="44" t="str">
        <f t="shared" si="3625"/>
        <v>施做緊急求救按鈕(含閃光與蜂嗚警報器、線材、五金配件, 各層樓每間廁所皆有求救鈕，連工帶料，責任施工)</v>
      </c>
      <c r="F1617" s="45"/>
      <c r="G1617" s="45"/>
      <c r="H1617" s="45"/>
      <c r="I1617" s="45"/>
      <c r="J1617" s="45"/>
      <c r="K1617" s="45"/>
      <c r="L1617" s="45"/>
      <c r="M1617" s="45"/>
      <c r="N1617" s="45"/>
      <c r="O1617" s="45"/>
      <c r="P1617" s="45"/>
      <c r="Q1617" s="45"/>
      <c r="R1617" s="45"/>
      <c r="S1617" s="45"/>
      <c r="T1617" s="46"/>
      <c r="U1617" s="47" t="str">
        <f t="shared" si="3627"/>
        <v>式</v>
      </c>
      <c r="V1617" s="48"/>
      <c r="W1617" s="48"/>
      <c r="X1617" s="49"/>
      <c r="Y1617" s="50">
        <f t="shared" si="3628"/>
        <v>1</v>
      </c>
      <c r="Z1617" s="51"/>
      <c r="AA1617" s="51"/>
      <c r="AB1617" s="51"/>
      <c r="AC1617" s="51"/>
      <c r="AD1617" s="52"/>
      <c r="AE1617" s="60">
        <f t="shared" si="3629"/>
        <v>12500</v>
      </c>
      <c r="AF1617" s="61"/>
      <c r="AG1617" s="61"/>
      <c r="AH1617" s="61"/>
      <c r="AI1617" s="61"/>
      <c r="AJ1617" s="62"/>
      <c r="AK1617" s="50">
        <v>0</v>
      </c>
      <c r="AL1617" s="51"/>
      <c r="AM1617" s="51"/>
      <c r="AN1617" s="51"/>
      <c r="AO1617" s="51"/>
      <c r="AP1617" s="52"/>
      <c r="AQ1617" s="60">
        <f t="shared" si="3637"/>
        <v>0</v>
      </c>
      <c r="AR1617" s="61"/>
      <c r="AS1617" s="61"/>
      <c r="AT1617" s="61"/>
      <c r="AU1617" s="61"/>
      <c r="AV1617" s="62"/>
      <c r="AW1617" s="50">
        <f t="shared" si="3630"/>
        <v>0</v>
      </c>
      <c r="AX1617" s="51"/>
      <c r="AY1617" s="51"/>
      <c r="AZ1617" s="51"/>
      <c r="BA1617" s="51"/>
      <c r="BB1617" s="52"/>
      <c r="BC1617" s="50">
        <f t="shared" si="3638"/>
        <v>0</v>
      </c>
      <c r="BD1617" s="51"/>
      <c r="BE1617" s="51"/>
      <c r="BF1617" s="51"/>
      <c r="BG1617" s="51"/>
      <c r="BH1617" s="63"/>
      <c r="BI1617" s="3">
        <f t="shared" si="3626"/>
        <v>12500</v>
      </c>
    </row>
    <row r="1618" spans="1:61" ht="34.5" customHeight="1" x14ac:dyDescent="0.25">
      <c r="A1618" s="41">
        <f t="shared" si="3624"/>
        <v>29</v>
      </c>
      <c r="B1618" s="42"/>
      <c r="C1618" s="42"/>
      <c r="D1618" s="43"/>
      <c r="E1618" s="64" t="str">
        <f t="shared" si="3625"/>
        <v>施做拖布盆(砌磚粉刷貼磁磚，H=30cm)</v>
      </c>
      <c r="F1618" s="21"/>
      <c r="G1618" s="21"/>
      <c r="H1618" s="21"/>
      <c r="I1618" s="21"/>
      <c r="J1618" s="21"/>
      <c r="K1618" s="21"/>
      <c r="L1618" s="21"/>
      <c r="M1618" s="21"/>
      <c r="N1618" s="21"/>
      <c r="O1618" s="21"/>
      <c r="P1618" s="21"/>
      <c r="Q1618" s="21"/>
      <c r="R1618" s="21"/>
      <c r="S1618" s="21"/>
      <c r="T1618" s="22"/>
      <c r="U1618" s="47" t="str">
        <f t="shared" si="3627"/>
        <v>式</v>
      </c>
      <c r="V1618" s="48"/>
      <c r="W1618" s="48"/>
      <c r="X1618" s="49"/>
      <c r="Y1618" s="65">
        <f t="shared" si="3628"/>
        <v>1</v>
      </c>
      <c r="Z1618" s="66"/>
      <c r="AA1618" s="66"/>
      <c r="AB1618" s="66"/>
      <c r="AC1618" s="66"/>
      <c r="AD1618" s="67"/>
      <c r="AE1618" s="60">
        <f t="shared" si="3629"/>
        <v>6000</v>
      </c>
      <c r="AF1618" s="61"/>
      <c r="AG1618" s="61"/>
      <c r="AH1618" s="61"/>
      <c r="AI1618" s="61"/>
      <c r="AJ1618" s="62"/>
      <c r="AK1618" s="55">
        <v>0</v>
      </c>
      <c r="AL1618" s="55"/>
      <c r="AM1618" s="55"/>
      <c r="AN1618" s="55"/>
      <c r="AO1618" s="55"/>
      <c r="AP1618" s="55"/>
      <c r="AQ1618" s="53">
        <f t="shared" si="3637"/>
        <v>0</v>
      </c>
      <c r="AR1618" s="53"/>
      <c r="AS1618" s="53"/>
      <c r="AT1618" s="53"/>
      <c r="AU1618" s="53"/>
      <c r="AV1618" s="53"/>
      <c r="AW1618" s="55">
        <f t="shared" si="3630"/>
        <v>0</v>
      </c>
      <c r="AX1618" s="55"/>
      <c r="AY1618" s="55"/>
      <c r="AZ1618" s="55"/>
      <c r="BA1618" s="55"/>
      <c r="BB1618" s="55"/>
      <c r="BC1618" s="55">
        <f t="shared" si="3638"/>
        <v>0</v>
      </c>
      <c r="BD1618" s="55"/>
      <c r="BE1618" s="55"/>
      <c r="BF1618" s="55"/>
      <c r="BG1618" s="55"/>
      <c r="BH1618" s="56"/>
      <c r="BI1618" s="16">
        <f t="shared" si="3626"/>
        <v>6000</v>
      </c>
    </row>
    <row r="1619" spans="1:61" ht="34.5" customHeight="1" x14ac:dyDescent="0.25">
      <c r="A1619" s="41">
        <f t="shared" si="3624"/>
        <v>30</v>
      </c>
      <c r="B1619" s="42"/>
      <c r="C1619" s="42"/>
      <c r="D1619" s="43"/>
      <c r="E1619" s="44" t="str">
        <f t="shared" si="3625"/>
        <v>安裝廁所指標系統、拖把夾(連工帶料，責任施工)</v>
      </c>
      <c r="F1619" s="45"/>
      <c r="G1619" s="45"/>
      <c r="H1619" s="45"/>
      <c r="I1619" s="45"/>
      <c r="J1619" s="45"/>
      <c r="K1619" s="45"/>
      <c r="L1619" s="45"/>
      <c r="M1619" s="45"/>
      <c r="N1619" s="45"/>
      <c r="O1619" s="45"/>
      <c r="P1619" s="45"/>
      <c r="Q1619" s="45"/>
      <c r="R1619" s="45"/>
      <c r="S1619" s="45"/>
      <c r="T1619" s="46"/>
      <c r="U1619" s="47" t="str">
        <f t="shared" si="3627"/>
        <v>式</v>
      </c>
      <c r="V1619" s="48"/>
      <c r="W1619" s="48"/>
      <c r="X1619" s="49"/>
      <c r="Y1619" s="50">
        <f t="shared" si="3628"/>
        <v>1</v>
      </c>
      <c r="Z1619" s="51"/>
      <c r="AA1619" s="51"/>
      <c r="AB1619" s="51"/>
      <c r="AC1619" s="51"/>
      <c r="AD1619" s="52"/>
      <c r="AE1619" s="60">
        <f t="shared" si="3629"/>
        <v>16500</v>
      </c>
      <c r="AF1619" s="61"/>
      <c r="AG1619" s="61"/>
      <c r="AH1619" s="61"/>
      <c r="AI1619" s="61"/>
      <c r="AJ1619" s="62"/>
      <c r="AK1619" s="50">
        <v>0</v>
      </c>
      <c r="AL1619" s="51"/>
      <c r="AM1619" s="51"/>
      <c r="AN1619" s="51"/>
      <c r="AO1619" s="51"/>
      <c r="AP1619" s="52"/>
      <c r="AQ1619" s="60">
        <f t="shared" si="3637"/>
        <v>0</v>
      </c>
      <c r="AR1619" s="61"/>
      <c r="AS1619" s="61"/>
      <c r="AT1619" s="61"/>
      <c r="AU1619" s="61"/>
      <c r="AV1619" s="62"/>
      <c r="AW1619" s="50">
        <f t="shared" si="3630"/>
        <v>0</v>
      </c>
      <c r="AX1619" s="51"/>
      <c r="AY1619" s="51"/>
      <c r="AZ1619" s="51"/>
      <c r="BA1619" s="51"/>
      <c r="BB1619" s="52"/>
      <c r="BC1619" s="50">
        <f t="shared" si="3638"/>
        <v>0</v>
      </c>
      <c r="BD1619" s="51"/>
      <c r="BE1619" s="51"/>
      <c r="BF1619" s="51"/>
      <c r="BG1619" s="51"/>
      <c r="BH1619" s="63"/>
      <c r="BI1619" s="3">
        <f t="shared" si="3626"/>
        <v>16500</v>
      </c>
    </row>
    <row r="1620" spans="1:61" ht="21.6" customHeight="1" x14ac:dyDescent="0.25">
      <c r="A1620" s="41">
        <f t="shared" si="3624"/>
        <v>31</v>
      </c>
      <c r="B1620" s="42"/>
      <c r="C1620" s="42"/>
      <c r="D1620" s="43"/>
      <c r="E1620" s="64" t="str">
        <f t="shared" si="3625"/>
        <v>門窗與雜項工程</v>
      </c>
      <c r="F1620" s="21"/>
      <c r="G1620" s="21"/>
      <c r="H1620" s="21"/>
      <c r="I1620" s="21"/>
      <c r="J1620" s="21"/>
      <c r="K1620" s="21"/>
      <c r="L1620" s="21"/>
      <c r="M1620" s="21"/>
      <c r="N1620" s="21"/>
      <c r="O1620" s="21"/>
      <c r="P1620" s="21"/>
      <c r="Q1620" s="21"/>
      <c r="R1620" s="21"/>
      <c r="S1620" s="21"/>
      <c r="T1620" s="22"/>
      <c r="U1620" s="47" t="str">
        <f t="shared" si="3627"/>
        <v>式</v>
      </c>
      <c r="V1620" s="48"/>
      <c r="W1620" s="48"/>
      <c r="X1620" s="49"/>
      <c r="Y1620" s="65">
        <f t="shared" si="3628"/>
        <v>1</v>
      </c>
      <c r="Z1620" s="66"/>
      <c r="AA1620" s="66"/>
      <c r="AB1620" s="66"/>
      <c r="AC1620" s="66"/>
      <c r="AD1620" s="67"/>
      <c r="AE1620" s="60">
        <f t="shared" si="3629"/>
        <v>63400</v>
      </c>
      <c r="AF1620" s="61"/>
      <c r="AG1620" s="61"/>
      <c r="AH1620" s="61"/>
      <c r="AI1620" s="61"/>
      <c r="AJ1620" s="62"/>
      <c r="AK1620" s="55">
        <v>0</v>
      </c>
      <c r="AL1620" s="55"/>
      <c r="AM1620" s="55"/>
      <c r="AN1620" s="55"/>
      <c r="AO1620" s="55"/>
      <c r="AP1620" s="55"/>
      <c r="AQ1620" s="53">
        <f t="shared" si="3637"/>
        <v>0</v>
      </c>
      <c r="AR1620" s="53"/>
      <c r="AS1620" s="53"/>
      <c r="AT1620" s="53"/>
      <c r="AU1620" s="53"/>
      <c r="AV1620" s="53"/>
      <c r="AW1620" s="55">
        <f t="shared" si="3630"/>
        <v>0.3</v>
      </c>
      <c r="AX1620" s="55"/>
      <c r="AY1620" s="55"/>
      <c r="AZ1620" s="55"/>
      <c r="BA1620" s="55"/>
      <c r="BB1620" s="55"/>
      <c r="BC1620" s="55">
        <f t="shared" si="3638"/>
        <v>19020</v>
      </c>
      <c r="BD1620" s="55"/>
      <c r="BE1620" s="55"/>
      <c r="BF1620" s="55"/>
      <c r="BG1620" s="55"/>
      <c r="BH1620" s="56"/>
      <c r="BI1620" s="16">
        <f t="shared" si="3626"/>
        <v>63400</v>
      </c>
    </row>
    <row r="1621" spans="1:61" ht="22.15" customHeight="1" x14ac:dyDescent="0.25">
      <c r="A1621" s="41" t="str">
        <f t="shared" si="3624"/>
        <v>貳</v>
      </c>
      <c r="B1621" s="42"/>
      <c r="C1621" s="42"/>
      <c r="D1621" s="43"/>
      <c r="E1621" s="44" t="str">
        <f t="shared" si="3625"/>
        <v>職業安全衛生管理費(壹*1%)</v>
      </c>
      <c r="F1621" s="45"/>
      <c r="G1621" s="45"/>
      <c r="H1621" s="45"/>
      <c r="I1621" s="45"/>
      <c r="J1621" s="45"/>
      <c r="K1621" s="45"/>
      <c r="L1621" s="45"/>
      <c r="M1621" s="45"/>
      <c r="N1621" s="45"/>
      <c r="O1621" s="45"/>
      <c r="P1621" s="45"/>
      <c r="Q1621" s="45"/>
      <c r="R1621" s="45"/>
      <c r="S1621" s="45"/>
      <c r="T1621" s="46"/>
      <c r="U1621" s="47" t="str">
        <f t="shared" si="3627"/>
        <v>式</v>
      </c>
      <c r="V1621" s="48"/>
      <c r="W1621" s="48"/>
      <c r="X1621" s="49"/>
      <c r="Y1621" s="50">
        <f t="shared" si="3628"/>
        <v>1</v>
      </c>
      <c r="Z1621" s="51"/>
      <c r="AA1621" s="51"/>
      <c r="AB1621" s="51"/>
      <c r="AC1621" s="51"/>
      <c r="AD1621" s="52"/>
      <c r="AE1621" s="53">
        <f t="shared" si="3629"/>
        <v>14220</v>
      </c>
      <c r="AF1621" s="53"/>
      <c r="AG1621" s="53"/>
      <c r="AH1621" s="53"/>
      <c r="AI1621" s="53"/>
      <c r="AJ1621" s="53"/>
      <c r="AK1621" s="54">
        <v>8.9999999999999993E-3</v>
      </c>
      <c r="AL1621" s="54"/>
      <c r="AM1621" s="54"/>
      <c r="AN1621" s="54"/>
      <c r="AO1621" s="54"/>
      <c r="AP1621" s="54"/>
      <c r="AQ1621" s="53">
        <f t="shared" si="3637"/>
        <v>127.97999999999999</v>
      </c>
      <c r="AR1621" s="53"/>
      <c r="AS1621" s="53"/>
      <c r="AT1621" s="53"/>
      <c r="AU1621" s="53"/>
      <c r="AV1621" s="53"/>
      <c r="AW1621" s="54">
        <f>AW1573+AK1621</f>
        <v>0.30600000000000011</v>
      </c>
      <c r="AX1621" s="54"/>
      <c r="AY1621" s="54"/>
      <c r="AZ1621" s="54"/>
      <c r="BA1621" s="54"/>
      <c r="BB1621" s="54"/>
      <c r="BC1621" s="55">
        <f t="shared" si="3638"/>
        <v>4351.3200000000015</v>
      </c>
      <c r="BD1621" s="55"/>
      <c r="BE1621" s="55"/>
      <c r="BF1621" s="55"/>
      <c r="BG1621" s="55"/>
      <c r="BH1621" s="56"/>
      <c r="BI1621" s="3">
        <f t="shared" si="3626"/>
        <v>14220</v>
      </c>
    </row>
    <row r="1622" spans="1:61" ht="22.15" customHeight="1" x14ac:dyDescent="0.25">
      <c r="A1622" s="41" t="str">
        <f t="shared" si="3624"/>
        <v>參</v>
      </c>
      <c r="B1622" s="42"/>
      <c r="C1622" s="42"/>
      <c r="D1622" s="43"/>
      <c r="E1622" s="44" t="str">
        <f t="shared" si="3625"/>
        <v>公共工程品質管制作業費(壹*1%)</v>
      </c>
      <c r="F1622" s="45"/>
      <c r="G1622" s="45"/>
      <c r="H1622" s="45"/>
      <c r="I1622" s="45"/>
      <c r="J1622" s="45"/>
      <c r="K1622" s="45"/>
      <c r="L1622" s="45"/>
      <c r="M1622" s="45"/>
      <c r="N1622" s="45"/>
      <c r="O1622" s="45"/>
      <c r="P1622" s="45"/>
      <c r="Q1622" s="45"/>
      <c r="R1622" s="45"/>
      <c r="S1622" s="45"/>
      <c r="T1622" s="46"/>
      <c r="U1622" s="47" t="str">
        <f t="shared" si="3627"/>
        <v>式</v>
      </c>
      <c r="V1622" s="48"/>
      <c r="W1622" s="48"/>
      <c r="X1622" s="49"/>
      <c r="Y1622" s="50">
        <f t="shared" si="3628"/>
        <v>1</v>
      </c>
      <c r="Z1622" s="51"/>
      <c r="AA1622" s="51"/>
      <c r="AB1622" s="51"/>
      <c r="AC1622" s="51"/>
      <c r="AD1622" s="52"/>
      <c r="AE1622" s="53">
        <f t="shared" si="3629"/>
        <v>14220</v>
      </c>
      <c r="AF1622" s="53"/>
      <c r="AG1622" s="53"/>
      <c r="AH1622" s="53"/>
      <c r="AI1622" s="53"/>
      <c r="AJ1622" s="53"/>
      <c r="AK1622" s="54">
        <v>8.9999999999999993E-3</v>
      </c>
      <c r="AL1622" s="54"/>
      <c r="AM1622" s="54"/>
      <c r="AN1622" s="54"/>
      <c r="AO1622" s="54"/>
      <c r="AP1622" s="54"/>
      <c r="AQ1622" s="53">
        <f t="shared" si="3637"/>
        <v>127.97999999999999</v>
      </c>
      <c r="AR1622" s="53"/>
      <c r="AS1622" s="53"/>
      <c r="AT1622" s="53"/>
      <c r="AU1622" s="53"/>
      <c r="AV1622" s="53"/>
      <c r="AW1622" s="54">
        <f t="shared" ref="AW1622:AW1625" si="3639">AW1574+AK1622</f>
        <v>0.30600000000000011</v>
      </c>
      <c r="AX1622" s="54"/>
      <c r="AY1622" s="54"/>
      <c r="AZ1622" s="54"/>
      <c r="BA1622" s="54"/>
      <c r="BB1622" s="54"/>
      <c r="BC1622" s="55">
        <f t="shared" si="3638"/>
        <v>4351.3200000000015</v>
      </c>
      <c r="BD1622" s="55"/>
      <c r="BE1622" s="55"/>
      <c r="BF1622" s="55"/>
      <c r="BG1622" s="55"/>
      <c r="BH1622" s="56"/>
      <c r="BI1622" s="3">
        <f t="shared" si="3626"/>
        <v>14220</v>
      </c>
    </row>
    <row r="1623" spans="1:61" ht="22.15" customHeight="1" x14ac:dyDescent="0.25">
      <c r="A1623" s="41" t="str">
        <f t="shared" si="3624"/>
        <v>肆</v>
      </c>
      <c r="B1623" s="42"/>
      <c r="C1623" s="42"/>
      <c r="D1623" s="43"/>
      <c r="E1623" s="44" t="str">
        <f t="shared" si="3625"/>
        <v>包商利潤及管理費(約壹*7%)</v>
      </c>
      <c r="F1623" s="45"/>
      <c r="G1623" s="45"/>
      <c r="H1623" s="45"/>
      <c r="I1623" s="45"/>
      <c r="J1623" s="45"/>
      <c r="K1623" s="45"/>
      <c r="L1623" s="45"/>
      <c r="M1623" s="45"/>
      <c r="N1623" s="45"/>
      <c r="O1623" s="45"/>
      <c r="P1623" s="45"/>
      <c r="Q1623" s="45"/>
      <c r="R1623" s="45"/>
      <c r="S1623" s="45"/>
      <c r="T1623" s="46"/>
      <c r="U1623" s="47" t="str">
        <f t="shared" si="3627"/>
        <v>式</v>
      </c>
      <c r="V1623" s="48"/>
      <c r="W1623" s="48"/>
      <c r="X1623" s="49"/>
      <c r="Y1623" s="50">
        <f t="shared" si="3628"/>
        <v>1</v>
      </c>
      <c r="Z1623" s="51"/>
      <c r="AA1623" s="51"/>
      <c r="AB1623" s="51"/>
      <c r="AC1623" s="51"/>
      <c r="AD1623" s="52"/>
      <c r="AE1623" s="53">
        <f t="shared" si="3629"/>
        <v>99540</v>
      </c>
      <c r="AF1623" s="53"/>
      <c r="AG1623" s="53"/>
      <c r="AH1623" s="53"/>
      <c r="AI1623" s="53"/>
      <c r="AJ1623" s="53"/>
      <c r="AK1623" s="54">
        <v>8.9999999999999993E-3</v>
      </c>
      <c r="AL1623" s="54"/>
      <c r="AM1623" s="54"/>
      <c r="AN1623" s="54"/>
      <c r="AO1623" s="54"/>
      <c r="AP1623" s="54"/>
      <c r="AQ1623" s="53">
        <f t="shared" si="3637"/>
        <v>895.8599999999999</v>
      </c>
      <c r="AR1623" s="53"/>
      <c r="AS1623" s="53"/>
      <c r="AT1623" s="53"/>
      <c r="AU1623" s="53"/>
      <c r="AV1623" s="53"/>
      <c r="AW1623" s="54">
        <f t="shared" si="3639"/>
        <v>0.30600000000000011</v>
      </c>
      <c r="AX1623" s="54"/>
      <c r="AY1623" s="54"/>
      <c r="AZ1623" s="54"/>
      <c r="BA1623" s="54"/>
      <c r="BB1623" s="54"/>
      <c r="BC1623" s="55">
        <f t="shared" si="3638"/>
        <v>30459.240000000009</v>
      </c>
      <c r="BD1623" s="55"/>
      <c r="BE1623" s="55"/>
      <c r="BF1623" s="55"/>
      <c r="BG1623" s="55"/>
      <c r="BH1623" s="56"/>
      <c r="BI1623" s="3">
        <f t="shared" si="3626"/>
        <v>99540</v>
      </c>
    </row>
    <row r="1624" spans="1:61" ht="22.15" customHeight="1" x14ac:dyDescent="0.25">
      <c r="A1624" s="41" t="str">
        <f t="shared" si="3624"/>
        <v>伍</v>
      </c>
      <c r="B1624" s="42"/>
      <c r="C1624" s="42"/>
      <c r="D1624" s="43"/>
      <c r="E1624" s="44" t="str">
        <f t="shared" si="3625"/>
        <v>營造綜合保險費</v>
      </c>
      <c r="F1624" s="45"/>
      <c r="G1624" s="45"/>
      <c r="H1624" s="45"/>
      <c r="I1624" s="45"/>
      <c r="J1624" s="45"/>
      <c r="K1624" s="45"/>
      <c r="L1624" s="45"/>
      <c r="M1624" s="45"/>
      <c r="N1624" s="45"/>
      <c r="O1624" s="45"/>
      <c r="P1624" s="45"/>
      <c r="Q1624" s="45"/>
      <c r="R1624" s="45"/>
      <c r="S1624" s="45"/>
      <c r="T1624" s="46"/>
      <c r="U1624" s="47" t="str">
        <f t="shared" si="3627"/>
        <v>式</v>
      </c>
      <c r="V1624" s="48"/>
      <c r="W1624" s="48"/>
      <c r="X1624" s="49"/>
      <c r="Y1624" s="50">
        <f t="shared" si="3628"/>
        <v>1</v>
      </c>
      <c r="Z1624" s="51"/>
      <c r="AA1624" s="51"/>
      <c r="AB1624" s="51"/>
      <c r="AC1624" s="51"/>
      <c r="AD1624" s="52"/>
      <c r="AE1624" s="53">
        <f t="shared" si="3629"/>
        <v>4650</v>
      </c>
      <c r="AF1624" s="53"/>
      <c r="AG1624" s="53"/>
      <c r="AH1624" s="53"/>
      <c r="AI1624" s="53"/>
      <c r="AJ1624" s="53"/>
      <c r="AK1624" s="55">
        <v>0</v>
      </c>
      <c r="AL1624" s="55"/>
      <c r="AM1624" s="55"/>
      <c r="AN1624" s="55"/>
      <c r="AO1624" s="55"/>
      <c r="AP1624" s="55"/>
      <c r="AQ1624" s="53">
        <f t="shared" si="3637"/>
        <v>0</v>
      </c>
      <c r="AR1624" s="53"/>
      <c r="AS1624" s="53"/>
      <c r="AT1624" s="53"/>
      <c r="AU1624" s="53"/>
      <c r="AV1624" s="53"/>
      <c r="AW1624" s="55">
        <f t="shared" si="3639"/>
        <v>1</v>
      </c>
      <c r="AX1624" s="55"/>
      <c r="AY1624" s="55"/>
      <c r="AZ1624" s="55"/>
      <c r="BA1624" s="55"/>
      <c r="BB1624" s="55"/>
      <c r="BC1624" s="55">
        <f t="shared" si="3638"/>
        <v>4650</v>
      </c>
      <c r="BD1624" s="55"/>
      <c r="BE1624" s="55"/>
      <c r="BF1624" s="55"/>
      <c r="BG1624" s="55"/>
      <c r="BH1624" s="56"/>
      <c r="BI1624" s="3">
        <f t="shared" si="3626"/>
        <v>4650</v>
      </c>
    </row>
    <row r="1625" spans="1:61" ht="22.15" customHeight="1" x14ac:dyDescent="0.25">
      <c r="A1625" s="41" t="str">
        <f t="shared" si="3624"/>
        <v>陸</v>
      </c>
      <c r="B1625" s="42"/>
      <c r="C1625" s="42"/>
      <c r="D1625" s="43"/>
      <c r="E1625" s="44" t="str">
        <f t="shared" si="3625"/>
        <v>營業稅((壹~伍)*5%)</v>
      </c>
      <c r="F1625" s="45"/>
      <c r="G1625" s="45"/>
      <c r="H1625" s="45"/>
      <c r="I1625" s="45"/>
      <c r="J1625" s="45"/>
      <c r="K1625" s="45"/>
      <c r="L1625" s="45"/>
      <c r="M1625" s="45"/>
      <c r="N1625" s="45"/>
      <c r="O1625" s="45"/>
      <c r="P1625" s="45"/>
      <c r="Q1625" s="45"/>
      <c r="R1625" s="45"/>
      <c r="S1625" s="45"/>
      <c r="T1625" s="46"/>
      <c r="U1625" s="47" t="str">
        <f t="shared" si="3627"/>
        <v>式</v>
      </c>
      <c r="V1625" s="48"/>
      <c r="W1625" s="48"/>
      <c r="X1625" s="49"/>
      <c r="Y1625" s="50">
        <f t="shared" si="3628"/>
        <v>1</v>
      </c>
      <c r="Z1625" s="51"/>
      <c r="AA1625" s="51"/>
      <c r="AB1625" s="51"/>
      <c r="AC1625" s="51"/>
      <c r="AD1625" s="52"/>
      <c r="AE1625" s="53">
        <f t="shared" si="3629"/>
        <v>77731</v>
      </c>
      <c r="AF1625" s="53"/>
      <c r="AG1625" s="53"/>
      <c r="AH1625" s="53"/>
      <c r="AI1625" s="53"/>
      <c r="AJ1625" s="53"/>
      <c r="AK1625" s="54">
        <v>8.9999999999999993E-3</v>
      </c>
      <c r="AL1625" s="54"/>
      <c r="AM1625" s="54"/>
      <c r="AN1625" s="54"/>
      <c r="AO1625" s="54"/>
      <c r="AP1625" s="54"/>
      <c r="AQ1625" s="53">
        <f t="shared" si="3637"/>
        <v>699.57899999999995</v>
      </c>
      <c r="AR1625" s="53"/>
      <c r="AS1625" s="53"/>
      <c r="AT1625" s="53"/>
      <c r="AU1625" s="53"/>
      <c r="AV1625" s="53"/>
      <c r="AW1625" s="54">
        <f t="shared" si="3639"/>
        <v>0.30600000000000011</v>
      </c>
      <c r="AX1625" s="54"/>
      <c r="AY1625" s="54"/>
      <c r="AZ1625" s="54"/>
      <c r="BA1625" s="54"/>
      <c r="BB1625" s="54"/>
      <c r="BC1625" s="55">
        <f t="shared" si="3638"/>
        <v>23785.686000000009</v>
      </c>
      <c r="BD1625" s="55"/>
      <c r="BE1625" s="55"/>
      <c r="BF1625" s="55"/>
      <c r="BG1625" s="55"/>
      <c r="BH1625" s="56"/>
      <c r="BI1625" s="3">
        <v>77731</v>
      </c>
    </row>
    <row r="1626" spans="1:61" ht="21.95" customHeight="1" x14ac:dyDescent="0.25">
      <c r="A1626" s="30"/>
      <c r="B1626" s="31"/>
      <c r="C1626" s="31"/>
      <c r="D1626" s="32"/>
      <c r="E1626" s="57" t="s">
        <v>76</v>
      </c>
      <c r="F1626" s="58"/>
      <c r="G1626" s="58"/>
      <c r="H1626" s="58"/>
      <c r="I1626" s="58"/>
      <c r="J1626" s="58"/>
      <c r="K1626" s="58"/>
      <c r="L1626" s="58"/>
      <c r="M1626" s="58"/>
      <c r="N1626" s="58"/>
      <c r="O1626" s="58"/>
      <c r="P1626" s="58"/>
      <c r="Q1626" s="58"/>
      <c r="R1626" s="58"/>
      <c r="S1626" s="58"/>
      <c r="T1626" s="59"/>
      <c r="U1626" s="47"/>
      <c r="V1626" s="48"/>
      <c r="W1626" s="48"/>
      <c r="X1626" s="49"/>
      <c r="Y1626" s="50"/>
      <c r="Z1626" s="51"/>
      <c r="AA1626" s="51"/>
      <c r="AB1626" s="51"/>
      <c r="AC1626" s="51"/>
      <c r="AD1626" s="52"/>
      <c r="AE1626" s="60"/>
      <c r="AF1626" s="61"/>
      <c r="AG1626" s="61"/>
      <c r="AH1626" s="61"/>
      <c r="AI1626" s="61"/>
      <c r="AJ1626" s="62"/>
      <c r="AK1626" s="50"/>
      <c r="AL1626" s="51"/>
      <c r="AM1626" s="51"/>
      <c r="AN1626" s="51"/>
      <c r="AO1626" s="51"/>
      <c r="AP1626" s="52"/>
      <c r="AQ1626" s="60">
        <f>SUM(AQ1590:AQ1625)</f>
        <v>28851.399000000001</v>
      </c>
      <c r="AR1626" s="61"/>
      <c r="AS1626" s="61"/>
      <c r="AT1626" s="61"/>
      <c r="AU1626" s="61"/>
      <c r="AV1626" s="62"/>
      <c r="AW1626" s="50"/>
      <c r="AX1626" s="51"/>
      <c r="AY1626" s="51"/>
      <c r="AZ1626" s="51"/>
      <c r="BA1626" s="51"/>
      <c r="BB1626" s="52"/>
      <c r="BC1626" s="50">
        <f>SUM(BC1590:BC1625)</f>
        <v>878831.56599999988</v>
      </c>
      <c r="BD1626" s="51"/>
      <c r="BE1626" s="51"/>
      <c r="BF1626" s="51"/>
      <c r="BG1626" s="51"/>
      <c r="BH1626" s="63"/>
      <c r="BI1626" s="17">
        <f>SUM(BI1589:BI1625)</f>
        <v>1632355</v>
      </c>
    </row>
    <row r="1627" spans="1:61" ht="21.95" customHeight="1" x14ac:dyDescent="0.25">
      <c r="A1627" s="20"/>
      <c r="B1627" s="21"/>
      <c r="C1627" s="21"/>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c r="AI1627" s="21"/>
      <c r="AJ1627" s="22"/>
      <c r="AK1627" s="23"/>
      <c r="AL1627" s="24"/>
      <c r="AM1627" s="24"/>
      <c r="AN1627" s="24"/>
      <c r="AO1627" s="24"/>
      <c r="AP1627" s="25"/>
      <c r="AQ1627" s="26"/>
      <c r="AR1627" s="27"/>
      <c r="AS1627" s="27"/>
      <c r="AT1627" s="27"/>
      <c r="AU1627" s="27"/>
      <c r="AV1627" s="28"/>
      <c r="AW1627" s="23"/>
      <c r="AX1627" s="24"/>
      <c r="AY1627" s="24"/>
      <c r="AZ1627" s="24"/>
      <c r="BA1627" s="24"/>
      <c r="BB1627" s="25"/>
      <c r="BC1627" s="23"/>
      <c r="BD1627" s="24"/>
      <c r="BE1627" s="24"/>
      <c r="BF1627" s="24"/>
      <c r="BG1627" s="24"/>
      <c r="BH1627" s="29"/>
      <c r="BI1627" s="15">
        <f>Y1627*AE1627</f>
        <v>0</v>
      </c>
    </row>
    <row r="1628" spans="1:61" ht="21.95" customHeight="1" x14ac:dyDescent="0.25">
      <c r="A1628" s="20" t="s">
        <v>11</v>
      </c>
      <c r="B1628" s="21"/>
      <c r="C1628" s="21"/>
      <c r="D1628" s="21"/>
      <c r="E1628" s="21"/>
      <c r="F1628" s="21"/>
      <c r="G1628" s="21"/>
      <c r="H1628" s="21"/>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c r="AI1628" s="21"/>
      <c r="AJ1628" s="22"/>
      <c r="AK1628" s="23"/>
      <c r="AL1628" s="24"/>
      <c r="AM1628" s="24"/>
      <c r="AN1628" s="24"/>
      <c r="AO1628" s="24"/>
      <c r="AP1628" s="25"/>
      <c r="AQ1628" s="26">
        <f>BC1626/BI1626</f>
        <v>0.53838262265254788</v>
      </c>
      <c r="AR1628" s="27"/>
      <c r="AS1628" s="27"/>
      <c r="AT1628" s="27"/>
      <c r="AU1628" s="27"/>
      <c r="AV1628" s="28"/>
      <c r="AW1628" s="23"/>
      <c r="AX1628" s="24"/>
      <c r="AY1628" s="24"/>
      <c r="AZ1628" s="24"/>
      <c r="BA1628" s="24"/>
      <c r="BB1628" s="25"/>
      <c r="BC1628" s="23"/>
      <c r="BD1628" s="24"/>
      <c r="BE1628" s="24"/>
      <c r="BF1628" s="24"/>
      <c r="BG1628" s="24"/>
      <c r="BH1628" s="29"/>
      <c r="BI1628" s="15">
        <f>AQ1628</f>
        <v>0.53838262265254788</v>
      </c>
    </row>
    <row r="1629" spans="1:61" ht="18.75" customHeight="1" x14ac:dyDescent="0.25">
      <c r="A1629" s="30" t="s">
        <v>15</v>
      </c>
      <c r="B1629" s="31"/>
      <c r="C1629" s="31"/>
      <c r="D1629" s="31"/>
      <c r="E1629" s="31"/>
      <c r="F1629" s="31"/>
      <c r="G1629" s="31"/>
      <c r="H1629" s="31"/>
      <c r="I1629" s="31"/>
      <c r="J1629" s="31"/>
      <c r="K1629" s="31"/>
      <c r="L1629" s="31"/>
      <c r="M1629" s="31"/>
      <c r="N1629" s="31"/>
      <c r="O1629" s="31"/>
      <c r="P1629" s="31"/>
      <c r="Q1629" s="31"/>
      <c r="R1629" s="31"/>
      <c r="S1629" s="31"/>
      <c r="T1629" s="31"/>
      <c r="U1629" s="31"/>
      <c r="V1629" s="31"/>
      <c r="W1629" s="31"/>
      <c r="X1629" s="31"/>
      <c r="Y1629" s="31"/>
      <c r="Z1629" s="31"/>
      <c r="AA1629" s="31"/>
      <c r="AB1629" s="31"/>
      <c r="AC1629" s="31"/>
      <c r="AD1629" s="32"/>
      <c r="AE1629" s="33" t="s">
        <v>14</v>
      </c>
      <c r="AF1629" s="31"/>
      <c r="AG1629" s="31"/>
      <c r="AH1629" s="31"/>
      <c r="AI1629" s="31"/>
      <c r="AJ1629" s="31"/>
      <c r="AK1629" s="31"/>
      <c r="AL1629" s="31"/>
      <c r="AM1629" s="31"/>
      <c r="AN1629" s="31"/>
      <c r="AO1629" s="31"/>
      <c r="AP1629" s="31"/>
      <c r="AQ1629" s="31"/>
      <c r="AR1629" s="31"/>
      <c r="AS1629" s="31"/>
      <c r="AT1629" s="31"/>
      <c r="AU1629" s="31"/>
      <c r="AV1629" s="31"/>
      <c r="AW1629" s="31"/>
      <c r="AX1629" s="31"/>
      <c r="AY1629" s="31"/>
      <c r="AZ1629" s="31"/>
      <c r="BA1629" s="31"/>
      <c r="BB1629" s="31"/>
      <c r="BC1629" s="31"/>
      <c r="BD1629" s="31"/>
      <c r="BE1629" s="31"/>
      <c r="BF1629" s="31"/>
      <c r="BG1629" s="31"/>
      <c r="BH1629" s="34"/>
    </row>
    <row r="1630" spans="1:61" x14ac:dyDescent="0.25">
      <c r="A1630" s="35"/>
      <c r="B1630" s="36"/>
      <c r="C1630" s="36"/>
      <c r="D1630" s="36"/>
      <c r="E1630" s="36"/>
      <c r="F1630" s="36"/>
      <c r="G1630" s="36"/>
      <c r="H1630" s="36"/>
      <c r="I1630" s="36"/>
      <c r="J1630" s="36"/>
      <c r="K1630" s="36"/>
      <c r="L1630" s="36"/>
      <c r="M1630" s="36"/>
      <c r="N1630" s="36"/>
      <c r="O1630" s="36"/>
      <c r="P1630" s="36"/>
      <c r="Q1630" s="36"/>
      <c r="R1630" s="36"/>
      <c r="S1630" s="36"/>
      <c r="T1630" s="36"/>
      <c r="U1630" s="36"/>
      <c r="V1630" s="36"/>
      <c r="W1630" s="36"/>
      <c r="X1630" s="36"/>
      <c r="Y1630" s="36"/>
      <c r="Z1630" s="36"/>
      <c r="AA1630" s="36"/>
      <c r="AB1630" s="36"/>
      <c r="AC1630" s="36"/>
      <c r="AD1630" s="36"/>
      <c r="AE1630" s="36"/>
      <c r="AF1630" s="36"/>
      <c r="AG1630" s="36"/>
      <c r="AH1630" s="36"/>
      <c r="AI1630" s="36"/>
      <c r="AJ1630" s="36"/>
      <c r="AK1630" s="36"/>
      <c r="AL1630" s="36"/>
      <c r="AM1630" s="36"/>
      <c r="AN1630" s="36"/>
      <c r="AO1630" s="36"/>
      <c r="AP1630" s="36"/>
      <c r="AQ1630" s="36"/>
      <c r="AR1630" s="36"/>
      <c r="AS1630" s="36"/>
      <c r="AT1630" s="36"/>
      <c r="AU1630" s="36"/>
      <c r="AV1630" s="36"/>
      <c r="AW1630" s="36"/>
      <c r="AX1630" s="36"/>
      <c r="AY1630" s="36"/>
      <c r="AZ1630" s="36"/>
      <c r="BA1630" s="36"/>
      <c r="BB1630" s="36"/>
      <c r="BC1630" s="36"/>
      <c r="BD1630" s="36"/>
      <c r="BE1630" s="36"/>
      <c r="BF1630" s="36"/>
      <c r="BG1630" s="36"/>
      <c r="BH1630" s="39"/>
    </row>
    <row r="1631" spans="1:61" x14ac:dyDescent="0.25">
      <c r="A1631" s="35"/>
      <c r="B1631" s="36"/>
      <c r="C1631" s="36"/>
      <c r="D1631" s="36"/>
      <c r="E1631" s="36"/>
      <c r="F1631" s="36"/>
      <c r="G1631" s="36"/>
      <c r="H1631" s="36"/>
      <c r="I1631" s="36"/>
      <c r="J1631" s="36"/>
      <c r="K1631" s="36"/>
      <c r="L1631" s="36"/>
      <c r="M1631" s="36"/>
      <c r="N1631" s="36"/>
      <c r="O1631" s="36"/>
      <c r="P1631" s="36"/>
      <c r="Q1631" s="36"/>
      <c r="R1631" s="36"/>
      <c r="S1631" s="36"/>
      <c r="T1631" s="36"/>
      <c r="U1631" s="36"/>
      <c r="V1631" s="36"/>
      <c r="W1631" s="36"/>
      <c r="X1631" s="36"/>
      <c r="Y1631" s="36"/>
      <c r="Z1631" s="36"/>
      <c r="AA1631" s="36"/>
      <c r="AB1631" s="36"/>
      <c r="AC1631" s="36"/>
      <c r="AD1631" s="36"/>
      <c r="AE1631" s="36"/>
      <c r="AF1631" s="36"/>
      <c r="AG1631" s="36"/>
      <c r="AH1631" s="36"/>
      <c r="AI1631" s="36"/>
      <c r="AJ1631" s="36"/>
      <c r="AK1631" s="36"/>
      <c r="AL1631" s="36"/>
      <c r="AM1631" s="36"/>
      <c r="AN1631" s="36"/>
      <c r="AO1631" s="36"/>
      <c r="AP1631" s="36"/>
      <c r="AQ1631" s="36"/>
      <c r="AR1631" s="36"/>
      <c r="AS1631" s="36"/>
      <c r="AT1631" s="36"/>
      <c r="AU1631" s="36"/>
      <c r="AV1631" s="36"/>
      <c r="AW1631" s="36"/>
      <c r="AX1631" s="36"/>
      <c r="AY1631" s="36"/>
      <c r="AZ1631" s="36"/>
      <c r="BA1631" s="36"/>
      <c r="BB1631" s="36"/>
      <c r="BC1631" s="36"/>
      <c r="BD1631" s="36"/>
      <c r="BE1631" s="36"/>
      <c r="BF1631" s="36"/>
      <c r="BG1631" s="36"/>
      <c r="BH1631" s="39"/>
    </row>
    <row r="1632" spans="1:61" ht="17.25" thickBot="1" x14ac:dyDescent="0.3">
      <c r="A1632" s="37"/>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c r="AE1632" s="38"/>
      <c r="AF1632" s="38"/>
      <c r="AG1632" s="38"/>
      <c r="AH1632" s="38"/>
      <c r="AI1632" s="38"/>
      <c r="AJ1632" s="38"/>
      <c r="AK1632" s="38"/>
      <c r="AL1632" s="38"/>
      <c r="AM1632" s="38"/>
      <c r="AN1632" s="38"/>
      <c r="AO1632" s="38"/>
      <c r="AP1632" s="38"/>
      <c r="AQ1632" s="38"/>
      <c r="AR1632" s="38"/>
      <c r="AS1632" s="38"/>
      <c r="AT1632" s="38"/>
      <c r="AU1632" s="38"/>
      <c r="AV1632" s="38"/>
      <c r="AW1632" s="38"/>
      <c r="AX1632" s="38"/>
      <c r="AY1632" s="38"/>
      <c r="AZ1632" s="38"/>
      <c r="BA1632" s="38"/>
      <c r="BB1632" s="38"/>
      <c r="BC1632" s="38"/>
      <c r="BD1632" s="38"/>
      <c r="BE1632" s="38"/>
      <c r="BF1632" s="38"/>
      <c r="BG1632" s="38"/>
      <c r="BH1632" s="40"/>
    </row>
    <row r="1633" spans="1:69" ht="27.75" x14ac:dyDescent="0.25">
      <c r="A1633" s="73" t="s">
        <v>78</v>
      </c>
      <c r="B1633" s="73"/>
      <c r="C1633" s="73"/>
      <c r="D1633" s="73"/>
      <c r="E1633" s="73"/>
      <c r="F1633" s="73"/>
      <c r="G1633" s="73"/>
      <c r="H1633" s="73"/>
      <c r="I1633" s="73"/>
      <c r="J1633" s="73"/>
      <c r="K1633" s="73"/>
      <c r="L1633" s="73"/>
      <c r="M1633" s="73"/>
      <c r="N1633" s="73"/>
      <c r="O1633" s="73"/>
      <c r="P1633" s="73"/>
      <c r="Q1633" s="73"/>
      <c r="R1633" s="73"/>
      <c r="S1633" s="73"/>
      <c r="T1633" s="73"/>
      <c r="U1633" s="73"/>
      <c r="V1633" s="73"/>
      <c r="W1633" s="73"/>
      <c r="X1633" s="73"/>
      <c r="Y1633" s="73"/>
      <c r="Z1633" s="73"/>
      <c r="AA1633" s="73"/>
      <c r="AB1633" s="73"/>
      <c r="AC1633" s="73"/>
      <c r="AD1633" s="73"/>
      <c r="AE1633" s="73"/>
      <c r="AF1633" s="73"/>
      <c r="AG1633" s="73"/>
      <c r="AH1633" s="73"/>
      <c r="AI1633" s="73"/>
      <c r="AJ1633" s="73"/>
      <c r="AK1633" s="73"/>
      <c r="AL1633" s="73"/>
      <c r="AM1633" s="73"/>
      <c r="AN1633" s="73"/>
      <c r="AO1633" s="73"/>
      <c r="AP1633" s="73"/>
      <c r="AQ1633" s="73"/>
      <c r="AR1633" s="73"/>
      <c r="AS1633" s="73"/>
      <c r="AT1633" s="73"/>
      <c r="AU1633" s="73"/>
      <c r="AV1633" s="73"/>
      <c r="AW1633" s="73"/>
      <c r="AX1633" s="73"/>
      <c r="AY1633" s="73"/>
      <c r="AZ1633" s="73"/>
      <c r="BA1633" s="73"/>
      <c r="BB1633" s="73"/>
      <c r="BC1633" s="73"/>
      <c r="BD1633" s="73"/>
      <c r="BE1633" s="73"/>
      <c r="BF1633" s="73"/>
      <c r="BG1633" s="73"/>
      <c r="BH1633" s="73"/>
    </row>
    <row r="1634" spans="1:69" ht="27.75" x14ac:dyDescent="0.25">
      <c r="A1634" s="74" t="s">
        <v>12</v>
      </c>
      <c r="B1634" s="74"/>
      <c r="C1634" s="74"/>
      <c r="D1634" s="74"/>
      <c r="E1634" s="74"/>
      <c r="F1634" s="74"/>
      <c r="G1634" s="74"/>
      <c r="H1634" s="74"/>
      <c r="I1634" s="74"/>
      <c r="J1634" s="75" t="s">
        <v>81</v>
      </c>
      <c r="K1634" s="76"/>
      <c r="L1634" s="76"/>
      <c r="M1634" s="76"/>
      <c r="N1634" s="76"/>
      <c r="O1634" s="76"/>
      <c r="P1634" s="76"/>
      <c r="Q1634" s="76"/>
      <c r="R1634" s="76"/>
      <c r="S1634" s="76"/>
      <c r="T1634" s="76"/>
      <c r="U1634" s="76"/>
      <c r="V1634" s="76"/>
      <c r="W1634" s="76"/>
      <c r="X1634" s="76"/>
      <c r="Y1634" s="76"/>
      <c r="Z1634" s="76"/>
      <c r="AA1634" s="76"/>
      <c r="AB1634" s="76"/>
      <c r="AC1634" s="76"/>
      <c r="AD1634" s="76"/>
      <c r="AE1634" s="76"/>
      <c r="AF1634" s="76"/>
      <c r="AG1634" s="76"/>
      <c r="AH1634" s="76"/>
      <c r="AI1634" s="76"/>
      <c r="AJ1634" s="76"/>
      <c r="AK1634" s="76"/>
      <c r="AL1634" s="76"/>
      <c r="AM1634" s="76"/>
      <c r="AN1634" s="76"/>
      <c r="AO1634" s="76"/>
      <c r="AP1634" s="76"/>
      <c r="AQ1634" s="76"/>
      <c r="AR1634" s="76"/>
      <c r="AS1634" s="76"/>
      <c r="AT1634" s="76"/>
      <c r="AU1634" s="76"/>
      <c r="AV1634" s="76"/>
      <c r="AW1634" s="76"/>
      <c r="AX1634" s="76"/>
      <c r="AY1634" s="76"/>
      <c r="AZ1634" s="76"/>
      <c r="BA1634" s="76"/>
      <c r="BB1634" s="76"/>
      <c r="BC1634" s="76"/>
      <c r="BD1634" s="76"/>
      <c r="BE1634" s="76"/>
      <c r="BF1634" s="76"/>
      <c r="BG1634" s="76"/>
      <c r="BH1634" s="76"/>
      <c r="BI1634" s="76"/>
      <c r="BJ1634" s="76"/>
      <c r="BK1634" s="76"/>
      <c r="BL1634" s="76"/>
      <c r="BM1634" s="76"/>
      <c r="BN1634" s="76"/>
      <c r="BO1634" s="76"/>
      <c r="BP1634" s="76"/>
      <c r="BQ1634" s="76"/>
    </row>
    <row r="1635" spans="1:69" ht="17.25" thickBot="1" x14ac:dyDescent="0.3">
      <c r="A1635" s="77" t="s">
        <v>10</v>
      </c>
      <c r="B1635" s="77"/>
      <c r="C1635" s="77"/>
      <c r="D1635" s="77"/>
      <c r="E1635" s="77"/>
      <c r="F1635" s="77"/>
      <c r="G1635" s="77"/>
      <c r="H1635" s="77"/>
      <c r="I1635" s="78" t="s">
        <v>82</v>
      </c>
      <c r="J1635" s="78"/>
      <c r="K1635" s="78"/>
      <c r="L1635" s="78"/>
      <c r="M1635" s="78"/>
      <c r="N1635" s="78"/>
      <c r="O1635" s="78"/>
      <c r="P1635" s="78"/>
      <c r="Q1635" s="78"/>
      <c r="R1635" s="78"/>
      <c r="S1635" s="78"/>
      <c r="T1635" s="78"/>
      <c r="U1635" s="78"/>
      <c r="V1635" s="78"/>
      <c r="W1635" s="78"/>
      <c r="X1635" s="78"/>
      <c r="Y1635" s="78"/>
      <c r="Z1635" s="78"/>
      <c r="AA1635" s="78"/>
      <c r="AB1635" s="78"/>
      <c r="AC1635" s="78"/>
      <c r="AD1635" s="78"/>
      <c r="AE1635" s="78"/>
      <c r="AF1635" s="78"/>
      <c r="AG1635" s="78"/>
      <c r="AH1635" s="78"/>
      <c r="AI1635" s="78"/>
      <c r="AJ1635" s="78"/>
      <c r="AK1635" s="78"/>
      <c r="AL1635" s="78"/>
      <c r="AM1635" s="78"/>
      <c r="AN1635" s="78"/>
      <c r="AO1635" s="79" t="s">
        <v>9</v>
      </c>
      <c r="AP1635" s="79"/>
      <c r="AQ1635" s="79"/>
      <c r="AR1635" s="79"/>
      <c r="AS1635" s="79"/>
      <c r="AT1635" s="79"/>
      <c r="AU1635" s="79"/>
      <c r="AV1635" s="79"/>
      <c r="AW1635" s="80">
        <f>AW1587+1</f>
        <v>46189</v>
      </c>
      <c r="AX1635" s="80"/>
      <c r="AY1635" s="80"/>
      <c r="AZ1635" s="80"/>
      <c r="BA1635" s="80"/>
      <c r="BB1635" s="80"/>
      <c r="BC1635" s="80"/>
      <c r="BD1635" s="80"/>
      <c r="BE1635" s="80"/>
      <c r="BF1635" s="80"/>
      <c r="BG1635" s="80"/>
      <c r="BH1635" s="80"/>
    </row>
    <row r="1636" spans="1:69" ht="36" customHeight="1" x14ac:dyDescent="0.25">
      <c r="A1636" s="81" t="s">
        <v>0</v>
      </c>
      <c r="B1636" s="82"/>
      <c r="C1636" s="82"/>
      <c r="D1636" s="82"/>
      <c r="E1636" s="82" t="s">
        <v>6</v>
      </c>
      <c r="F1636" s="82"/>
      <c r="G1636" s="82"/>
      <c r="H1636" s="82"/>
      <c r="I1636" s="82"/>
      <c r="J1636" s="82"/>
      <c r="K1636" s="82"/>
      <c r="L1636" s="82"/>
      <c r="M1636" s="82"/>
      <c r="N1636" s="82"/>
      <c r="O1636" s="82"/>
      <c r="P1636" s="82"/>
      <c r="Q1636" s="82"/>
      <c r="R1636" s="82"/>
      <c r="S1636" s="82"/>
      <c r="T1636" s="82"/>
      <c r="U1636" s="82" t="s">
        <v>7</v>
      </c>
      <c r="V1636" s="82"/>
      <c r="W1636" s="82"/>
      <c r="X1636" s="82"/>
      <c r="Y1636" s="83" t="s">
        <v>1</v>
      </c>
      <c r="Z1636" s="83"/>
      <c r="AA1636" s="83"/>
      <c r="AB1636" s="83"/>
      <c r="AC1636" s="83"/>
      <c r="AD1636" s="83"/>
      <c r="AE1636" s="82" t="s">
        <v>8</v>
      </c>
      <c r="AF1636" s="82"/>
      <c r="AG1636" s="82"/>
      <c r="AH1636" s="82"/>
      <c r="AI1636" s="82"/>
      <c r="AJ1636" s="82"/>
      <c r="AK1636" s="83" t="s">
        <v>2</v>
      </c>
      <c r="AL1636" s="83"/>
      <c r="AM1636" s="83"/>
      <c r="AN1636" s="83"/>
      <c r="AO1636" s="83"/>
      <c r="AP1636" s="83"/>
      <c r="AQ1636" s="84" t="s">
        <v>3</v>
      </c>
      <c r="AR1636" s="84"/>
      <c r="AS1636" s="84"/>
      <c r="AT1636" s="84"/>
      <c r="AU1636" s="84"/>
      <c r="AV1636" s="84"/>
      <c r="AW1636" s="83" t="s">
        <v>4</v>
      </c>
      <c r="AX1636" s="83"/>
      <c r="AY1636" s="83"/>
      <c r="AZ1636" s="83"/>
      <c r="BA1636" s="83"/>
      <c r="BB1636" s="83"/>
      <c r="BC1636" s="84" t="s">
        <v>5</v>
      </c>
      <c r="BD1636" s="84"/>
      <c r="BE1636" s="84"/>
      <c r="BF1636" s="84"/>
      <c r="BG1636" s="84"/>
      <c r="BH1636" s="85"/>
      <c r="BI1636" s="1"/>
    </row>
    <row r="1637" spans="1:69" ht="21.95" customHeight="1" x14ac:dyDescent="0.25">
      <c r="A1637" s="41" t="str">
        <f t="shared" ref="A1637:A1673" si="3640">A1589</f>
        <v>壹</v>
      </c>
      <c r="B1637" s="42"/>
      <c r="C1637" s="42"/>
      <c r="D1637" s="43"/>
      <c r="E1637" s="64" t="str">
        <f t="shared" ref="E1637:E1673" si="3641">E1589</f>
        <v>直接工程費</v>
      </c>
      <c r="F1637" s="21"/>
      <c r="G1637" s="21"/>
      <c r="H1637" s="21"/>
      <c r="I1637" s="21"/>
      <c r="J1637" s="21"/>
      <c r="K1637" s="21"/>
      <c r="L1637" s="21"/>
      <c r="M1637" s="21"/>
      <c r="N1637" s="21"/>
      <c r="O1637" s="21"/>
      <c r="P1637" s="21"/>
      <c r="Q1637" s="21"/>
      <c r="R1637" s="21"/>
      <c r="S1637" s="21"/>
      <c r="T1637" s="22"/>
      <c r="U1637" s="47"/>
      <c r="V1637" s="48"/>
      <c r="W1637" s="48"/>
      <c r="X1637" s="49"/>
      <c r="Y1637" s="71"/>
      <c r="Z1637" s="71"/>
      <c r="AA1637" s="71"/>
      <c r="AB1637" s="71"/>
      <c r="AC1637" s="71"/>
      <c r="AD1637" s="71"/>
      <c r="AE1637" s="71"/>
      <c r="AF1637" s="71"/>
      <c r="AG1637" s="71"/>
      <c r="AH1637" s="71"/>
      <c r="AI1637" s="71"/>
      <c r="AJ1637" s="71"/>
      <c r="AK1637" s="71"/>
      <c r="AL1637" s="71"/>
      <c r="AM1637" s="71"/>
      <c r="AN1637" s="71"/>
      <c r="AO1637" s="71"/>
      <c r="AP1637" s="71"/>
      <c r="AQ1637" s="71"/>
      <c r="AR1637" s="71"/>
      <c r="AS1637" s="71"/>
      <c r="AT1637" s="71"/>
      <c r="AU1637" s="71"/>
      <c r="AV1637" s="71"/>
      <c r="AW1637" s="71"/>
      <c r="AX1637" s="71"/>
      <c r="AY1637" s="71"/>
      <c r="AZ1637" s="71"/>
      <c r="BA1637" s="71"/>
      <c r="BB1637" s="71"/>
      <c r="BC1637" s="71"/>
      <c r="BD1637" s="71"/>
      <c r="BE1637" s="71"/>
      <c r="BF1637" s="71"/>
      <c r="BG1637" s="71"/>
      <c r="BH1637" s="72"/>
      <c r="BI1637" s="3">
        <f t="shared" ref="BI1637:BI1672" si="3642">Y1637*AE1637</f>
        <v>0</v>
      </c>
    </row>
    <row r="1638" spans="1:69" s="19" customFormat="1" ht="34.15" customHeight="1" x14ac:dyDescent="0.25">
      <c r="A1638" s="41">
        <f t="shared" si="3640"/>
        <v>1</v>
      </c>
      <c r="B1638" s="42"/>
      <c r="C1638" s="42"/>
      <c r="D1638" s="43"/>
      <c r="E1638" s="64" t="str">
        <f t="shared" si="3641"/>
        <v>乙種施工圍籬、警示帶、安全警示燈等安全措施(租用)</v>
      </c>
      <c r="F1638" s="21"/>
      <c r="G1638" s="21"/>
      <c r="H1638" s="21"/>
      <c r="I1638" s="21"/>
      <c r="J1638" s="21"/>
      <c r="K1638" s="21"/>
      <c r="L1638" s="21"/>
      <c r="M1638" s="21"/>
      <c r="N1638" s="21"/>
      <c r="O1638" s="21"/>
      <c r="P1638" s="21"/>
      <c r="Q1638" s="21"/>
      <c r="R1638" s="21"/>
      <c r="S1638" s="21"/>
      <c r="T1638" s="22"/>
      <c r="U1638" s="47" t="str">
        <f t="shared" ref="U1638:U1673" si="3643">U1590</f>
        <v>式</v>
      </c>
      <c r="V1638" s="48"/>
      <c r="W1638" s="48"/>
      <c r="X1638" s="49"/>
      <c r="Y1638" s="50">
        <f t="shared" ref="Y1638:Y1673" si="3644">Y1590</f>
        <v>1</v>
      </c>
      <c r="Z1638" s="51"/>
      <c r="AA1638" s="51"/>
      <c r="AB1638" s="51"/>
      <c r="AC1638" s="51"/>
      <c r="AD1638" s="52"/>
      <c r="AE1638" s="53">
        <f t="shared" ref="AE1638:AE1673" si="3645">AE1590</f>
        <v>2200</v>
      </c>
      <c r="AF1638" s="53"/>
      <c r="AG1638" s="53"/>
      <c r="AH1638" s="53"/>
      <c r="AI1638" s="53"/>
      <c r="AJ1638" s="53"/>
      <c r="AK1638" s="55">
        <v>0</v>
      </c>
      <c r="AL1638" s="55"/>
      <c r="AM1638" s="55"/>
      <c r="AN1638" s="55"/>
      <c r="AO1638" s="55"/>
      <c r="AP1638" s="55"/>
      <c r="AQ1638" s="53">
        <f>AK1638*AE1638</f>
        <v>0</v>
      </c>
      <c r="AR1638" s="53"/>
      <c r="AS1638" s="53"/>
      <c r="AT1638" s="53"/>
      <c r="AU1638" s="53"/>
      <c r="AV1638" s="53"/>
      <c r="AW1638" s="55">
        <f t="shared" ref="AW1638:AW1668" si="3646">AW1590+AK1638</f>
        <v>1</v>
      </c>
      <c r="AX1638" s="55"/>
      <c r="AY1638" s="55"/>
      <c r="AZ1638" s="55"/>
      <c r="BA1638" s="55"/>
      <c r="BB1638" s="55"/>
      <c r="BC1638" s="55">
        <f>AE1638*AW1638</f>
        <v>2200</v>
      </c>
      <c r="BD1638" s="55"/>
      <c r="BE1638" s="55"/>
      <c r="BF1638" s="55"/>
      <c r="BG1638" s="55"/>
      <c r="BH1638" s="56"/>
      <c r="BI1638" s="18">
        <f t="shared" si="3642"/>
        <v>2200</v>
      </c>
    </row>
    <row r="1639" spans="1:69" ht="21.6" customHeight="1" x14ac:dyDescent="0.25">
      <c r="A1639" s="41">
        <f t="shared" si="3640"/>
        <v>2</v>
      </c>
      <c r="B1639" s="42"/>
      <c r="C1639" s="42"/>
      <c r="D1639" s="43"/>
      <c r="E1639" s="64" t="str">
        <f t="shared" si="3641"/>
        <v>工程告示牌與職安衛告示牌(租用)</v>
      </c>
      <c r="F1639" s="21"/>
      <c r="G1639" s="21"/>
      <c r="H1639" s="21"/>
      <c r="I1639" s="21"/>
      <c r="J1639" s="21"/>
      <c r="K1639" s="21"/>
      <c r="L1639" s="21"/>
      <c r="M1639" s="21"/>
      <c r="N1639" s="21"/>
      <c r="O1639" s="21"/>
      <c r="P1639" s="21"/>
      <c r="Q1639" s="21"/>
      <c r="R1639" s="21"/>
      <c r="S1639" s="21"/>
      <c r="T1639" s="22"/>
      <c r="U1639" s="47" t="str">
        <f t="shared" si="3643"/>
        <v>式</v>
      </c>
      <c r="V1639" s="48"/>
      <c r="W1639" s="48"/>
      <c r="X1639" s="49"/>
      <c r="Y1639" s="65">
        <f t="shared" si="3644"/>
        <v>1</v>
      </c>
      <c r="Z1639" s="66"/>
      <c r="AA1639" s="66"/>
      <c r="AB1639" s="66"/>
      <c r="AC1639" s="66"/>
      <c r="AD1639" s="67"/>
      <c r="AE1639" s="60">
        <f t="shared" si="3645"/>
        <v>6000</v>
      </c>
      <c r="AF1639" s="61"/>
      <c r="AG1639" s="61"/>
      <c r="AH1639" s="61"/>
      <c r="AI1639" s="61"/>
      <c r="AJ1639" s="62"/>
      <c r="AK1639" s="55">
        <v>0</v>
      </c>
      <c r="AL1639" s="55"/>
      <c r="AM1639" s="55"/>
      <c r="AN1639" s="55"/>
      <c r="AO1639" s="55"/>
      <c r="AP1639" s="55"/>
      <c r="AQ1639" s="53">
        <f>AK1639*AE1639</f>
        <v>0</v>
      </c>
      <c r="AR1639" s="53"/>
      <c r="AS1639" s="53"/>
      <c r="AT1639" s="53"/>
      <c r="AU1639" s="53"/>
      <c r="AV1639" s="53"/>
      <c r="AW1639" s="55">
        <f t="shared" si="3646"/>
        <v>1</v>
      </c>
      <c r="AX1639" s="55"/>
      <c r="AY1639" s="55"/>
      <c r="AZ1639" s="55"/>
      <c r="BA1639" s="55"/>
      <c r="BB1639" s="55"/>
      <c r="BC1639" s="55">
        <f>AE1639*AW1639</f>
        <v>6000</v>
      </c>
      <c r="BD1639" s="55"/>
      <c r="BE1639" s="55"/>
      <c r="BF1639" s="55"/>
      <c r="BG1639" s="55"/>
      <c r="BH1639" s="56"/>
      <c r="BI1639" s="16">
        <f t="shared" si="3642"/>
        <v>6000</v>
      </c>
    </row>
    <row r="1640" spans="1:69" s="19" customFormat="1" ht="34.5" customHeight="1" x14ac:dyDescent="0.25">
      <c r="A1640" s="68">
        <f t="shared" si="3640"/>
        <v>3</v>
      </c>
      <c r="B1640" s="69"/>
      <c r="C1640" s="69"/>
      <c r="D1640" s="70"/>
      <c r="E1640" s="64" t="str">
        <f t="shared" si="3641"/>
        <v>施工動線開闢與損壞復原，既有設備管線遷移與復原；測量與放樣</v>
      </c>
      <c r="F1640" s="21"/>
      <c r="G1640" s="21"/>
      <c r="H1640" s="21"/>
      <c r="I1640" s="21"/>
      <c r="J1640" s="21"/>
      <c r="K1640" s="21"/>
      <c r="L1640" s="21"/>
      <c r="M1640" s="21"/>
      <c r="N1640" s="21"/>
      <c r="O1640" s="21"/>
      <c r="P1640" s="21"/>
      <c r="Q1640" s="21"/>
      <c r="R1640" s="21"/>
      <c r="S1640" s="21"/>
      <c r="T1640" s="22"/>
      <c r="U1640" s="47" t="str">
        <f t="shared" si="3643"/>
        <v>式</v>
      </c>
      <c r="V1640" s="48"/>
      <c r="W1640" s="48"/>
      <c r="X1640" s="49"/>
      <c r="Y1640" s="65">
        <f t="shared" si="3644"/>
        <v>1</v>
      </c>
      <c r="Z1640" s="66"/>
      <c r="AA1640" s="66"/>
      <c r="AB1640" s="66"/>
      <c r="AC1640" s="66"/>
      <c r="AD1640" s="67"/>
      <c r="AE1640" s="60">
        <f t="shared" si="3645"/>
        <v>9000</v>
      </c>
      <c r="AF1640" s="61"/>
      <c r="AG1640" s="61"/>
      <c r="AH1640" s="61"/>
      <c r="AI1640" s="61"/>
      <c r="AJ1640" s="62"/>
      <c r="AK1640" s="55">
        <v>0</v>
      </c>
      <c r="AL1640" s="55"/>
      <c r="AM1640" s="55"/>
      <c r="AN1640" s="55"/>
      <c r="AO1640" s="55"/>
      <c r="AP1640" s="55"/>
      <c r="AQ1640" s="53">
        <f t="shared" ref="AQ1640:AQ1642" si="3647">AK1640*AE1640</f>
        <v>0</v>
      </c>
      <c r="AR1640" s="53"/>
      <c r="AS1640" s="53"/>
      <c r="AT1640" s="53"/>
      <c r="AU1640" s="53"/>
      <c r="AV1640" s="53"/>
      <c r="AW1640" s="55">
        <f t="shared" si="3646"/>
        <v>0.7</v>
      </c>
      <c r="AX1640" s="55"/>
      <c r="AY1640" s="55"/>
      <c r="AZ1640" s="55"/>
      <c r="BA1640" s="55"/>
      <c r="BB1640" s="55"/>
      <c r="BC1640" s="55">
        <f t="shared" ref="BC1640:BC1643" si="3648">AE1640*AW1640</f>
        <v>6300</v>
      </c>
      <c r="BD1640" s="55"/>
      <c r="BE1640" s="55"/>
      <c r="BF1640" s="55"/>
      <c r="BG1640" s="55"/>
      <c r="BH1640" s="56"/>
      <c r="BI1640" s="18">
        <f t="shared" si="3642"/>
        <v>9000</v>
      </c>
    </row>
    <row r="1641" spans="1:69" ht="66" customHeight="1" x14ac:dyDescent="0.25">
      <c r="A1641" s="41">
        <f t="shared" si="3640"/>
        <v>4</v>
      </c>
      <c r="B1641" s="42"/>
      <c r="C1641" s="42"/>
      <c r="D1641" s="43"/>
      <c r="E1641" s="64" t="str">
        <f t="shared" si="3641"/>
        <v>既有牆面、地坪、磁磚、衛生設備、給排水設施、搗擺及天花板等拆除(含切割)及運棄(含合法證明);環境保護與清潔</v>
      </c>
      <c r="F1641" s="21"/>
      <c r="G1641" s="21"/>
      <c r="H1641" s="21"/>
      <c r="I1641" s="21"/>
      <c r="J1641" s="21"/>
      <c r="K1641" s="21"/>
      <c r="L1641" s="21"/>
      <c r="M1641" s="21"/>
      <c r="N1641" s="21"/>
      <c r="O1641" s="21"/>
      <c r="P1641" s="21"/>
      <c r="Q1641" s="21"/>
      <c r="R1641" s="21"/>
      <c r="S1641" s="21"/>
      <c r="T1641" s="22"/>
      <c r="U1641" s="47" t="str">
        <f t="shared" si="3643"/>
        <v>式</v>
      </c>
      <c r="V1641" s="48"/>
      <c r="W1641" s="48"/>
      <c r="X1641" s="49"/>
      <c r="Y1641" s="65">
        <f t="shared" si="3644"/>
        <v>1</v>
      </c>
      <c r="Z1641" s="66"/>
      <c r="AA1641" s="66"/>
      <c r="AB1641" s="66"/>
      <c r="AC1641" s="66"/>
      <c r="AD1641" s="67"/>
      <c r="AE1641" s="60">
        <f t="shared" si="3645"/>
        <v>214844</v>
      </c>
      <c r="AF1641" s="61"/>
      <c r="AG1641" s="61"/>
      <c r="AH1641" s="61"/>
      <c r="AI1641" s="61"/>
      <c r="AJ1641" s="62"/>
      <c r="AK1641" s="55">
        <v>0</v>
      </c>
      <c r="AL1641" s="55"/>
      <c r="AM1641" s="55"/>
      <c r="AN1641" s="55"/>
      <c r="AO1641" s="55"/>
      <c r="AP1641" s="55"/>
      <c r="AQ1641" s="53">
        <f t="shared" si="3647"/>
        <v>0</v>
      </c>
      <c r="AR1641" s="53"/>
      <c r="AS1641" s="53"/>
      <c r="AT1641" s="53"/>
      <c r="AU1641" s="53"/>
      <c r="AV1641" s="53"/>
      <c r="AW1641" s="55">
        <f t="shared" si="3646"/>
        <v>1</v>
      </c>
      <c r="AX1641" s="55"/>
      <c r="AY1641" s="55"/>
      <c r="AZ1641" s="55"/>
      <c r="BA1641" s="55"/>
      <c r="BB1641" s="55"/>
      <c r="BC1641" s="55">
        <f t="shared" si="3648"/>
        <v>214844</v>
      </c>
      <c r="BD1641" s="55"/>
      <c r="BE1641" s="55"/>
      <c r="BF1641" s="55"/>
      <c r="BG1641" s="55"/>
      <c r="BH1641" s="56"/>
      <c r="BI1641" s="16">
        <f t="shared" si="3642"/>
        <v>214844</v>
      </c>
    </row>
    <row r="1642" spans="1:69" ht="34.5" customHeight="1" x14ac:dyDescent="0.25">
      <c r="A1642" s="41">
        <f t="shared" si="3640"/>
        <v>5</v>
      </c>
      <c r="B1642" s="42"/>
      <c r="C1642" s="42"/>
      <c r="D1642" s="43"/>
      <c r="E1642" s="64" t="str">
        <f t="shared" si="3641"/>
        <v>既有污水處理設施抽水肥(含清潔孔開挖與復原)</v>
      </c>
      <c r="F1642" s="21"/>
      <c r="G1642" s="21"/>
      <c r="H1642" s="21"/>
      <c r="I1642" s="21"/>
      <c r="J1642" s="21"/>
      <c r="K1642" s="21"/>
      <c r="L1642" s="21"/>
      <c r="M1642" s="21"/>
      <c r="N1642" s="21"/>
      <c r="O1642" s="21"/>
      <c r="P1642" s="21"/>
      <c r="Q1642" s="21"/>
      <c r="R1642" s="21"/>
      <c r="S1642" s="21"/>
      <c r="T1642" s="22"/>
      <c r="U1642" s="47" t="str">
        <f t="shared" si="3643"/>
        <v>式</v>
      </c>
      <c r="V1642" s="48"/>
      <c r="W1642" s="48"/>
      <c r="X1642" s="49"/>
      <c r="Y1642" s="65">
        <f t="shared" si="3644"/>
        <v>1</v>
      </c>
      <c r="Z1642" s="66"/>
      <c r="AA1642" s="66"/>
      <c r="AB1642" s="66"/>
      <c r="AC1642" s="66"/>
      <c r="AD1642" s="67"/>
      <c r="AE1642" s="60">
        <f t="shared" si="3645"/>
        <v>10000</v>
      </c>
      <c r="AF1642" s="61"/>
      <c r="AG1642" s="61"/>
      <c r="AH1642" s="61"/>
      <c r="AI1642" s="61"/>
      <c r="AJ1642" s="62"/>
      <c r="AK1642" s="55">
        <v>0</v>
      </c>
      <c r="AL1642" s="55"/>
      <c r="AM1642" s="55"/>
      <c r="AN1642" s="55"/>
      <c r="AO1642" s="55"/>
      <c r="AP1642" s="55"/>
      <c r="AQ1642" s="53">
        <f t="shared" si="3647"/>
        <v>0</v>
      </c>
      <c r="AR1642" s="53"/>
      <c r="AS1642" s="53"/>
      <c r="AT1642" s="53"/>
      <c r="AU1642" s="53"/>
      <c r="AV1642" s="53"/>
      <c r="AW1642" s="55">
        <f t="shared" si="3646"/>
        <v>1</v>
      </c>
      <c r="AX1642" s="55"/>
      <c r="AY1642" s="55"/>
      <c r="AZ1642" s="55"/>
      <c r="BA1642" s="55"/>
      <c r="BB1642" s="55"/>
      <c r="BC1642" s="55">
        <f t="shared" si="3648"/>
        <v>10000</v>
      </c>
      <c r="BD1642" s="55"/>
      <c r="BE1642" s="55"/>
      <c r="BF1642" s="55"/>
      <c r="BG1642" s="55"/>
      <c r="BH1642" s="56"/>
      <c r="BI1642" s="16">
        <f t="shared" si="3642"/>
        <v>10000</v>
      </c>
    </row>
    <row r="1643" spans="1:69" ht="21.6" customHeight="1" x14ac:dyDescent="0.25">
      <c r="A1643" s="41">
        <f t="shared" si="3640"/>
        <v>6</v>
      </c>
      <c r="B1643" s="42"/>
      <c r="C1643" s="42"/>
      <c r="D1643" s="43"/>
      <c r="E1643" s="64" t="str">
        <f t="shared" si="3641"/>
        <v>地坪與蹲便台階增築</v>
      </c>
      <c r="F1643" s="21"/>
      <c r="G1643" s="21"/>
      <c r="H1643" s="21"/>
      <c r="I1643" s="21"/>
      <c r="J1643" s="21"/>
      <c r="K1643" s="21"/>
      <c r="L1643" s="21"/>
      <c r="M1643" s="21"/>
      <c r="N1643" s="21"/>
      <c r="O1643" s="21"/>
      <c r="P1643" s="21"/>
      <c r="Q1643" s="21"/>
      <c r="R1643" s="21"/>
      <c r="S1643" s="21"/>
      <c r="T1643" s="22"/>
      <c r="U1643" s="47" t="str">
        <f t="shared" si="3643"/>
        <v>式</v>
      </c>
      <c r="V1643" s="48"/>
      <c r="W1643" s="48"/>
      <c r="X1643" s="49"/>
      <c r="Y1643" s="65">
        <f t="shared" si="3644"/>
        <v>1</v>
      </c>
      <c r="Z1643" s="66"/>
      <c r="AA1643" s="66"/>
      <c r="AB1643" s="66"/>
      <c r="AC1643" s="66"/>
      <c r="AD1643" s="67"/>
      <c r="AE1643" s="60">
        <f t="shared" si="3645"/>
        <v>35000</v>
      </c>
      <c r="AF1643" s="61"/>
      <c r="AG1643" s="61"/>
      <c r="AH1643" s="61"/>
      <c r="AI1643" s="61"/>
      <c r="AJ1643" s="62"/>
      <c r="AK1643" s="55">
        <v>0</v>
      </c>
      <c r="AL1643" s="55"/>
      <c r="AM1643" s="55"/>
      <c r="AN1643" s="55"/>
      <c r="AO1643" s="55"/>
      <c r="AP1643" s="55"/>
      <c r="AQ1643" s="53">
        <v>0</v>
      </c>
      <c r="AR1643" s="53"/>
      <c r="AS1643" s="53"/>
      <c r="AT1643" s="53"/>
      <c r="AU1643" s="53"/>
      <c r="AV1643" s="53"/>
      <c r="AW1643" s="55">
        <f t="shared" si="3646"/>
        <v>1</v>
      </c>
      <c r="AX1643" s="55"/>
      <c r="AY1643" s="55"/>
      <c r="AZ1643" s="55"/>
      <c r="BA1643" s="55"/>
      <c r="BB1643" s="55"/>
      <c r="BC1643" s="55">
        <f t="shared" si="3648"/>
        <v>35000</v>
      </c>
      <c r="BD1643" s="55"/>
      <c r="BE1643" s="55"/>
      <c r="BF1643" s="55"/>
      <c r="BG1643" s="55"/>
      <c r="BH1643" s="56"/>
      <c r="BI1643" s="16">
        <f t="shared" si="3642"/>
        <v>35000</v>
      </c>
    </row>
    <row r="1644" spans="1:69" ht="21.6" customHeight="1" x14ac:dyDescent="0.25">
      <c r="A1644" s="41">
        <f t="shared" si="3640"/>
        <v>7</v>
      </c>
      <c r="B1644" s="42"/>
      <c r="C1644" s="42"/>
      <c r="D1644" s="43"/>
      <c r="E1644" s="64" t="str">
        <f t="shared" si="3641"/>
        <v>砌1/2B磚牆</v>
      </c>
      <c r="F1644" s="21"/>
      <c r="G1644" s="21"/>
      <c r="H1644" s="21"/>
      <c r="I1644" s="21"/>
      <c r="J1644" s="21"/>
      <c r="K1644" s="21"/>
      <c r="L1644" s="21"/>
      <c r="M1644" s="21"/>
      <c r="N1644" s="21"/>
      <c r="O1644" s="21"/>
      <c r="P1644" s="21"/>
      <c r="Q1644" s="21"/>
      <c r="R1644" s="21"/>
      <c r="S1644" s="21"/>
      <c r="T1644" s="22"/>
      <c r="U1644" s="47" t="str">
        <f t="shared" si="3643"/>
        <v>M2</v>
      </c>
      <c r="V1644" s="48"/>
      <c r="W1644" s="48"/>
      <c r="X1644" s="49"/>
      <c r="Y1644" s="65">
        <f t="shared" si="3644"/>
        <v>13</v>
      </c>
      <c r="Z1644" s="66"/>
      <c r="AA1644" s="66"/>
      <c r="AB1644" s="66"/>
      <c r="AC1644" s="66"/>
      <c r="AD1644" s="67"/>
      <c r="AE1644" s="60">
        <f t="shared" si="3645"/>
        <v>1500</v>
      </c>
      <c r="AF1644" s="61"/>
      <c r="AG1644" s="61"/>
      <c r="AH1644" s="61"/>
      <c r="AI1644" s="61"/>
      <c r="AJ1644" s="62"/>
      <c r="AK1644" s="55">
        <v>0</v>
      </c>
      <c r="AL1644" s="55"/>
      <c r="AM1644" s="55"/>
      <c r="AN1644" s="55"/>
      <c r="AO1644" s="55"/>
      <c r="AP1644" s="55"/>
      <c r="AQ1644" s="53">
        <f>AK1644*AE1644</f>
        <v>0</v>
      </c>
      <c r="AR1644" s="53"/>
      <c r="AS1644" s="53"/>
      <c r="AT1644" s="53"/>
      <c r="AU1644" s="53"/>
      <c r="AV1644" s="53"/>
      <c r="AW1644" s="55">
        <f t="shared" si="3646"/>
        <v>13</v>
      </c>
      <c r="AX1644" s="55"/>
      <c r="AY1644" s="55"/>
      <c r="AZ1644" s="55"/>
      <c r="BA1644" s="55"/>
      <c r="BB1644" s="55"/>
      <c r="BC1644" s="55">
        <f>AE1644*AW1644</f>
        <v>19500</v>
      </c>
      <c r="BD1644" s="55"/>
      <c r="BE1644" s="55"/>
      <c r="BF1644" s="55"/>
      <c r="BG1644" s="55"/>
      <c r="BH1644" s="56"/>
      <c r="BI1644" s="16">
        <f t="shared" si="3642"/>
        <v>19500</v>
      </c>
    </row>
    <row r="1645" spans="1:69" ht="54.75" customHeight="1" x14ac:dyDescent="0.25">
      <c r="A1645" s="41">
        <f t="shared" si="3640"/>
        <v>8</v>
      </c>
      <c r="B1645" s="42"/>
      <c r="C1645" s="42"/>
      <c r="D1645" s="43"/>
      <c r="E1645" s="64" t="str">
        <f t="shared" si="3641"/>
        <v>施工範圍內樓板穿管處與既有無用穿管及孔洞需以水泥砂漿封閉並刷防水層；樓板防水層試水</v>
      </c>
      <c r="F1645" s="21"/>
      <c r="G1645" s="21"/>
      <c r="H1645" s="21"/>
      <c r="I1645" s="21"/>
      <c r="J1645" s="21"/>
      <c r="K1645" s="21"/>
      <c r="L1645" s="21"/>
      <c r="M1645" s="21"/>
      <c r="N1645" s="21"/>
      <c r="O1645" s="21"/>
      <c r="P1645" s="21"/>
      <c r="Q1645" s="21"/>
      <c r="R1645" s="21"/>
      <c r="S1645" s="21"/>
      <c r="T1645" s="22"/>
      <c r="U1645" s="47" t="str">
        <f t="shared" si="3643"/>
        <v>式</v>
      </c>
      <c r="V1645" s="48"/>
      <c r="W1645" s="48"/>
      <c r="X1645" s="49"/>
      <c r="Y1645" s="65">
        <f t="shared" si="3644"/>
        <v>1</v>
      </c>
      <c r="Z1645" s="66"/>
      <c r="AA1645" s="66"/>
      <c r="AB1645" s="66"/>
      <c r="AC1645" s="66"/>
      <c r="AD1645" s="67"/>
      <c r="AE1645" s="60">
        <f t="shared" si="3645"/>
        <v>9000</v>
      </c>
      <c r="AF1645" s="61"/>
      <c r="AG1645" s="61"/>
      <c r="AH1645" s="61"/>
      <c r="AI1645" s="61"/>
      <c r="AJ1645" s="62"/>
      <c r="AK1645" s="55">
        <v>0</v>
      </c>
      <c r="AL1645" s="55"/>
      <c r="AM1645" s="55"/>
      <c r="AN1645" s="55"/>
      <c r="AO1645" s="55"/>
      <c r="AP1645" s="55"/>
      <c r="AQ1645" s="53">
        <f t="shared" ref="AQ1645:AQ1649" si="3649">AK1645*AE1645</f>
        <v>0</v>
      </c>
      <c r="AR1645" s="53"/>
      <c r="AS1645" s="53"/>
      <c r="AT1645" s="53"/>
      <c r="AU1645" s="53"/>
      <c r="AV1645" s="53"/>
      <c r="AW1645" s="55">
        <f t="shared" si="3646"/>
        <v>0</v>
      </c>
      <c r="AX1645" s="55"/>
      <c r="AY1645" s="55"/>
      <c r="AZ1645" s="55"/>
      <c r="BA1645" s="55"/>
      <c r="BB1645" s="55"/>
      <c r="BC1645" s="55">
        <f t="shared" ref="BC1645:BC1649" si="3650">AE1645*AW1645</f>
        <v>0</v>
      </c>
      <c r="BD1645" s="55"/>
      <c r="BE1645" s="55"/>
      <c r="BF1645" s="55"/>
      <c r="BG1645" s="55"/>
      <c r="BH1645" s="56"/>
      <c r="BI1645" s="16">
        <f t="shared" si="3642"/>
        <v>9000</v>
      </c>
    </row>
    <row r="1646" spans="1:69" ht="20.45" customHeight="1" x14ac:dyDescent="0.25">
      <c r="A1646" s="41">
        <f t="shared" si="3640"/>
        <v>9</v>
      </c>
      <c r="B1646" s="42"/>
      <c r="C1646" s="42"/>
      <c r="D1646" s="43"/>
      <c r="E1646" s="64" t="str">
        <f t="shared" si="3641"/>
        <v>地坪、牆面1:3水泥砂漿粉刷</v>
      </c>
      <c r="F1646" s="21"/>
      <c r="G1646" s="21"/>
      <c r="H1646" s="21"/>
      <c r="I1646" s="21"/>
      <c r="J1646" s="21"/>
      <c r="K1646" s="21"/>
      <c r="L1646" s="21"/>
      <c r="M1646" s="21"/>
      <c r="N1646" s="21"/>
      <c r="O1646" s="21"/>
      <c r="P1646" s="21"/>
      <c r="Q1646" s="21"/>
      <c r="R1646" s="21"/>
      <c r="S1646" s="21"/>
      <c r="T1646" s="22"/>
      <c r="U1646" s="47" t="str">
        <f t="shared" si="3643"/>
        <v>M2</v>
      </c>
      <c r="V1646" s="48"/>
      <c r="W1646" s="48"/>
      <c r="X1646" s="49"/>
      <c r="Y1646" s="65">
        <f t="shared" si="3644"/>
        <v>207</v>
      </c>
      <c r="Z1646" s="66"/>
      <c r="AA1646" s="66"/>
      <c r="AB1646" s="66"/>
      <c r="AC1646" s="66"/>
      <c r="AD1646" s="67"/>
      <c r="AE1646" s="60">
        <f t="shared" si="3645"/>
        <v>800</v>
      </c>
      <c r="AF1646" s="61"/>
      <c r="AG1646" s="61"/>
      <c r="AH1646" s="61"/>
      <c r="AI1646" s="61"/>
      <c r="AJ1646" s="62"/>
      <c r="AK1646" s="55">
        <v>0</v>
      </c>
      <c r="AL1646" s="55"/>
      <c r="AM1646" s="55"/>
      <c r="AN1646" s="55"/>
      <c r="AO1646" s="55"/>
      <c r="AP1646" s="55"/>
      <c r="AQ1646" s="53">
        <f t="shared" si="3649"/>
        <v>0</v>
      </c>
      <c r="AR1646" s="53"/>
      <c r="AS1646" s="53"/>
      <c r="AT1646" s="53"/>
      <c r="AU1646" s="53"/>
      <c r="AV1646" s="53"/>
      <c r="AW1646" s="55">
        <f t="shared" si="3646"/>
        <v>207</v>
      </c>
      <c r="AX1646" s="55"/>
      <c r="AY1646" s="55"/>
      <c r="AZ1646" s="55"/>
      <c r="BA1646" s="55"/>
      <c r="BB1646" s="55"/>
      <c r="BC1646" s="55">
        <f t="shared" si="3650"/>
        <v>165600</v>
      </c>
      <c r="BD1646" s="55"/>
      <c r="BE1646" s="55"/>
      <c r="BF1646" s="55"/>
      <c r="BG1646" s="55"/>
      <c r="BH1646" s="56"/>
      <c r="BI1646" s="16">
        <f t="shared" si="3642"/>
        <v>165600</v>
      </c>
    </row>
    <row r="1647" spans="1:69" ht="19.5" customHeight="1" x14ac:dyDescent="0.25">
      <c r="A1647" s="41">
        <f t="shared" si="3640"/>
        <v>10</v>
      </c>
      <c r="B1647" s="42"/>
      <c r="C1647" s="42"/>
      <c r="D1647" s="43"/>
      <c r="E1647" s="44" t="str">
        <f t="shared" si="3641"/>
        <v>地坪及牆面(H=1.5m)塗刷防水層</v>
      </c>
      <c r="F1647" s="45"/>
      <c r="G1647" s="45"/>
      <c r="H1647" s="45"/>
      <c r="I1647" s="45"/>
      <c r="J1647" s="45"/>
      <c r="K1647" s="45"/>
      <c r="L1647" s="45"/>
      <c r="M1647" s="45"/>
      <c r="N1647" s="45"/>
      <c r="O1647" s="45"/>
      <c r="P1647" s="45"/>
      <c r="Q1647" s="45"/>
      <c r="R1647" s="45"/>
      <c r="S1647" s="45"/>
      <c r="T1647" s="46"/>
      <c r="U1647" s="47" t="str">
        <f t="shared" si="3643"/>
        <v>M2</v>
      </c>
      <c r="V1647" s="48"/>
      <c r="W1647" s="48"/>
      <c r="X1647" s="49"/>
      <c r="Y1647" s="50">
        <f t="shared" si="3644"/>
        <v>113</v>
      </c>
      <c r="Z1647" s="51"/>
      <c r="AA1647" s="51"/>
      <c r="AB1647" s="51"/>
      <c r="AC1647" s="51"/>
      <c r="AD1647" s="52"/>
      <c r="AE1647" s="60">
        <f t="shared" si="3645"/>
        <v>700</v>
      </c>
      <c r="AF1647" s="61"/>
      <c r="AG1647" s="61"/>
      <c r="AH1647" s="61"/>
      <c r="AI1647" s="61"/>
      <c r="AJ1647" s="62"/>
      <c r="AK1647" s="50">
        <v>0</v>
      </c>
      <c r="AL1647" s="51"/>
      <c r="AM1647" s="51"/>
      <c r="AN1647" s="51"/>
      <c r="AO1647" s="51"/>
      <c r="AP1647" s="52"/>
      <c r="AQ1647" s="60">
        <f t="shared" si="3649"/>
        <v>0</v>
      </c>
      <c r="AR1647" s="61"/>
      <c r="AS1647" s="61"/>
      <c r="AT1647" s="61"/>
      <c r="AU1647" s="61"/>
      <c r="AV1647" s="62"/>
      <c r="AW1647" s="50">
        <f t="shared" si="3646"/>
        <v>113</v>
      </c>
      <c r="AX1647" s="51"/>
      <c r="AY1647" s="51"/>
      <c r="AZ1647" s="51"/>
      <c r="BA1647" s="51"/>
      <c r="BB1647" s="52"/>
      <c r="BC1647" s="50">
        <f t="shared" si="3650"/>
        <v>79100</v>
      </c>
      <c r="BD1647" s="51"/>
      <c r="BE1647" s="51"/>
      <c r="BF1647" s="51"/>
      <c r="BG1647" s="51"/>
      <c r="BH1647" s="63"/>
      <c r="BI1647" s="3">
        <f t="shared" si="3642"/>
        <v>79100</v>
      </c>
    </row>
    <row r="1648" spans="1:69" ht="36" customHeight="1" x14ac:dyDescent="0.25">
      <c r="A1648" s="41">
        <f t="shared" si="3640"/>
        <v>11</v>
      </c>
      <c r="B1648" s="42"/>
      <c r="C1648" s="42"/>
      <c r="D1648" s="43"/>
      <c r="E1648" s="64" t="str">
        <f t="shared" si="3641"/>
        <v>安裝不銹鋼方形地板落水頭(10cm*10cm,連工帶料)</v>
      </c>
      <c r="F1648" s="21"/>
      <c r="G1648" s="21"/>
      <c r="H1648" s="21"/>
      <c r="I1648" s="21"/>
      <c r="J1648" s="21"/>
      <c r="K1648" s="21"/>
      <c r="L1648" s="21"/>
      <c r="M1648" s="21"/>
      <c r="N1648" s="21"/>
      <c r="O1648" s="21"/>
      <c r="P1648" s="21"/>
      <c r="Q1648" s="21"/>
      <c r="R1648" s="21"/>
      <c r="S1648" s="21"/>
      <c r="T1648" s="22"/>
      <c r="U1648" s="47" t="str">
        <f t="shared" si="3643"/>
        <v>組</v>
      </c>
      <c r="V1648" s="48"/>
      <c r="W1648" s="48"/>
      <c r="X1648" s="49"/>
      <c r="Y1648" s="71">
        <f t="shared" si="3644"/>
        <v>9</v>
      </c>
      <c r="Z1648" s="71"/>
      <c r="AA1648" s="71"/>
      <c r="AB1648" s="71"/>
      <c r="AC1648" s="71"/>
      <c r="AD1648" s="71"/>
      <c r="AE1648" s="71">
        <f t="shared" si="3645"/>
        <v>750</v>
      </c>
      <c r="AF1648" s="71"/>
      <c r="AG1648" s="71"/>
      <c r="AH1648" s="71"/>
      <c r="AI1648" s="71"/>
      <c r="AJ1648" s="71"/>
      <c r="AK1648" s="55">
        <v>0</v>
      </c>
      <c r="AL1648" s="55"/>
      <c r="AM1648" s="55"/>
      <c r="AN1648" s="55"/>
      <c r="AO1648" s="55"/>
      <c r="AP1648" s="55"/>
      <c r="AQ1648" s="53">
        <f t="shared" si="3649"/>
        <v>0</v>
      </c>
      <c r="AR1648" s="53"/>
      <c r="AS1648" s="53"/>
      <c r="AT1648" s="53"/>
      <c r="AU1648" s="53"/>
      <c r="AV1648" s="53"/>
      <c r="AW1648" s="55">
        <f t="shared" si="3646"/>
        <v>9</v>
      </c>
      <c r="AX1648" s="55"/>
      <c r="AY1648" s="55"/>
      <c r="AZ1648" s="55"/>
      <c r="BA1648" s="55"/>
      <c r="BB1648" s="55"/>
      <c r="BC1648" s="55">
        <f t="shared" si="3650"/>
        <v>6750</v>
      </c>
      <c r="BD1648" s="55"/>
      <c r="BE1648" s="55"/>
      <c r="BF1648" s="55"/>
      <c r="BG1648" s="55"/>
      <c r="BH1648" s="56"/>
      <c r="BI1648" s="3">
        <f t="shared" si="3642"/>
        <v>6750</v>
      </c>
    </row>
    <row r="1649" spans="1:61" s="19" customFormat="1" ht="36.75" customHeight="1" x14ac:dyDescent="0.25">
      <c r="A1649" s="41">
        <f t="shared" si="3640"/>
        <v>12</v>
      </c>
      <c r="B1649" s="42"/>
      <c r="C1649" s="42"/>
      <c r="D1649" s="43"/>
      <c r="E1649" s="64" t="str">
        <f t="shared" si="3641"/>
        <v>地坪貼止滑石英磚30cm*30cm，本色水泥勾縫(連工帶料)</v>
      </c>
      <c r="F1649" s="21"/>
      <c r="G1649" s="21"/>
      <c r="H1649" s="21"/>
      <c r="I1649" s="21"/>
      <c r="J1649" s="21"/>
      <c r="K1649" s="21"/>
      <c r="L1649" s="21"/>
      <c r="M1649" s="21"/>
      <c r="N1649" s="21"/>
      <c r="O1649" s="21"/>
      <c r="P1649" s="21"/>
      <c r="Q1649" s="21"/>
      <c r="R1649" s="21"/>
      <c r="S1649" s="21"/>
      <c r="T1649" s="22"/>
      <c r="U1649" s="47" t="str">
        <f t="shared" si="3643"/>
        <v>M2</v>
      </c>
      <c r="V1649" s="48"/>
      <c r="W1649" s="48"/>
      <c r="X1649" s="49"/>
      <c r="Y1649" s="50">
        <f t="shared" si="3644"/>
        <v>48</v>
      </c>
      <c r="Z1649" s="51"/>
      <c r="AA1649" s="51"/>
      <c r="AB1649" s="51"/>
      <c r="AC1649" s="51"/>
      <c r="AD1649" s="52"/>
      <c r="AE1649" s="53">
        <f t="shared" si="3645"/>
        <v>1300</v>
      </c>
      <c r="AF1649" s="53"/>
      <c r="AG1649" s="53"/>
      <c r="AH1649" s="53"/>
      <c r="AI1649" s="53"/>
      <c r="AJ1649" s="53"/>
      <c r="AK1649" s="55">
        <v>0</v>
      </c>
      <c r="AL1649" s="55"/>
      <c r="AM1649" s="55"/>
      <c r="AN1649" s="55"/>
      <c r="AO1649" s="55"/>
      <c r="AP1649" s="55"/>
      <c r="AQ1649" s="53">
        <f t="shared" si="3649"/>
        <v>0</v>
      </c>
      <c r="AR1649" s="53"/>
      <c r="AS1649" s="53"/>
      <c r="AT1649" s="53"/>
      <c r="AU1649" s="53"/>
      <c r="AV1649" s="53"/>
      <c r="AW1649" s="55">
        <f t="shared" si="3646"/>
        <v>0</v>
      </c>
      <c r="AX1649" s="55"/>
      <c r="AY1649" s="55"/>
      <c r="AZ1649" s="55"/>
      <c r="BA1649" s="55"/>
      <c r="BB1649" s="55"/>
      <c r="BC1649" s="55">
        <f t="shared" si="3650"/>
        <v>0</v>
      </c>
      <c r="BD1649" s="55"/>
      <c r="BE1649" s="55"/>
      <c r="BF1649" s="55"/>
      <c r="BG1649" s="55"/>
      <c r="BH1649" s="56"/>
      <c r="BI1649" s="18">
        <f t="shared" si="3642"/>
        <v>62400</v>
      </c>
    </row>
    <row r="1650" spans="1:61" s="19" customFormat="1" ht="35.25" customHeight="1" x14ac:dyDescent="0.25">
      <c r="A1650" s="68">
        <f t="shared" si="3640"/>
        <v>13</v>
      </c>
      <c r="B1650" s="69"/>
      <c r="C1650" s="69"/>
      <c r="D1650" s="70"/>
      <c r="E1650" s="64" t="str">
        <f t="shared" si="3641"/>
        <v>地坪貼60cm*60cm止滑石英磚，本色水泥勾縫(連工帶料)</v>
      </c>
      <c r="F1650" s="21"/>
      <c r="G1650" s="21"/>
      <c r="H1650" s="21"/>
      <c r="I1650" s="21"/>
      <c r="J1650" s="21"/>
      <c r="K1650" s="21"/>
      <c r="L1650" s="21"/>
      <c r="M1650" s="21"/>
      <c r="N1650" s="21"/>
      <c r="O1650" s="21"/>
      <c r="P1650" s="21"/>
      <c r="Q1650" s="21"/>
      <c r="R1650" s="21"/>
      <c r="S1650" s="21"/>
      <c r="T1650" s="22"/>
      <c r="U1650" s="47" t="str">
        <f t="shared" si="3643"/>
        <v>M2</v>
      </c>
      <c r="V1650" s="48"/>
      <c r="W1650" s="48"/>
      <c r="X1650" s="49"/>
      <c r="Y1650" s="65">
        <f t="shared" si="3644"/>
        <v>2</v>
      </c>
      <c r="Z1650" s="66"/>
      <c r="AA1650" s="66"/>
      <c r="AB1650" s="66"/>
      <c r="AC1650" s="66"/>
      <c r="AD1650" s="67"/>
      <c r="AE1650" s="60">
        <f t="shared" si="3645"/>
        <v>1700</v>
      </c>
      <c r="AF1650" s="61"/>
      <c r="AG1650" s="61"/>
      <c r="AH1650" s="61"/>
      <c r="AI1650" s="61"/>
      <c r="AJ1650" s="62"/>
      <c r="AK1650" s="55">
        <v>0</v>
      </c>
      <c r="AL1650" s="55"/>
      <c r="AM1650" s="55"/>
      <c r="AN1650" s="55"/>
      <c r="AO1650" s="55"/>
      <c r="AP1650" s="55"/>
      <c r="AQ1650" s="53">
        <f>AK1650*AE1650</f>
        <v>0</v>
      </c>
      <c r="AR1650" s="53"/>
      <c r="AS1650" s="53"/>
      <c r="AT1650" s="53"/>
      <c r="AU1650" s="53"/>
      <c r="AV1650" s="53"/>
      <c r="AW1650" s="55">
        <f t="shared" si="3646"/>
        <v>0</v>
      </c>
      <c r="AX1650" s="55"/>
      <c r="AY1650" s="55"/>
      <c r="AZ1650" s="55"/>
      <c r="BA1650" s="55"/>
      <c r="BB1650" s="55"/>
      <c r="BC1650" s="55">
        <f>AE1650*AW1650</f>
        <v>0</v>
      </c>
      <c r="BD1650" s="55"/>
      <c r="BE1650" s="55"/>
      <c r="BF1650" s="55"/>
      <c r="BG1650" s="55"/>
      <c r="BH1650" s="56"/>
      <c r="BI1650" s="18">
        <f t="shared" si="3642"/>
        <v>3400</v>
      </c>
    </row>
    <row r="1651" spans="1:61" s="19" customFormat="1" ht="36.75" customHeight="1" x14ac:dyDescent="0.25">
      <c r="A1651" s="68">
        <f t="shared" si="3640"/>
        <v>14</v>
      </c>
      <c r="B1651" s="69"/>
      <c r="C1651" s="69"/>
      <c r="D1651" s="70"/>
      <c r="E1651" s="64" t="str">
        <f t="shared" si="3641"/>
        <v>牆面貼數位噴印石英磚30*60cm，白色水泥抹縫(連工帶料)</v>
      </c>
      <c r="F1651" s="21"/>
      <c r="G1651" s="21"/>
      <c r="H1651" s="21"/>
      <c r="I1651" s="21"/>
      <c r="J1651" s="21"/>
      <c r="K1651" s="21"/>
      <c r="L1651" s="21"/>
      <c r="M1651" s="21"/>
      <c r="N1651" s="21"/>
      <c r="O1651" s="21"/>
      <c r="P1651" s="21"/>
      <c r="Q1651" s="21"/>
      <c r="R1651" s="21"/>
      <c r="S1651" s="21"/>
      <c r="T1651" s="22"/>
      <c r="U1651" s="47" t="str">
        <f t="shared" si="3643"/>
        <v>M2</v>
      </c>
      <c r="V1651" s="48"/>
      <c r="W1651" s="48"/>
      <c r="X1651" s="49"/>
      <c r="Y1651" s="65">
        <f t="shared" si="3644"/>
        <v>85</v>
      </c>
      <c r="Z1651" s="66"/>
      <c r="AA1651" s="66"/>
      <c r="AB1651" s="66"/>
      <c r="AC1651" s="66"/>
      <c r="AD1651" s="67"/>
      <c r="AE1651" s="60">
        <f t="shared" si="3645"/>
        <v>1700</v>
      </c>
      <c r="AF1651" s="61"/>
      <c r="AG1651" s="61"/>
      <c r="AH1651" s="61"/>
      <c r="AI1651" s="61"/>
      <c r="AJ1651" s="62"/>
      <c r="AK1651" s="55">
        <v>0</v>
      </c>
      <c r="AL1651" s="55"/>
      <c r="AM1651" s="55"/>
      <c r="AN1651" s="55"/>
      <c r="AO1651" s="55"/>
      <c r="AP1651" s="55"/>
      <c r="AQ1651" s="53">
        <f t="shared" ref="AQ1651:AQ1657" si="3651">AK1651*AE1651</f>
        <v>0</v>
      </c>
      <c r="AR1651" s="53"/>
      <c r="AS1651" s="53"/>
      <c r="AT1651" s="53"/>
      <c r="AU1651" s="53"/>
      <c r="AV1651" s="53"/>
      <c r="AW1651" s="55">
        <f t="shared" si="3646"/>
        <v>85</v>
      </c>
      <c r="AX1651" s="55"/>
      <c r="AY1651" s="55"/>
      <c r="AZ1651" s="55"/>
      <c r="BA1651" s="55"/>
      <c r="BB1651" s="55"/>
      <c r="BC1651" s="55">
        <f t="shared" ref="BC1651:BC1657" si="3652">AE1651*AW1651</f>
        <v>144500</v>
      </c>
      <c r="BD1651" s="55"/>
      <c r="BE1651" s="55"/>
      <c r="BF1651" s="55"/>
      <c r="BG1651" s="55"/>
      <c r="BH1651" s="56"/>
      <c r="BI1651" s="18">
        <f t="shared" si="3642"/>
        <v>144500</v>
      </c>
    </row>
    <row r="1652" spans="1:61" ht="34.5" customHeight="1" x14ac:dyDescent="0.25">
      <c r="A1652" s="41">
        <f t="shared" si="3640"/>
        <v>15</v>
      </c>
      <c r="B1652" s="42"/>
      <c r="C1652" s="42"/>
      <c r="D1652" s="43"/>
      <c r="E1652" s="64" t="str">
        <f t="shared" si="3641"/>
        <v>牆面貼地鐵磚10cm*20cm，白色水泥勾縫(連工帶料)</v>
      </c>
      <c r="F1652" s="21"/>
      <c r="G1652" s="21"/>
      <c r="H1652" s="21"/>
      <c r="I1652" s="21"/>
      <c r="J1652" s="21"/>
      <c r="K1652" s="21"/>
      <c r="L1652" s="21"/>
      <c r="M1652" s="21"/>
      <c r="N1652" s="21"/>
      <c r="O1652" s="21"/>
      <c r="P1652" s="21"/>
      <c r="Q1652" s="21"/>
      <c r="R1652" s="21"/>
      <c r="S1652" s="21"/>
      <c r="T1652" s="22"/>
      <c r="U1652" s="47" t="str">
        <f t="shared" si="3643"/>
        <v>M2</v>
      </c>
      <c r="V1652" s="48"/>
      <c r="W1652" s="48"/>
      <c r="X1652" s="49"/>
      <c r="Y1652" s="65">
        <f t="shared" si="3644"/>
        <v>13</v>
      </c>
      <c r="Z1652" s="66"/>
      <c r="AA1652" s="66"/>
      <c r="AB1652" s="66"/>
      <c r="AC1652" s="66"/>
      <c r="AD1652" s="67"/>
      <c r="AE1652" s="60">
        <f t="shared" si="3645"/>
        <v>1500</v>
      </c>
      <c r="AF1652" s="61"/>
      <c r="AG1652" s="61"/>
      <c r="AH1652" s="61"/>
      <c r="AI1652" s="61"/>
      <c r="AJ1652" s="62"/>
      <c r="AK1652" s="55">
        <v>0</v>
      </c>
      <c r="AL1652" s="55"/>
      <c r="AM1652" s="55"/>
      <c r="AN1652" s="55"/>
      <c r="AO1652" s="55"/>
      <c r="AP1652" s="55"/>
      <c r="AQ1652" s="53">
        <f t="shared" si="3651"/>
        <v>0</v>
      </c>
      <c r="AR1652" s="53"/>
      <c r="AS1652" s="53"/>
      <c r="AT1652" s="53"/>
      <c r="AU1652" s="53"/>
      <c r="AV1652" s="53"/>
      <c r="AW1652" s="55">
        <f t="shared" si="3646"/>
        <v>0</v>
      </c>
      <c r="AX1652" s="55"/>
      <c r="AY1652" s="55"/>
      <c r="AZ1652" s="55"/>
      <c r="BA1652" s="55"/>
      <c r="BB1652" s="55"/>
      <c r="BC1652" s="55">
        <f t="shared" si="3652"/>
        <v>0</v>
      </c>
      <c r="BD1652" s="55"/>
      <c r="BE1652" s="55"/>
      <c r="BF1652" s="55"/>
      <c r="BG1652" s="55"/>
      <c r="BH1652" s="56"/>
      <c r="BI1652" s="16">
        <f t="shared" si="3642"/>
        <v>19500</v>
      </c>
    </row>
    <row r="1653" spans="1:61" ht="21.6" customHeight="1" x14ac:dyDescent="0.25">
      <c r="A1653" s="41">
        <f t="shared" si="3640"/>
        <v>16</v>
      </c>
      <c r="B1653" s="42"/>
      <c r="C1653" s="42"/>
      <c r="D1653" s="43"/>
      <c r="E1653" s="64" t="str">
        <f t="shared" si="3641"/>
        <v>安裝鋁合金陽角收邊條</v>
      </c>
      <c r="F1653" s="21"/>
      <c r="G1653" s="21"/>
      <c r="H1653" s="21"/>
      <c r="I1653" s="21"/>
      <c r="J1653" s="21"/>
      <c r="K1653" s="21"/>
      <c r="L1653" s="21"/>
      <c r="M1653" s="21"/>
      <c r="N1653" s="21"/>
      <c r="O1653" s="21"/>
      <c r="P1653" s="21"/>
      <c r="Q1653" s="21"/>
      <c r="R1653" s="21"/>
      <c r="S1653" s="21"/>
      <c r="T1653" s="22"/>
      <c r="U1653" s="47" t="str">
        <f t="shared" si="3643"/>
        <v>M</v>
      </c>
      <c r="V1653" s="48"/>
      <c r="W1653" s="48"/>
      <c r="X1653" s="49"/>
      <c r="Y1653" s="65">
        <f t="shared" si="3644"/>
        <v>30</v>
      </c>
      <c r="Z1653" s="66"/>
      <c r="AA1653" s="66"/>
      <c r="AB1653" s="66"/>
      <c r="AC1653" s="66"/>
      <c r="AD1653" s="67"/>
      <c r="AE1653" s="60">
        <f t="shared" si="3645"/>
        <v>550</v>
      </c>
      <c r="AF1653" s="61"/>
      <c r="AG1653" s="61"/>
      <c r="AH1653" s="61"/>
      <c r="AI1653" s="61"/>
      <c r="AJ1653" s="62"/>
      <c r="AK1653" s="55">
        <v>0</v>
      </c>
      <c r="AL1653" s="55"/>
      <c r="AM1653" s="55"/>
      <c r="AN1653" s="55"/>
      <c r="AO1653" s="55"/>
      <c r="AP1653" s="55"/>
      <c r="AQ1653" s="53">
        <f t="shared" si="3651"/>
        <v>0</v>
      </c>
      <c r="AR1653" s="53"/>
      <c r="AS1653" s="53"/>
      <c r="AT1653" s="53"/>
      <c r="AU1653" s="53"/>
      <c r="AV1653" s="53"/>
      <c r="AW1653" s="55">
        <f t="shared" si="3646"/>
        <v>0</v>
      </c>
      <c r="AX1653" s="55"/>
      <c r="AY1653" s="55"/>
      <c r="AZ1653" s="55"/>
      <c r="BA1653" s="55"/>
      <c r="BB1653" s="55"/>
      <c r="BC1653" s="55">
        <f t="shared" si="3652"/>
        <v>0</v>
      </c>
      <c r="BD1653" s="55"/>
      <c r="BE1653" s="55"/>
      <c r="BF1653" s="55"/>
      <c r="BG1653" s="55"/>
      <c r="BH1653" s="56"/>
      <c r="BI1653" s="16">
        <f t="shared" si="3642"/>
        <v>16500</v>
      </c>
    </row>
    <row r="1654" spans="1:61" ht="33" customHeight="1" x14ac:dyDescent="0.25">
      <c r="A1654" s="41">
        <f t="shared" si="3640"/>
        <v>17</v>
      </c>
      <c r="B1654" s="42"/>
      <c r="C1654" s="42"/>
      <c r="D1654" s="43"/>
      <c r="E1654" s="64" t="str">
        <f t="shared" si="3641"/>
        <v>施做抿石子(1~2分霓虹石，抿石子專用泥)</v>
      </c>
      <c r="F1654" s="21"/>
      <c r="G1654" s="21"/>
      <c r="H1654" s="21"/>
      <c r="I1654" s="21"/>
      <c r="J1654" s="21"/>
      <c r="K1654" s="21"/>
      <c r="L1654" s="21"/>
      <c r="M1654" s="21"/>
      <c r="N1654" s="21"/>
      <c r="O1654" s="21"/>
      <c r="P1654" s="21"/>
      <c r="Q1654" s="21"/>
      <c r="R1654" s="21"/>
      <c r="S1654" s="21"/>
      <c r="T1654" s="22"/>
      <c r="U1654" s="47" t="str">
        <f t="shared" si="3643"/>
        <v>M2</v>
      </c>
      <c r="V1654" s="48"/>
      <c r="W1654" s="48"/>
      <c r="X1654" s="49"/>
      <c r="Y1654" s="65">
        <f t="shared" si="3644"/>
        <v>9</v>
      </c>
      <c r="Z1654" s="66"/>
      <c r="AA1654" s="66"/>
      <c r="AB1654" s="66"/>
      <c r="AC1654" s="66"/>
      <c r="AD1654" s="67"/>
      <c r="AE1654" s="60">
        <f t="shared" si="3645"/>
        <v>1200</v>
      </c>
      <c r="AF1654" s="61"/>
      <c r="AG1654" s="61"/>
      <c r="AH1654" s="61"/>
      <c r="AI1654" s="61"/>
      <c r="AJ1654" s="62"/>
      <c r="AK1654" s="55">
        <v>0</v>
      </c>
      <c r="AL1654" s="55"/>
      <c r="AM1654" s="55"/>
      <c r="AN1654" s="55"/>
      <c r="AO1654" s="55"/>
      <c r="AP1654" s="55"/>
      <c r="AQ1654" s="53">
        <f t="shared" si="3651"/>
        <v>0</v>
      </c>
      <c r="AR1654" s="53"/>
      <c r="AS1654" s="53"/>
      <c r="AT1654" s="53"/>
      <c r="AU1654" s="53"/>
      <c r="AV1654" s="53"/>
      <c r="AW1654" s="55">
        <f t="shared" si="3646"/>
        <v>0</v>
      </c>
      <c r="AX1654" s="55"/>
      <c r="AY1654" s="55"/>
      <c r="AZ1654" s="55"/>
      <c r="BA1654" s="55"/>
      <c r="BB1654" s="55"/>
      <c r="BC1654" s="55">
        <f t="shared" si="3652"/>
        <v>0</v>
      </c>
      <c r="BD1654" s="55"/>
      <c r="BE1654" s="55"/>
      <c r="BF1654" s="55"/>
      <c r="BG1654" s="55"/>
      <c r="BH1654" s="56"/>
      <c r="BI1654" s="16">
        <f t="shared" si="3642"/>
        <v>10800</v>
      </c>
    </row>
    <row r="1655" spans="1:61" ht="51" customHeight="1" x14ac:dyDescent="0.25">
      <c r="A1655" s="41">
        <f t="shared" si="3640"/>
        <v>18</v>
      </c>
      <c r="B1655" s="42"/>
      <c r="C1655" s="42"/>
      <c r="D1655" s="43"/>
      <c r="E1655" s="64" t="str">
        <f t="shared" si="3641"/>
        <v>牆壁面貼圖案排版釉面馬賽克(方型馬賽克寬1.8cm，12色以上排版，含排版費，白色抺縫，連工帶料)</v>
      </c>
      <c r="F1655" s="21"/>
      <c r="G1655" s="21"/>
      <c r="H1655" s="21"/>
      <c r="I1655" s="21"/>
      <c r="J1655" s="21"/>
      <c r="K1655" s="21"/>
      <c r="L1655" s="21"/>
      <c r="M1655" s="21"/>
      <c r="N1655" s="21"/>
      <c r="O1655" s="21"/>
      <c r="P1655" s="21"/>
      <c r="Q1655" s="21"/>
      <c r="R1655" s="21"/>
      <c r="S1655" s="21"/>
      <c r="T1655" s="22"/>
      <c r="U1655" s="47" t="str">
        <f t="shared" si="3643"/>
        <v>才</v>
      </c>
      <c r="V1655" s="48"/>
      <c r="W1655" s="48"/>
      <c r="X1655" s="49"/>
      <c r="Y1655" s="65">
        <f t="shared" si="3644"/>
        <v>58</v>
      </c>
      <c r="Z1655" s="66"/>
      <c r="AA1655" s="66"/>
      <c r="AB1655" s="66"/>
      <c r="AC1655" s="66"/>
      <c r="AD1655" s="67"/>
      <c r="AE1655" s="60">
        <f t="shared" si="3645"/>
        <v>750</v>
      </c>
      <c r="AF1655" s="61"/>
      <c r="AG1655" s="61"/>
      <c r="AH1655" s="61"/>
      <c r="AI1655" s="61"/>
      <c r="AJ1655" s="62"/>
      <c r="AK1655" s="55">
        <v>0</v>
      </c>
      <c r="AL1655" s="55"/>
      <c r="AM1655" s="55"/>
      <c r="AN1655" s="55"/>
      <c r="AO1655" s="55"/>
      <c r="AP1655" s="55"/>
      <c r="AQ1655" s="53">
        <f t="shared" si="3651"/>
        <v>0</v>
      </c>
      <c r="AR1655" s="53"/>
      <c r="AS1655" s="53"/>
      <c r="AT1655" s="53"/>
      <c r="AU1655" s="53"/>
      <c r="AV1655" s="53"/>
      <c r="AW1655" s="55">
        <f t="shared" si="3646"/>
        <v>0</v>
      </c>
      <c r="AX1655" s="55"/>
      <c r="AY1655" s="55"/>
      <c r="AZ1655" s="55"/>
      <c r="BA1655" s="55"/>
      <c r="BB1655" s="55"/>
      <c r="BC1655" s="55">
        <f t="shared" si="3652"/>
        <v>0</v>
      </c>
      <c r="BD1655" s="55"/>
      <c r="BE1655" s="55"/>
      <c r="BF1655" s="55"/>
      <c r="BG1655" s="55"/>
      <c r="BH1655" s="56"/>
      <c r="BI1655" s="16">
        <f t="shared" si="3642"/>
        <v>43500</v>
      </c>
    </row>
    <row r="1656" spans="1:61" ht="36.75" customHeight="1" x14ac:dyDescent="0.25">
      <c r="A1656" s="41">
        <f t="shared" si="3640"/>
        <v>19</v>
      </c>
      <c r="B1656" s="42"/>
      <c r="C1656" s="42"/>
      <c r="D1656" s="43"/>
      <c r="E1656" s="64" t="str">
        <f t="shared" si="3641"/>
        <v>牆面與平頂塗刷水泥漆(含清潔，批土整平，一底漆二度面漆)</v>
      </c>
      <c r="F1656" s="21"/>
      <c r="G1656" s="21"/>
      <c r="H1656" s="21"/>
      <c r="I1656" s="21"/>
      <c r="J1656" s="21"/>
      <c r="K1656" s="21"/>
      <c r="L1656" s="21"/>
      <c r="M1656" s="21"/>
      <c r="N1656" s="21"/>
      <c r="O1656" s="21"/>
      <c r="P1656" s="21"/>
      <c r="Q1656" s="21"/>
      <c r="R1656" s="21"/>
      <c r="S1656" s="21"/>
      <c r="T1656" s="22"/>
      <c r="U1656" s="47" t="str">
        <f t="shared" si="3643"/>
        <v>M2</v>
      </c>
      <c r="V1656" s="48"/>
      <c r="W1656" s="48"/>
      <c r="X1656" s="49"/>
      <c r="Y1656" s="65">
        <f t="shared" si="3644"/>
        <v>82</v>
      </c>
      <c r="Z1656" s="66"/>
      <c r="AA1656" s="66"/>
      <c r="AB1656" s="66"/>
      <c r="AC1656" s="66"/>
      <c r="AD1656" s="67"/>
      <c r="AE1656" s="60">
        <f t="shared" si="3645"/>
        <v>200</v>
      </c>
      <c r="AF1656" s="61"/>
      <c r="AG1656" s="61"/>
      <c r="AH1656" s="61"/>
      <c r="AI1656" s="61"/>
      <c r="AJ1656" s="62"/>
      <c r="AK1656" s="55">
        <v>0</v>
      </c>
      <c r="AL1656" s="55"/>
      <c r="AM1656" s="55"/>
      <c r="AN1656" s="55"/>
      <c r="AO1656" s="55"/>
      <c r="AP1656" s="55"/>
      <c r="AQ1656" s="53">
        <f t="shared" si="3651"/>
        <v>0</v>
      </c>
      <c r="AR1656" s="53"/>
      <c r="AS1656" s="53"/>
      <c r="AT1656" s="53"/>
      <c r="AU1656" s="53"/>
      <c r="AV1656" s="53"/>
      <c r="AW1656" s="55">
        <f t="shared" si="3646"/>
        <v>0</v>
      </c>
      <c r="AX1656" s="55"/>
      <c r="AY1656" s="55"/>
      <c r="AZ1656" s="55"/>
      <c r="BA1656" s="55"/>
      <c r="BB1656" s="55"/>
      <c r="BC1656" s="55">
        <f t="shared" si="3652"/>
        <v>0</v>
      </c>
      <c r="BD1656" s="55"/>
      <c r="BE1656" s="55"/>
      <c r="BF1656" s="55"/>
      <c r="BG1656" s="55"/>
      <c r="BH1656" s="56"/>
      <c r="BI1656" s="16">
        <f t="shared" si="3642"/>
        <v>16400</v>
      </c>
    </row>
    <row r="1657" spans="1:61" ht="35.450000000000003" customHeight="1" x14ac:dyDescent="0.25">
      <c r="A1657" s="41">
        <f t="shared" si="3640"/>
        <v>20</v>
      </c>
      <c r="B1657" s="42"/>
      <c r="C1657" s="42"/>
      <c r="D1657" s="43"/>
      <c r="E1657" s="64" t="str">
        <f t="shared" si="3641"/>
        <v>安裝13mm熱固性樹脂板隔間含門片(頂面H=200cm以上)</v>
      </c>
      <c r="F1657" s="21"/>
      <c r="G1657" s="21"/>
      <c r="H1657" s="21"/>
      <c r="I1657" s="21"/>
      <c r="J1657" s="21"/>
      <c r="K1657" s="21"/>
      <c r="L1657" s="21"/>
      <c r="M1657" s="21"/>
      <c r="N1657" s="21"/>
      <c r="O1657" s="21"/>
      <c r="P1657" s="21"/>
      <c r="Q1657" s="21"/>
      <c r="R1657" s="21"/>
      <c r="S1657" s="21"/>
      <c r="T1657" s="22"/>
      <c r="U1657" s="47" t="str">
        <f t="shared" si="3643"/>
        <v>M2</v>
      </c>
      <c r="V1657" s="48"/>
      <c r="W1657" s="48"/>
      <c r="X1657" s="49"/>
      <c r="Y1657" s="65">
        <f t="shared" si="3644"/>
        <v>38</v>
      </c>
      <c r="Z1657" s="66"/>
      <c r="AA1657" s="66"/>
      <c r="AB1657" s="66"/>
      <c r="AC1657" s="66"/>
      <c r="AD1657" s="67"/>
      <c r="AE1657" s="60">
        <f t="shared" si="3645"/>
        <v>3500</v>
      </c>
      <c r="AF1657" s="61"/>
      <c r="AG1657" s="61"/>
      <c r="AH1657" s="61"/>
      <c r="AI1657" s="61"/>
      <c r="AJ1657" s="62"/>
      <c r="AK1657" s="55">
        <v>0</v>
      </c>
      <c r="AL1657" s="55"/>
      <c r="AM1657" s="55"/>
      <c r="AN1657" s="55"/>
      <c r="AO1657" s="55"/>
      <c r="AP1657" s="55"/>
      <c r="AQ1657" s="53">
        <f t="shared" si="3651"/>
        <v>0</v>
      </c>
      <c r="AR1657" s="53"/>
      <c r="AS1657" s="53"/>
      <c r="AT1657" s="53"/>
      <c r="AU1657" s="53"/>
      <c r="AV1657" s="53"/>
      <c r="AW1657" s="55">
        <f t="shared" si="3646"/>
        <v>0</v>
      </c>
      <c r="AX1657" s="55"/>
      <c r="AY1657" s="55"/>
      <c r="AZ1657" s="55"/>
      <c r="BA1657" s="55"/>
      <c r="BB1657" s="55"/>
      <c r="BC1657" s="55">
        <f t="shared" si="3652"/>
        <v>0</v>
      </c>
      <c r="BD1657" s="55"/>
      <c r="BE1657" s="55"/>
      <c r="BF1657" s="55"/>
      <c r="BG1657" s="55"/>
      <c r="BH1657" s="56"/>
      <c r="BI1657" s="16">
        <f t="shared" si="3642"/>
        <v>133000</v>
      </c>
    </row>
    <row r="1658" spans="1:61" s="19" customFormat="1" ht="21.95" customHeight="1" x14ac:dyDescent="0.25">
      <c r="A1658" s="68">
        <f t="shared" si="3640"/>
        <v>21</v>
      </c>
      <c r="B1658" s="69"/>
      <c r="C1658" s="69"/>
      <c r="D1658" s="70"/>
      <c r="E1658" s="64" t="str">
        <f t="shared" si="3641"/>
        <v>廁間安裝不鏽鋼掛鈎與置物板</v>
      </c>
      <c r="F1658" s="21"/>
      <c r="G1658" s="21"/>
      <c r="H1658" s="21"/>
      <c r="I1658" s="21"/>
      <c r="J1658" s="21"/>
      <c r="K1658" s="21"/>
      <c r="L1658" s="21"/>
      <c r="M1658" s="21"/>
      <c r="N1658" s="21"/>
      <c r="O1658" s="21"/>
      <c r="P1658" s="21"/>
      <c r="Q1658" s="21"/>
      <c r="R1658" s="21"/>
      <c r="S1658" s="21"/>
      <c r="T1658" s="22"/>
      <c r="U1658" s="47" t="str">
        <f t="shared" si="3643"/>
        <v>間</v>
      </c>
      <c r="V1658" s="48"/>
      <c r="W1658" s="48"/>
      <c r="X1658" s="49"/>
      <c r="Y1658" s="65">
        <f t="shared" si="3644"/>
        <v>6</v>
      </c>
      <c r="Z1658" s="66"/>
      <c r="AA1658" s="66"/>
      <c r="AB1658" s="66"/>
      <c r="AC1658" s="66"/>
      <c r="AD1658" s="67"/>
      <c r="AE1658" s="60">
        <f t="shared" si="3645"/>
        <v>1200</v>
      </c>
      <c r="AF1658" s="61"/>
      <c r="AG1658" s="61"/>
      <c r="AH1658" s="61"/>
      <c r="AI1658" s="61"/>
      <c r="AJ1658" s="62"/>
      <c r="AK1658" s="55">
        <v>0</v>
      </c>
      <c r="AL1658" s="55"/>
      <c r="AM1658" s="55"/>
      <c r="AN1658" s="55"/>
      <c r="AO1658" s="55"/>
      <c r="AP1658" s="55"/>
      <c r="AQ1658" s="53">
        <f>AK1658*AE1658</f>
        <v>0</v>
      </c>
      <c r="AR1658" s="53"/>
      <c r="AS1658" s="53"/>
      <c r="AT1658" s="53"/>
      <c r="AU1658" s="53"/>
      <c r="AV1658" s="53"/>
      <c r="AW1658" s="55">
        <f t="shared" si="3646"/>
        <v>0</v>
      </c>
      <c r="AX1658" s="55"/>
      <c r="AY1658" s="55"/>
      <c r="AZ1658" s="55"/>
      <c r="BA1658" s="55"/>
      <c r="BB1658" s="55"/>
      <c r="BC1658" s="55">
        <f>AE1658*AW1658</f>
        <v>0</v>
      </c>
      <c r="BD1658" s="55"/>
      <c r="BE1658" s="55"/>
      <c r="BF1658" s="55"/>
      <c r="BG1658" s="55"/>
      <c r="BH1658" s="56"/>
      <c r="BI1658" s="18">
        <f t="shared" si="3642"/>
        <v>7200</v>
      </c>
    </row>
    <row r="1659" spans="1:61" s="19" customFormat="1" ht="21.95" customHeight="1" x14ac:dyDescent="0.25">
      <c r="A1659" s="68">
        <f t="shared" si="3640"/>
        <v>22</v>
      </c>
      <c r="B1659" s="69"/>
      <c r="C1659" s="69"/>
      <c r="D1659" s="70"/>
      <c r="E1659" s="64" t="str">
        <f t="shared" si="3641"/>
        <v>新設砌磚洗手台</v>
      </c>
      <c r="F1659" s="21"/>
      <c r="G1659" s="21"/>
      <c r="H1659" s="21"/>
      <c r="I1659" s="21"/>
      <c r="J1659" s="21"/>
      <c r="K1659" s="21"/>
      <c r="L1659" s="21"/>
      <c r="M1659" s="21"/>
      <c r="N1659" s="21"/>
      <c r="O1659" s="21"/>
      <c r="P1659" s="21"/>
      <c r="Q1659" s="21"/>
      <c r="R1659" s="21"/>
      <c r="S1659" s="21"/>
      <c r="T1659" s="22"/>
      <c r="U1659" s="47" t="str">
        <f t="shared" si="3643"/>
        <v>式</v>
      </c>
      <c r="V1659" s="48"/>
      <c r="W1659" s="48"/>
      <c r="X1659" s="49"/>
      <c r="Y1659" s="65">
        <f t="shared" si="3644"/>
        <v>1</v>
      </c>
      <c r="Z1659" s="66"/>
      <c r="AA1659" s="66"/>
      <c r="AB1659" s="66"/>
      <c r="AC1659" s="66"/>
      <c r="AD1659" s="67"/>
      <c r="AE1659" s="60">
        <f t="shared" si="3645"/>
        <v>54000</v>
      </c>
      <c r="AF1659" s="61"/>
      <c r="AG1659" s="61"/>
      <c r="AH1659" s="61"/>
      <c r="AI1659" s="61"/>
      <c r="AJ1659" s="62"/>
      <c r="AK1659" s="55">
        <v>0</v>
      </c>
      <c r="AL1659" s="55"/>
      <c r="AM1659" s="55"/>
      <c r="AN1659" s="55"/>
      <c r="AO1659" s="55"/>
      <c r="AP1659" s="55"/>
      <c r="AQ1659" s="53">
        <f t="shared" ref="AQ1659:AQ1673" si="3653">AK1659*AE1659</f>
        <v>0</v>
      </c>
      <c r="AR1659" s="53"/>
      <c r="AS1659" s="53"/>
      <c r="AT1659" s="53"/>
      <c r="AU1659" s="53"/>
      <c r="AV1659" s="53"/>
      <c r="AW1659" s="55">
        <f t="shared" si="3646"/>
        <v>0.5</v>
      </c>
      <c r="AX1659" s="55"/>
      <c r="AY1659" s="55"/>
      <c r="AZ1659" s="55"/>
      <c r="BA1659" s="55"/>
      <c r="BB1659" s="55"/>
      <c r="BC1659" s="55">
        <f t="shared" ref="BC1659:BC1673" si="3654">AE1659*AW1659</f>
        <v>27000</v>
      </c>
      <c r="BD1659" s="55"/>
      <c r="BE1659" s="55"/>
      <c r="BF1659" s="55"/>
      <c r="BG1659" s="55"/>
      <c r="BH1659" s="56"/>
      <c r="BI1659" s="18">
        <f t="shared" si="3642"/>
        <v>54000</v>
      </c>
    </row>
    <row r="1660" spans="1:61" ht="22.5" customHeight="1" x14ac:dyDescent="0.25">
      <c r="A1660" s="41">
        <f t="shared" si="3640"/>
        <v>23</v>
      </c>
      <c r="B1660" s="42"/>
      <c r="C1660" s="42"/>
      <c r="D1660" s="43"/>
      <c r="E1660" s="64" t="str">
        <f t="shared" si="3641"/>
        <v>貼深色石材檯面(t=2cm，倒圓角)</v>
      </c>
      <c r="F1660" s="21"/>
      <c r="G1660" s="21"/>
      <c r="H1660" s="21"/>
      <c r="I1660" s="21"/>
      <c r="J1660" s="21"/>
      <c r="K1660" s="21"/>
      <c r="L1660" s="21"/>
      <c r="M1660" s="21"/>
      <c r="N1660" s="21"/>
      <c r="O1660" s="21"/>
      <c r="P1660" s="21"/>
      <c r="Q1660" s="21"/>
      <c r="R1660" s="21"/>
      <c r="S1660" s="21"/>
      <c r="T1660" s="22"/>
      <c r="U1660" s="47" t="str">
        <f t="shared" si="3643"/>
        <v>才</v>
      </c>
      <c r="V1660" s="48"/>
      <c r="W1660" s="48"/>
      <c r="X1660" s="49"/>
      <c r="Y1660" s="65">
        <f t="shared" si="3644"/>
        <v>4</v>
      </c>
      <c r="Z1660" s="66"/>
      <c r="AA1660" s="66"/>
      <c r="AB1660" s="66"/>
      <c r="AC1660" s="66"/>
      <c r="AD1660" s="67"/>
      <c r="AE1660" s="60">
        <f t="shared" si="3645"/>
        <v>750</v>
      </c>
      <c r="AF1660" s="61"/>
      <c r="AG1660" s="61"/>
      <c r="AH1660" s="61"/>
      <c r="AI1660" s="61"/>
      <c r="AJ1660" s="62"/>
      <c r="AK1660" s="55">
        <v>0</v>
      </c>
      <c r="AL1660" s="55"/>
      <c r="AM1660" s="55"/>
      <c r="AN1660" s="55"/>
      <c r="AO1660" s="55"/>
      <c r="AP1660" s="55"/>
      <c r="AQ1660" s="53">
        <f t="shared" si="3653"/>
        <v>0</v>
      </c>
      <c r="AR1660" s="53"/>
      <c r="AS1660" s="53"/>
      <c r="AT1660" s="53"/>
      <c r="AU1660" s="53"/>
      <c r="AV1660" s="53"/>
      <c r="AW1660" s="55">
        <f t="shared" si="3646"/>
        <v>0</v>
      </c>
      <c r="AX1660" s="55"/>
      <c r="AY1660" s="55"/>
      <c r="AZ1660" s="55"/>
      <c r="BA1660" s="55"/>
      <c r="BB1660" s="55"/>
      <c r="BC1660" s="55">
        <f t="shared" si="3654"/>
        <v>0</v>
      </c>
      <c r="BD1660" s="55"/>
      <c r="BE1660" s="55"/>
      <c r="BF1660" s="55"/>
      <c r="BG1660" s="55"/>
      <c r="BH1660" s="56"/>
      <c r="BI1660" s="16">
        <f t="shared" si="3642"/>
        <v>3000</v>
      </c>
    </row>
    <row r="1661" spans="1:61" ht="53.25" customHeight="1" x14ac:dyDescent="0.25">
      <c r="A1661" s="41">
        <f t="shared" si="3640"/>
        <v>24</v>
      </c>
      <c r="B1661" s="42"/>
      <c r="C1661" s="42"/>
      <c r="D1661" s="43"/>
      <c r="E1661" s="64" t="str">
        <f t="shared" si="3641"/>
        <v>安裝輕鋼架、金屬烤漆透空網與耐燃一級貼皮天花板(含必要之側封板與窗簾盒批土刷漆)</v>
      </c>
      <c r="F1661" s="21"/>
      <c r="G1661" s="21"/>
      <c r="H1661" s="21"/>
      <c r="I1661" s="21"/>
      <c r="J1661" s="21"/>
      <c r="K1661" s="21"/>
      <c r="L1661" s="21"/>
      <c r="M1661" s="21"/>
      <c r="N1661" s="21"/>
      <c r="O1661" s="21"/>
      <c r="P1661" s="21"/>
      <c r="Q1661" s="21"/>
      <c r="R1661" s="21"/>
      <c r="S1661" s="21"/>
      <c r="T1661" s="22"/>
      <c r="U1661" s="47" t="str">
        <f t="shared" si="3643"/>
        <v>式</v>
      </c>
      <c r="V1661" s="48"/>
      <c r="W1661" s="48"/>
      <c r="X1661" s="49"/>
      <c r="Y1661" s="65">
        <f t="shared" si="3644"/>
        <v>1</v>
      </c>
      <c r="Z1661" s="66"/>
      <c r="AA1661" s="66"/>
      <c r="AB1661" s="66"/>
      <c r="AC1661" s="66"/>
      <c r="AD1661" s="67"/>
      <c r="AE1661" s="60">
        <f t="shared" si="3645"/>
        <v>53000</v>
      </c>
      <c r="AF1661" s="61"/>
      <c r="AG1661" s="61"/>
      <c r="AH1661" s="61"/>
      <c r="AI1661" s="61"/>
      <c r="AJ1661" s="62"/>
      <c r="AK1661" s="55">
        <v>0</v>
      </c>
      <c r="AL1661" s="55"/>
      <c r="AM1661" s="55"/>
      <c r="AN1661" s="55"/>
      <c r="AO1661" s="55"/>
      <c r="AP1661" s="55"/>
      <c r="AQ1661" s="53">
        <f t="shared" si="3653"/>
        <v>0</v>
      </c>
      <c r="AR1661" s="53"/>
      <c r="AS1661" s="53"/>
      <c r="AT1661" s="53"/>
      <c r="AU1661" s="53"/>
      <c r="AV1661" s="53"/>
      <c r="AW1661" s="55">
        <f t="shared" si="3646"/>
        <v>0</v>
      </c>
      <c r="AX1661" s="55"/>
      <c r="AY1661" s="55"/>
      <c r="AZ1661" s="55"/>
      <c r="BA1661" s="55"/>
      <c r="BB1661" s="55"/>
      <c r="BC1661" s="55">
        <f t="shared" si="3654"/>
        <v>0</v>
      </c>
      <c r="BD1661" s="55"/>
      <c r="BE1661" s="55"/>
      <c r="BF1661" s="55"/>
      <c r="BG1661" s="55"/>
      <c r="BH1661" s="56"/>
      <c r="BI1661" s="16">
        <f t="shared" si="3642"/>
        <v>53000</v>
      </c>
    </row>
    <row r="1662" spans="1:61" ht="21.6" customHeight="1" x14ac:dyDescent="0.25">
      <c r="A1662" s="41">
        <f t="shared" si="3640"/>
        <v>25</v>
      </c>
      <c r="B1662" s="42"/>
      <c r="C1662" s="42"/>
      <c r="D1662" s="43"/>
      <c r="E1662" s="64" t="str">
        <f t="shared" si="3641"/>
        <v>廁所安裝衛生設備(連工帶料)</v>
      </c>
      <c r="F1662" s="21"/>
      <c r="G1662" s="21"/>
      <c r="H1662" s="21"/>
      <c r="I1662" s="21"/>
      <c r="J1662" s="21"/>
      <c r="K1662" s="21"/>
      <c r="L1662" s="21"/>
      <c r="M1662" s="21"/>
      <c r="N1662" s="21"/>
      <c r="O1662" s="21"/>
      <c r="P1662" s="21"/>
      <c r="Q1662" s="21"/>
      <c r="R1662" s="21"/>
      <c r="S1662" s="21"/>
      <c r="T1662" s="22"/>
      <c r="U1662" s="47" t="str">
        <f t="shared" si="3643"/>
        <v>式</v>
      </c>
      <c r="V1662" s="48"/>
      <c r="W1662" s="48"/>
      <c r="X1662" s="49"/>
      <c r="Y1662" s="65">
        <f t="shared" si="3644"/>
        <v>1</v>
      </c>
      <c r="Z1662" s="66"/>
      <c r="AA1662" s="66"/>
      <c r="AB1662" s="66"/>
      <c r="AC1662" s="66"/>
      <c r="AD1662" s="67"/>
      <c r="AE1662" s="60">
        <f t="shared" si="3645"/>
        <v>90400</v>
      </c>
      <c r="AF1662" s="61"/>
      <c r="AG1662" s="61"/>
      <c r="AH1662" s="61"/>
      <c r="AI1662" s="61"/>
      <c r="AJ1662" s="62"/>
      <c r="AK1662" s="55">
        <v>0.3</v>
      </c>
      <c r="AL1662" s="55"/>
      <c r="AM1662" s="55"/>
      <c r="AN1662" s="55"/>
      <c r="AO1662" s="55"/>
      <c r="AP1662" s="55"/>
      <c r="AQ1662" s="53">
        <f t="shared" si="3653"/>
        <v>27120</v>
      </c>
      <c r="AR1662" s="53"/>
      <c r="AS1662" s="53"/>
      <c r="AT1662" s="53"/>
      <c r="AU1662" s="53"/>
      <c r="AV1662" s="53"/>
      <c r="AW1662" s="55">
        <f t="shared" si="3646"/>
        <v>0.6</v>
      </c>
      <c r="AX1662" s="55"/>
      <c r="AY1662" s="55"/>
      <c r="AZ1662" s="55"/>
      <c r="BA1662" s="55"/>
      <c r="BB1662" s="55"/>
      <c r="BC1662" s="55">
        <f t="shared" si="3654"/>
        <v>54240</v>
      </c>
      <c r="BD1662" s="55"/>
      <c r="BE1662" s="55"/>
      <c r="BF1662" s="55"/>
      <c r="BG1662" s="55"/>
      <c r="BH1662" s="56"/>
      <c r="BI1662" s="16">
        <f t="shared" si="3642"/>
        <v>90400</v>
      </c>
    </row>
    <row r="1663" spans="1:61" ht="21.6" customHeight="1" x14ac:dyDescent="0.25">
      <c r="A1663" s="41">
        <f t="shared" si="3640"/>
        <v>26</v>
      </c>
      <c r="B1663" s="42"/>
      <c r="C1663" s="42"/>
      <c r="D1663" s="43"/>
      <c r="E1663" s="64" t="str">
        <f t="shared" si="3641"/>
        <v>安裝開關、插座與燈具(連工帶料)</v>
      </c>
      <c r="F1663" s="21"/>
      <c r="G1663" s="21"/>
      <c r="H1663" s="21"/>
      <c r="I1663" s="21"/>
      <c r="J1663" s="21"/>
      <c r="K1663" s="21"/>
      <c r="L1663" s="21"/>
      <c r="M1663" s="21"/>
      <c r="N1663" s="21"/>
      <c r="O1663" s="21"/>
      <c r="P1663" s="21"/>
      <c r="Q1663" s="21"/>
      <c r="R1663" s="21"/>
      <c r="S1663" s="21"/>
      <c r="T1663" s="22"/>
      <c r="U1663" s="47" t="str">
        <f t="shared" si="3643"/>
        <v>式</v>
      </c>
      <c r="V1663" s="48"/>
      <c r="W1663" s="48"/>
      <c r="X1663" s="49"/>
      <c r="Y1663" s="65">
        <f t="shared" si="3644"/>
        <v>1</v>
      </c>
      <c r="Z1663" s="66"/>
      <c r="AA1663" s="66"/>
      <c r="AB1663" s="66"/>
      <c r="AC1663" s="66"/>
      <c r="AD1663" s="67"/>
      <c r="AE1663" s="60">
        <f t="shared" si="3645"/>
        <v>28500</v>
      </c>
      <c r="AF1663" s="61"/>
      <c r="AG1663" s="61"/>
      <c r="AH1663" s="61"/>
      <c r="AI1663" s="61"/>
      <c r="AJ1663" s="62"/>
      <c r="AK1663" s="55">
        <v>0</v>
      </c>
      <c r="AL1663" s="55"/>
      <c r="AM1663" s="55"/>
      <c r="AN1663" s="55"/>
      <c r="AO1663" s="55"/>
      <c r="AP1663" s="55"/>
      <c r="AQ1663" s="53">
        <f t="shared" si="3653"/>
        <v>0</v>
      </c>
      <c r="AR1663" s="53"/>
      <c r="AS1663" s="53"/>
      <c r="AT1663" s="53"/>
      <c r="AU1663" s="53"/>
      <c r="AV1663" s="53"/>
      <c r="AW1663" s="55">
        <f t="shared" si="3646"/>
        <v>0</v>
      </c>
      <c r="AX1663" s="55"/>
      <c r="AY1663" s="55"/>
      <c r="AZ1663" s="55"/>
      <c r="BA1663" s="55"/>
      <c r="BB1663" s="55"/>
      <c r="BC1663" s="55">
        <f t="shared" si="3654"/>
        <v>0</v>
      </c>
      <c r="BD1663" s="55"/>
      <c r="BE1663" s="55"/>
      <c r="BF1663" s="55"/>
      <c r="BG1663" s="55"/>
      <c r="BH1663" s="56"/>
      <c r="BI1663" s="16">
        <f t="shared" si="3642"/>
        <v>28500</v>
      </c>
    </row>
    <row r="1664" spans="1:61" ht="21.6" customHeight="1" x14ac:dyDescent="0.25">
      <c r="A1664" s="41">
        <f t="shared" si="3640"/>
        <v>27</v>
      </c>
      <c r="B1664" s="42"/>
      <c r="C1664" s="42"/>
      <c r="D1664" s="43"/>
      <c r="E1664" s="64" t="str">
        <f t="shared" si="3641"/>
        <v>給排水系統配管與安裝(連工帶料)</v>
      </c>
      <c r="F1664" s="21"/>
      <c r="G1664" s="21"/>
      <c r="H1664" s="21"/>
      <c r="I1664" s="21"/>
      <c r="J1664" s="21"/>
      <c r="K1664" s="21"/>
      <c r="L1664" s="21"/>
      <c r="M1664" s="21"/>
      <c r="N1664" s="21"/>
      <c r="O1664" s="21"/>
      <c r="P1664" s="21"/>
      <c r="Q1664" s="21"/>
      <c r="R1664" s="21"/>
      <c r="S1664" s="21"/>
      <c r="T1664" s="22"/>
      <c r="U1664" s="47" t="str">
        <f t="shared" si="3643"/>
        <v>式</v>
      </c>
      <c r="V1664" s="48"/>
      <c r="W1664" s="48"/>
      <c r="X1664" s="49"/>
      <c r="Y1664" s="65">
        <f t="shared" si="3644"/>
        <v>1</v>
      </c>
      <c r="Z1664" s="66"/>
      <c r="AA1664" s="66"/>
      <c r="AB1664" s="66"/>
      <c r="AC1664" s="66"/>
      <c r="AD1664" s="67"/>
      <c r="AE1664" s="60">
        <f t="shared" si="3645"/>
        <v>80500</v>
      </c>
      <c r="AF1664" s="61"/>
      <c r="AG1664" s="61"/>
      <c r="AH1664" s="61"/>
      <c r="AI1664" s="61"/>
      <c r="AJ1664" s="62"/>
      <c r="AK1664" s="55">
        <v>0</v>
      </c>
      <c r="AL1664" s="55"/>
      <c r="AM1664" s="55"/>
      <c r="AN1664" s="55"/>
      <c r="AO1664" s="55"/>
      <c r="AP1664" s="55"/>
      <c r="AQ1664" s="53">
        <f t="shared" si="3653"/>
        <v>0</v>
      </c>
      <c r="AR1664" s="53"/>
      <c r="AS1664" s="53"/>
      <c r="AT1664" s="53"/>
      <c r="AU1664" s="53"/>
      <c r="AV1664" s="53"/>
      <c r="AW1664" s="55">
        <f t="shared" si="3646"/>
        <v>0.6</v>
      </c>
      <c r="AX1664" s="55"/>
      <c r="AY1664" s="55"/>
      <c r="AZ1664" s="55"/>
      <c r="BA1664" s="55"/>
      <c r="BB1664" s="55"/>
      <c r="BC1664" s="55">
        <f t="shared" si="3654"/>
        <v>48300</v>
      </c>
      <c r="BD1664" s="55"/>
      <c r="BE1664" s="55"/>
      <c r="BF1664" s="55"/>
      <c r="BG1664" s="55"/>
      <c r="BH1664" s="56"/>
      <c r="BI1664" s="16">
        <f t="shared" si="3642"/>
        <v>80500</v>
      </c>
    </row>
    <row r="1665" spans="1:61" ht="66.75" customHeight="1" x14ac:dyDescent="0.25">
      <c r="A1665" s="41">
        <f t="shared" si="3640"/>
        <v>28</v>
      </c>
      <c r="B1665" s="42"/>
      <c r="C1665" s="42"/>
      <c r="D1665" s="43"/>
      <c r="E1665" s="44" t="str">
        <f t="shared" si="3641"/>
        <v>施做緊急求救按鈕(含閃光與蜂嗚警報器、線材、五金配件, 各層樓每間廁所皆有求救鈕，連工帶料，責任施工)</v>
      </c>
      <c r="F1665" s="45"/>
      <c r="G1665" s="45"/>
      <c r="H1665" s="45"/>
      <c r="I1665" s="45"/>
      <c r="J1665" s="45"/>
      <c r="K1665" s="45"/>
      <c r="L1665" s="45"/>
      <c r="M1665" s="45"/>
      <c r="N1665" s="45"/>
      <c r="O1665" s="45"/>
      <c r="P1665" s="45"/>
      <c r="Q1665" s="45"/>
      <c r="R1665" s="45"/>
      <c r="S1665" s="45"/>
      <c r="T1665" s="46"/>
      <c r="U1665" s="47" t="str">
        <f t="shared" si="3643"/>
        <v>式</v>
      </c>
      <c r="V1665" s="48"/>
      <c r="W1665" s="48"/>
      <c r="X1665" s="49"/>
      <c r="Y1665" s="50">
        <f t="shared" si="3644"/>
        <v>1</v>
      </c>
      <c r="Z1665" s="51"/>
      <c r="AA1665" s="51"/>
      <c r="AB1665" s="51"/>
      <c r="AC1665" s="51"/>
      <c r="AD1665" s="52"/>
      <c r="AE1665" s="60">
        <f t="shared" si="3645"/>
        <v>12500</v>
      </c>
      <c r="AF1665" s="61"/>
      <c r="AG1665" s="61"/>
      <c r="AH1665" s="61"/>
      <c r="AI1665" s="61"/>
      <c r="AJ1665" s="62"/>
      <c r="AK1665" s="50">
        <v>0</v>
      </c>
      <c r="AL1665" s="51"/>
      <c r="AM1665" s="51"/>
      <c r="AN1665" s="51"/>
      <c r="AO1665" s="51"/>
      <c r="AP1665" s="52"/>
      <c r="AQ1665" s="60">
        <f t="shared" si="3653"/>
        <v>0</v>
      </c>
      <c r="AR1665" s="61"/>
      <c r="AS1665" s="61"/>
      <c r="AT1665" s="61"/>
      <c r="AU1665" s="61"/>
      <c r="AV1665" s="62"/>
      <c r="AW1665" s="50">
        <f t="shared" si="3646"/>
        <v>0</v>
      </c>
      <c r="AX1665" s="51"/>
      <c r="AY1665" s="51"/>
      <c r="AZ1665" s="51"/>
      <c r="BA1665" s="51"/>
      <c r="BB1665" s="52"/>
      <c r="BC1665" s="50">
        <f t="shared" si="3654"/>
        <v>0</v>
      </c>
      <c r="BD1665" s="51"/>
      <c r="BE1665" s="51"/>
      <c r="BF1665" s="51"/>
      <c r="BG1665" s="51"/>
      <c r="BH1665" s="63"/>
      <c r="BI1665" s="3">
        <f t="shared" si="3642"/>
        <v>12500</v>
      </c>
    </row>
    <row r="1666" spans="1:61" ht="34.5" customHeight="1" x14ac:dyDescent="0.25">
      <c r="A1666" s="41">
        <f t="shared" si="3640"/>
        <v>29</v>
      </c>
      <c r="B1666" s="42"/>
      <c r="C1666" s="42"/>
      <c r="D1666" s="43"/>
      <c r="E1666" s="64" t="str">
        <f t="shared" si="3641"/>
        <v>施做拖布盆(砌磚粉刷貼磁磚，H=30cm)</v>
      </c>
      <c r="F1666" s="21"/>
      <c r="G1666" s="21"/>
      <c r="H1666" s="21"/>
      <c r="I1666" s="21"/>
      <c r="J1666" s="21"/>
      <c r="K1666" s="21"/>
      <c r="L1666" s="21"/>
      <c r="M1666" s="21"/>
      <c r="N1666" s="21"/>
      <c r="O1666" s="21"/>
      <c r="P1666" s="21"/>
      <c r="Q1666" s="21"/>
      <c r="R1666" s="21"/>
      <c r="S1666" s="21"/>
      <c r="T1666" s="22"/>
      <c r="U1666" s="47" t="str">
        <f t="shared" si="3643"/>
        <v>式</v>
      </c>
      <c r="V1666" s="48"/>
      <c r="W1666" s="48"/>
      <c r="X1666" s="49"/>
      <c r="Y1666" s="65">
        <f t="shared" si="3644"/>
        <v>1</v>
      </c>
      <c r="Z1666" s="66"/>
      <c r="AA1666" s="66"/>
      <c r="AB1666" s="66"/>
      <c r="AC1666" s="66"/>
      <c r="AD1666" s="67"/>
      <c r="AE1666" s="60">
        <f t="shared" si="3645"/>
        <v>6000</v>
      </c>
      <c r="AF1666" s="61"/>
      <c r="AG1666" s="61"/>
      <c r="AH1666" s="61"/>
      <c r="AI1666" s="61"/>
      <c r="AJ1666" s="62"/>
      <c r="AK1666" s="55">
        <v>0</v>
      </c>
      <c r="AL1666" s="55"/>
      <c r="AM1666" s="55"/>
      <c r="AN1666" s="55"/>
      <c r="AO1666" s="55"/>
      <c r="AP1666" s="55"/>
      <c r="AQ1666" s="53">
        <f t="shared" si="3653"/>
        <v>0</v>
      </c>
      <c r="AR1666" s="53"/>
      <c r="AS1666" s="53"/>
      <c r="AT1666" s="53"/>
      <c r="AU1666" s="53"/>
      <c r="AV1666" s="53"/>
      <c r="AW1666" s="55">
        <f t="shared" si="3646"/>
        <v>0</v>
      </c>
      <c r="AX1666" s="55"/>
      <c r="AY1666" s="55"/>
      <c r="AZ1666" s="55"/>
      <c r="BA1666" s="55"/>
      <c r="BB1666" s="55"/>
      <c r="BC1666" s="55">
        <f t="shared" si="3654"/>
        <v>0</v>
      </c>
      <c r="BD1666" s="55"/>
      <c r="BE1666" s="55"/>
      <c r="BF1666" s="55"/>
      <c r="BG1666" s="55"/>
      <c r="BH1666" s="56"/>
      <c r="BI1666" s="16">
        <f t="shared" si="3642"/>
        <v>6000</v>
      </c>
    </row>
    <row r="1667" spans="1:61" ht="34.5" customHeight="1" x14ac:dyDescent="0.25">
      <c r="A1667" s="41">
        <f t="shared" si="3640"/>
        <v>30</v>
      </c>
      <c r="B1667" s="42"/>
      <c r="C1667" s="42"/>
      <c r="D1667" s="43"/>
      <c r="E1667" s="44" t="str">
        <f t="shared" si="3641"/>
        <v>安裝廁所指標系統、拖把夾(連工帶料，責任施工)</v>
      </c>
      <c r="F1667" s="45"/>
      <c r="G1667" s="45"/>
      <c r="H1667" s="45"/>
      <c r="I1667" s="45"/>
      <c r="J1667" s="45"/>
      <c r="K1667" s="45"/>
      <c r="L1667" s="45"/>
      <c r="M1667" s="45"/>
      <c r="N1667" s="45"/>
      <c r="O1667" s="45"/>
      <c r="P1667" s="45"/>
      <c r="Q1667" s="45"/>
      <c r="R1667" s="45"/>
      <c r="S1667" s="45"/>
      <c r="T1667" s="46"/>
      <c r="U1667" s="47" t="str">
        <f t="shared" si="3643"/>
        <v>式</v>
      </c>
      <c r="V1667" s="48"/>
      <c r="W1667" s="48"/>
      <c r="X1667" s="49"/>
      <c r="Y1667" s="50">
        <f t="shared" si="3644"/>
        <v>1</v>
      </c>
      <c r="Z1667" s="51"/>
      <c r="AA1667" s="51"/>
      <c r="AB1667" s="51"/>
      <c r="AC1667" s="51"/>
      <c r="AD1667" s="52"/>
      <c r="AE1667" s="60">
        <f t="shared" si="3645"/>
        <v>16500</v>
      </c>
      <c r="AF1667" s="61"/>
      <c r="AG1667" s="61"/>
      <c r="AH1667" s="61"/>
      <c r="AI1667" s="61"/>
      <c r="AJ1667" s="62"/>
      <c r="AK1667" s="50">
        <v>0</v>
      </c>
      <c r="AL1667" s="51"/>
      <c r="AM1667" s="51"/>
      <c r="AN1667" s="51"/>
      <c r="AO1667" s="51"/>
      <c r="AP1667" s="52"/>
      <c r="AQ1667" s="60">
        <f t="shared" si="3653"/>
        <v>0</v>
      </c>
      <c r="AR1667" s="61"/>
      <c r="AS1667" s="61"/>
      <c r="AT1667" s="61"/>
      <c r="AU1667" s="61"/>
      <c r="AV1667" s="62"/>
      <c r="AW1667" s="50">
        <f t="shared" si="3646"/>
        <v>0</v>
      </c>
      <c r="AX1667" s="51"/>
      <c r="AY1667" s="51"/>
      <c r="AZ1667" s="51"/>
      <c r="BA1667" s="51"/>
      <c r="BB1667" s="52"/>
      <c r="BC1667" s="50">
        <f t="shared" si="3654"/>
        <v>0</v>
      </c>
      <c r="BD1667" s="51"/>
      <c r="BE1667" s="51"/>
      <c r="BF1667" s="51"/>
      <c r="BG1667" s="51"/>
      <c r="BH1667" s="63"/>
      <c r="BI1667" s="3">
        <f t="shared" si="3642"/>
        <v>16500</v>
      </c>
    </row>
    <row r="1668" spans="1:61" ht="21.6" customHeight="1" x14ac:dyDescent="0.25">
      <c r="A1668" s="41">
        <f t="shared" si="3640"/>
        <v>31</v>
      </c>
      <c r="B1668" s="42"/>
      <c r="C1668" s="42"/>
      <c r="D1668" s="43"/>
      <c r="E1668" s="64" t="str">
        <f t="shared" si="3641"/>
        <v>門窗與雜項工程</v>
      </c>
      <c r="F1668" s="21"/>
      <c r="G1668" s="21"/>
      <c r="H1668" s="21"/>
      <c r="I1668" s="21"/>
      <c r="J1668" s="21"/>
      <c r="K1668" s="21"/>
      <c r="L1668" s="21"/>
      <c r="M1668" s="21"/>
      <c r="N1668" s="21"/>
      <c r="O1668" s="21"/>
      <c r="P1668" s="21"/>
      <c r="Q1668" s="21"/>
      <c r="R1668" s="21"/>
      <c r="S1668" s="21"/>
      <c r="T1668" s="22"/>
      <c r="U1668" s="47" t="str">
        <f t="shared" si="3643"/>
        <v>式</v>
      </c>
      <c r="V1668" s="48"/>
      <c r="W1668" s="48"/>
      <c r="X1668" s="49"/>
      <c r="Y1668" s="65">
        <f t="shared" si="3644"/>
        <v>1</v>
      </c>
      <c r="Z1668" s="66"/>
      <c r="AA1668" s="66"/>
      <c r="AB1668" s="66"/>
      <c r="AC1668" s="66"/>
      <c r="AD1668" s="67"/>
      <c r="AE1668" s="60">
        <f t="shared" si="3645"/>
        <v>63400</v>
      </c>
      <c r="AF1668" s="61"/>
      <c r="AG1668" s="61"/>
      <c r="AH1668" s="61"/>
      <c r="AI1668" s="61"/>
      <c r="AJ1668" s="62"/>
      <c r="AK1668" s="55">
        <v>0</v>
      </c>
      <c r="AL1668" s="55"/>
      <c r="AM1668" s="55"/>
      <c r="AN1668" s="55"/>
      <c r="AO1668" s="55"/>
      <c r="AP1668" s="55"/>
      <c r="AQ1668" s="53">
        <f t="shared" si="3653"/>
        <v>0</v>
      </c>
      <c r="AR1668" s="53"/>
      <c r="AS1668" s="53"/>
      <c r="AT1668" s="53"/>
      <c r="AU1668" s="53"/>
      <c r="AV1668" s="53"/>
      <c r="AW1668" s="55">
        <f t="shared" si="3646"/>
        <v>0.3</v>
      </c>
      <c r="AX1668" s="55"/>
      <c r="AY1668" s="55"/>
      <c r="AZ1668" s="55"/>
      <c r="BA1668" s="55"/>
      <c r="BB1668" s="55"/>
      <c r="BC1668" s="55">
        <f t="shared" si="3654"/>
        <v>19020</v>
      </c>
      <c r="BD1668" s="55"/>
      <c r="BE1668" s="55"/>
      <c r="BF1668" s="55"/>
      <c r="BG1668" s="55"/>
      <c r="BH1668" s="56"/>
      <c r="BI1668" s="16">
        <f t="shared" si="3642"/>
        <v>63400</v>
      </c>
    </row>
    <row r="1669" spans="1:61" ht="22.15" customHeight="1" x14ac:dyDescent="0.25">
      <c r="A1669" s="41" t="str">
        <f t="shared" si="3640"/>
        <v>貳</v>
      </c>
      <c r="B1669" s="42"/>
      <c r="C1669" s="42"/>
      <c r="D1669" s="43"/>
      <c r="E1669" s="44" t="str">
        <f t="shared" si="3641"/>
        <v>職業安全衛生管理費(壹*1%)</v>
      </c>
      <c r="F1669" s="45"/>
      <c r="G1669" s="45"/>
      <c r="H1669" s="45"/>
      <c r="I1669" s="45"/>
      <c r="J1669" s="45"/>
      <c r="K1669" s="45"/>
      <c r="L1669" s="45"/>
      <c r="M1669" s="45"/>
      <c r="N1669" s="45"/>
      <c r="O1669" s="45"/>
      <c r="P1669" s="45"/>
      <c r="Q1669" s="45"/>
      <c r="R1669" s="45"/>
      <c r="S1669" s="45"/>
      <c r="T1669" s="46"/>
      <c r="U1669" s="47" t="str">
        <f t="shared" si="3643"/>
        <v>式</v>
      </c>
      <c r="V1669" s="48"/>
      <c r="W1669" s="48"/>
      <c r="X1669" s="49"/>
      <c r="Y1669" s="50">
        <f t="shared" si="3644"/>
        <v>1</v>
      </c>
      <c r="Z1669" s="51"/>
      <c r="AA1669" s="51"/>
      <c r="AB1669" s="51"/>
      <c r="AC1669" s="51"/>
      <c r="AD1669" s="52"/>
      <c r="AE1669" s="53">
        <f t="shared" si="3645"/>
        <v>14220</v>
      </c>
      <c r="AF1669" s="53"/>
      <c r="AG1669" s="53"/>
      <c r="AH1669" s="53"/>
      <c r="AI1669" s="53"/>
      <c r="AJ1669" s="53"/>
      <c r="AK1669" s="54">
        <v>8.9999999999999993E-3</v>
      </c>
      <c r="AL1669" s="54"/>
      <c r="AM1669" s="54"/>
      <c r="AN1669" s="54"/>
      <c r="AO1669" s="54"/>
      <c r="AP1669" s="54"/>
      <c r="AQ1669" s="53">
        <f t="shared" si="3653"/>
        <v>127.97999999999999</v>
      </c>
      <c r="AR1669" s="53"/>
      <c r="AS1669" s="53"/>
      <c r="AT1669" s="53"/>
      <c r="AU1669" s="53"/>
      <c r="AV1669" s="53"/>
      <c r="AW1669" s="54">
        <f>AW1621+AK1669</f>
        <v>0.31500000000000011</v>
      </c>
      <c r="AX1669" s="54"/>
      <c r="AY1669" s="54"/>
      <c r="AZ1669" s="54"/>
      <c r="BA1669" s="54"/>
      <c r="BB1669" s="54"/>
      <c r="BC1669" s="55">
        <f t="shared" si="3654"/>
        <v>4479.300000000002</v>
      </c>
      <c r="BD1669" s="55"/>
      <c r="BE1669" s="55"/>
      <c r="BF1669" s="55"/>
      <c r="BG1669" s="55"/>
      <c r="BH1669" s="56"/>
      <c r="BI1669" s="3">
        <f t="shared" si="3642"/>
        <v>14220</v>
      </c>
    </row>
    <row r="1670" spans="1:61" ht="22.15" customHeight="1" x14ac:dyDescent="0.25">
      <c r="A1670" s="41" t="str">
        <f t="shared" si="3640"/>
        <v>參</v>
      </c>
      <c r="B1670" s="42"/>
      <c r="C1670" s="42"/>
      <c r="D1670" s="43"/>
      <c r="E1670" s="44" t="str">
        <f t="shared" si="3641"/>
        <v>公共工程品質管制作業費(壹*1%)</v>
      </c>
      <c r="F1670" s="45"/>
      <c r="G1670" s="45"/>
      <c r="H1670" s="45"/>
      <c r="I1670" s="45"/>
      <c r="J1670" s="45"/>
      <c r="K1670" s="45"/>
      <c r="L1670" s="45"/>
      <c r="M1670" s="45"/>
      <c r="N1670" s="45"/>
      <c r="O1670" s="45"/>
      <c r="P1670" s="45"/>
      <c r="Q1670" s="45"/>
      <c r="R1670" s="45"/>
      <c r="S1670" s="45"/>
      <c r="T1670" s="46"/>
      <c r="U1670" s="47" t="str">
        <f t="shared" si="3643"/>
        <v>式</v>
      </c>
      <c r="V1670" s="48"/>
      <c r="W1670" s="48"/>
      <c r="X1670" s="49"/>
      <c r="Y1670" s="50">
        <f t="shared" si="3644"/>
        <v>1</v>
      </c>
      <c r="Z1670" s="51"/>
      <c r="AA1670" s="51"/>
      <c r="AB1670" s="51"/>
      <c r="AC1670" s="51"/>
      <c r="AD1670" s="52"/>
      <c r="AE1670" s="53">
        <f t="shared" si="3645"/>
        <v>14220</v>
      </c>
      <c r="AF1670" s="53"/>
      <c r="AG1670" s="53"/>
      <c r="AH1670" s="53"/>
      <c r="AI1670" s="53"/>
      <c r="AJ1670" s="53"/>
      <c r="AK1670" s="54">
        <v>8.9999999999999993E-3</v>
      </c>
      <c r="AL1670" s="54"/>
      <c r="AM1670" s="54"/>
      <c r="AN1670" s="54"/>
      <c r="AO1670" s="54"/>
      <c r="AP1670" s="54"/>
      <c r="AQ1670" s="53">
        <f t="shared" si="3653"/>
        <v>127.97999999999999</v>
      </c>
      <c r="AR1670" s="53"/>
      <c r="AS1670" s="53"/>
      <c r="AT1670" s="53"/>
      <c r="AU1670" s="53"/>
      <c r="AV1670" s="53"/>
      <c r="AW1670" s="54">
        <f t="shared" ref="AW1670:AW1673" si="3655">AW1622+AK1670</f>
        <v>0.31500000000000011</v>
      </c>
      <c r="AX1670" s="54"/>
      <c r="AY1670" s="54"/>
      <c r="AZ1670" s="54"/>
      <c r="BA1670" s="54"/>
      <c r="BB1670" s="54"/>
      <c r="BC1670" s="55">
        <f t="shared" si="3654"/>
        <v>4479.300000000002</v>
      </c>
      <c r="BD1670" s="55"/>
      <c r="BE1670" s="55"/>
      <c r="BF1670" s="55"/>
      <c r="BG1670" s="55"/>
      <c r="BH1670" s="56"/>
      <c r="BI1670" s="3">
        <f t="shared" si="3642"/>
        <v>14220</v>
      </c>
    </row>
    <row r="1671" spans="1:61" ht="22.15" customHeight="1" x14ac:dyDescent="0.25">
      <c r="A1671" s="41" t="str">
        <f t="shared" si="3640"/>
        <v>肆</v>
      </c>
      <c r="B1671" s="42"/>
      <c r="C1671" s="42"/>
      <c r="D1671" s="43"/>
      <c r="E1671" s="44" t="str">
        <f t="shared" si="3641"/>
        <v>包商利潤及管理費(約壹*7%)</v>
      </c>
      <c r="F1671" s="45"/>
      <c r="G1671" s="45"/>
      <c r="H1671" s="45"/>
      <c r="I1671" s="45"/>
      <c r="J1671" s="45"/>
      <c r="K1671" s="45"/>
      <c r="L1671" s="45"/>
      <c r="M1671" s="45"/>
      <c r="N1671" s="45"/>
      <c r="O1671" s="45"/>
      <c r="P1671" s="45"/>
      <c r="Q1671" s="45"/>
      <c r="R1671" s="45"/>
      <c r="S1671" s="45"/>
      <c r="T1671" s="46"/>
      <c r="U1671" s="47" t="str">
        <f t="shared" si="3643"/>
        <v>式</v>
      </c>
      <c r="V1671" s="48"/>
      <c r="W1671" s="48"/>
      <c r="X1671" s="49"/>
      <c r="Y1671" s="50">
        <f t="shared" si="3644"/>
        <v>1</v>
      </c>
      <c r="Z1671" s="51"/>
      <c r="AA1671" s="51"/>
      <c r="AB1671" s="51"/>
      <c r="AC1671" s="51"/>
      <c r="AD1671" s="52"/>
      <c r="AE1671" s="53">
        <f t="shared" si="3645"/>
        <v>99540</v>
      </c>
      <c r="AF1671" s="53"/>
      <c r="AG1671" s="53"/>
      <c r="AH1671" s="53"/>
      <c r="AI1671" s="53"/>
      <c r="AJ1671" s="53"/>
      <c r="AK1671" s="54">
        <v>8.9999999999999993E-3</v>
      </c>
      <c r="AL1671" s="54"/>
      <c r="AM1671" s="54"/>
      <c r="AN1671" s="54"/>
      <c r="AO1671" s="54"/>
      <c r="AP1671" s="54"/>
      <c r="AQ1671" s="53">
        <f t="shared" si="3653"/>
        <v>895.8599999999999</v>
      </c>
      <c r="AR1671" s="53"/>
      <c r="AS1671" s="53"/>
      <c r="AT1671" s="53"/>
      <c r="AU1671" s="53"/>
      <c r="AV1671" s="53"/>
      <c r="AW1671" s="54">
        <f t="shared" si="3655"/>
        <v>0.31500000000000011</v>
      </c>
      <c r="AX1671" s="54"/>
      <c r="AY1671" s="54"/>
      <c r="AZ1671" s="54"/>
      <c r="BA1671" s="54"/>
      <c r="BB1671" s="54"/>
      <c r="BC1671" s="55">
        <f t="shared" si="3654"/>
        <v>31355.100000000009</v>
      </c>
      <c r="BD1671" s="55"/>
      <c r="BE1671" s="55"/>
      <c r="BF1671" s="55"/>
      <c r="BG1671" s="55"/>
      <c r="BH1671" s="56"/>
      <c r="BI1671" s="3">
        <f t="shared" si="3642"/>
        <v>99540</v>
      </c>
    </row>
    <row r="1672" spans="1:61" ht="22.15" customHeight="1" x14ac:dyDescent="0.25">
      <c r="A1672" s="41" t="str">
        <f t="shared" si="3640"/>
        <v>伍</v>
      </c>
      <c r="B1672" s="42"/>
      <c r="C1672" s="42"/>
      <c r="D1672" s="43"/>
      <c r="E1672" s="44" t="str">
        <f t="shared" si="3641"/>
        <v>營造綜合保險費</v>
      </c>
      <c r="F1672" s="45"/>
      <c r="G1672" s="45"/>
      <c r="H1672" s="45"/>
      <c r="I1672" s="45"/>
      <c r="J1672" s="45"/>
      <c r="K1672" s="45"/>
      <c r="L1672" s="45"/>
      <c r="M1672" s="45"/>
      <c r="N1672" s="45"/>
      <c r="O1672" s="45"/>
      <c r="P1672" s="45"/>
      <c r="Q1672" s="45"/>
      <c r="R1672" s="45"/>
      <c r="S1672" s="45"/>
      <c r="T1672" s="46"/>
      <c r="U1672" s="47" t="str">
        <f t="shared" si="3643"/>
        <v>式</v>
      </c>
      <c r="V1672" s="48"/>
      <c r="W1672" s="48"/>
      <c r="X1672" s="49"/>
      <c r="Y1672" s="50">
        <f t="shared" si="3644"/>
        <v>1</v>
      </c>
      <c r="Z1672" s="51"/>
      <c r="AA1672" s="51"/>
      <c r="AB1672" s="51"/>
      <c r="AC1672" s="51"/>
      <c r="AD1672" s="52"/>
      <c r="AE1672" s="53">
        <f t="shared" si="3645"/>
        <v>4650</v>
      </c>
      <c r="AF1672" s="53"/>
      <c r="AG1672" s="53"/>
      <c r="AH1672" s="53"/>
      <c r="AI1672" s="53"/>
      <c r="AJ1672" s="53"/>
      <c r="AK1672" s="55">
        <v>0</v>
      </c>
      <c r="AL1672" s="55"/>
      <c r="AM1672" s="55"/>
      <c r="AN1672" s="55"/>
      <c r="AO1672" s="55"/>
      <c r="AP1672" s="55"/>
      <c r="AQ1672" s="53">
        <f t="shared" si="3653"/>
        <v>0</v>
      </c>
      <c r="AR1672" s="53"/>
      <c r="AS1672" s="53"/>
      <c r="AT1672" s="53"/>
      <c r="AU1672" s="53"/>
      <c r="AV1672" s="53"/>
      <c r="AW1672" s="55">
        <f t="shared" si="3655"/>
        <v>1</v>
      </c>
      <c r="AX1672" s="55"/>
      <c r="AY1672" s="55"/>
      <c r="AZ1672" s="55"/>
      <c r="BA1672" s="55"/>
      <c r="BB1672" s="55"/>
      <c r="BC1672" s="55">
        <f t="shared" si="3654"/>
        <v>4650</v>
      </c>
      <c r="BD1672" s="55"/>
      <c r="BE1672" s="55"/>
      <c r="BF1672" s="55"/>
      <c r="BG1672" s="55"/>
      <c r="BH1672" s="56"/>
      <c r="BI1672" s="3">
        <f t="shared" si="3642"/>
        <v>4650</v>
      </c>
    </row>
    <row r="1673" spans="1:61" ht="22.15" customHeight="1" x14ac:dyDescent="0.25">
      <c r="A1673" s="41" t="str">
        <f t="shared" si="3640"/>
        <v>陸</v>
      </c>
      <c r="B1673" s="42"/>
      <c r="C1673" s="42"/>
      <c r="D1673" s="43"/>
      <c r="E1673" s="44" t="str">
        <f t="shared" si="3641"/>
        <v>營業稅((壹~伍)*5%)</v>
      </c>
      <c r="F1673" s="45"/>
      <c r="G1673" s="45"/>
      <c r="H1673" s="45"/>
      <c r="I1673" s="45"/>
      <c r="J1673" s="45"/>
      <c r="K1673" s="45"/>
      <c r="L1673" s="45"/>
      <c r="M1673" s="45"/>
      <c r="N1673" s="45"/>
      <c r="O1673" s="45"/>
      <c r="P1673" s="45"/>
      <c r="Q1673" s="45"/>
      <c r="R1673" s="45"/>
      <c r="S1673" s="45"/>
      <c r="T1673" s="46"/>
      <c r="U1673" s="47" t="str">
        <f t="shared" si="3643"/>
        <v>式</v>
      </c>
      <c r="V1673" s="48"/>
      <c r="W1673" s="48"/>
      <c r="X1673" s="49"/>
      <c r="Y1673" s="50">
        <f t="shared" si="3644"/>
        <v>1</v>
      </c>
      <c r="Z1673" s="51"/>
      <c r="AA1673" s="51"/>
      <c r="AB1673" s="51"/>
      <c r="AC1673" s="51"/>
      <c r="AD1673" s="52"/>
      <c r="AE1673" s="53">
        <f t="shared" si="3645"/>
        <v>77731</v>
      </c>
      <c r="AF1673" s="53"/>
      <c r="AG1673" s="53"/>
      <c r="AH1673" s="53"/>
      <c r="AI1673" s="53"/>
      <c r="AJ1673" s="53"/>
      <c r="AK1673" s="54">
        <v>8.9999999999999993E-3</v>
      </c>
      <c r="AL1673" s="54"/>
      <c r="AM1673" s="54"/>
      <c r="AN1673" s="54"/>
      <c r="AO1673" s="54"/>
      <c r="AP1673" s="54"/>
      <c r="AQ1673" s="53">
        <f t="shared" si="3653"/>
        <v>699.57899999999995</v>
      </c>
      <c r="AR1673" s="53"/>
      <c r="AS1673" s="53"/>
      <c r="AT1673" s="53"/>
      <c r="AU1673" s="53"/>
      <c r="AV1673" s="53"/>
      <c r="AW1673" s="54">
        <f t="shared" si="3655"/>
        <v>0.31500000000000011</v>
      </c>
      <c r="AX1673" s="54"/>
      <c r="AY1673" s="54"/>
      <c r="AZ1673" s="54"/>
      <c r="BA1673" s="54"/>
      <c r="BB1673" s="54"/>
      <c r="BC1673" s="55">
        <f t="shared" si="3654"/>
        <v>24485.26500000001</v>
      </c>
      <c r="BD1673" s="55"/>
      <c r="BE1673" s="55"/>
      <c r="BF1673" s="55"/>
      <c r="BG1673" s="55"/>
      <c r="BH1673" s="56"/>
      <c r="BI1673" s="3">
        <v>77731</v>
      </c>
    </row>
    <row r="1674" spans="1:61" ht="21.95" customHeight="1" x14ac:dyDescent="0.25">
      <c r="A1674" s="30"/>
      <c r="B1674" s="31"/>
      <c r="C1674" s="31"/>
      <c r="D1674" s="32"/>
      <c r="E1674" s="57" t="s">
        <v>76</v>
      </c>
      <c r="F1674" s="58"/>
      <c r="G1674" s="58"/>
      <c r="H1674" s="58"/>
      <c r="I1674" s="58"/>
      <c r="J1674" s="58"/>
      <c r="K1674" s="58"/>
      <c r="L1674" s="58"/>
      <c r="M1674" s="58"/>
      <c r="N1674" s="58"/>
      <c r="O1674" s="58"/>
      <c r="P1674" s="58"/>
      <c r="Q1674" s="58"/>
      <c r="R1674" s="58"/>
      <c r="S1674" s="58"/>
      <c r="T1674" s="59"/>
      <c r="U1674" s="47"/>
      <c r="V1674" s="48"/>
      <c r="W1674" s="48"/>
      <c r="X1674" s="49"/>
      <c r="Y1674" s="50"/>
      <c r="Z1674" s="51"/>
      <c r="AA1674" s="51"/>
      <c r="AB1674" s="51"/>
      <c r="AC1674" s="51"/>
      <c r="AD1674" s="52"/>
      <c r="AE1674" s="60"/>
      <c r="AF1674" s="61"/>
      <c r="AG1674" s="61"/>
      <c r="AH1674" s="61"/>
      <c r="AI1674" s="61"/>
      <c r="AJ1674" s="62"/>
      <c r="AK1674" s="50"/>
      <c r="AL1674" s="51"/>
      <c r="AM1674" s="51"/>
      <c r="AN1674" s="51"/>
      <c r="AO1674" s="51"/>
      <c r="AP1674" s="52"/>
      <c r="AQ1674" s="60">
        <f>SUM(AQ1638:AQ1673)</f>
        <v>28971.399000000001</v>
      </c>
      <c r="AR1674" s="61"/>
      <c r="AS1674" s="61"/>
      <c r="AT1674" s="61"/>
      <c r="AU1674" s="61"/>
      <c r="AV1674" s="62"/>
      <c r="AW1674" s="50"/>
      <c r="AX1674" s="51"/>
      <c r="AY1674" s="51"/>
      <c r="AZ1674" s="51"/>
      <c r="BA1674" s="51"/>
      <c r="BB1674" s="52"/>
      <c r="BC1674" s="50">
        <f>SUM(BC1638:BC1673)</f>
        <v>907802.96500000008</v>
      </c>
      <c r="BD1674" s="51"/>
      <c r="BE1674" s="51"/>
      <c r="BF1674" s="51"/>
      <c r="BG1674" s="51"/>
      <c r="BH1674" s="63"/>
      <c r="BI1674" s="17">
        <f>SUM(BI1637:BI1673)</f>
        <v>1632355</v>
      </c>
    </row>
    <row r="1675" spans="1:61" ht="21.95" customHeight="1" x14ac:dyDescent="0.25">
      <c r="A1675" s="20"/>
      <c r="B1675" s="21"/>
      <c r="C1675" s="21"/>
      <c r="D1675" s="21"/>
      <c r="E1675" s="21"/>
      <c r="F1675" s="21"/>
      <c r="G1675" s="21"/>
      <c r="H1675" s="21"/>
      <c r="I1675" s="21"/>
      <c r="J1675" s="21"/>
      <c r="K1675" s="21"/>
      <c r="L1675" s="21"/>
      <c r="M1675" s="21"/>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c r="AI1675" s="21"/>
      <c r="AJ1675" s="22"/>
      <c r="AK1675" s="23"/>
      <c r="AL1675" s="24"/>
      <c r="AM1675" s="24"/>
      <c r="AN1675" s="24"/>
      <c r="AO1675" s="24"/>
      <c r="AP1675" s="25"/>
      <c r="AQ1675" s="26"/>
      <c r="AR1675" s="27"/>
      <c r="AS1675" s="27"/>
      <c r="AT1675" s="27"/>
      <c r="AU1675" s="27"/>
      <c r="AV1675" s="28"/>
      <c r="AW1675" s="23"/>
      <c r="AX1675" s="24"/>
      <c r="AY1675" s="24"/>
      <c r="AZ1675" s="24"/>
      <c r="BA1675" s="24"/>
      <c r="BB1675" s="25"/>
      <c r="BC1675" s="23"/>
      <c r="BD1675" s="24"/>
      <c r="BE1675" s="24"/>
      <c r="BF1675" s="24"/>
      <c r="BG1675" s="24"/>
      <c r="BH1675" s="29"/>
      <c r="BI1675" s="15">
        <f>Y1675*AE1675</f>
        <v>0</v>
      </c>
    </row>
    <row r="1676" spans="1:61" ht="21.95" customHeight="1" x14ac:dyDescent="0.25">
      <c r="A1676" s="20" t="s">
        <v>11</v>
      </c>
      <c r="B1676" s="21"/>
      <c r="C1676" s="21"/>
      <c r="D1676" s="21"/>
      <c r="E1676" s="21"/>
      <c r="F1676" s="21"/>
      <c r="G1676" s="21"/>
      <c r="H1676" s="21"/>
      <c r="I1676" s="21"/>
      <c r="J1676" s="21"/>
      <c r="K1676" s="21"/>
      <c r="L1676" s="21"/>
      <c r="M1676" s="21"/>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c r="AI1676" s="21"/>
      <c r="AJ1676" s="22"/>
      <c r="AK1676" s="23"/>
      <c r="AL1676" s="24"/>
      <c r="AM1676" s="24"/>
      <c r="AN1676" s="24"/>
      <c r="AO1676" s="24"/>
      <c r="AP1676" s="25"/>
      <c r="AQ1676" s="26">
        <f>BC1674/BI1674</f>
        <v>0.55613084469983554</v>
      </c>
      <c r="AR1676" s="27"/>
      <c r="AS1676" s="27"/>
      <c r="AT1676" s="27"/>
      <c r="AU1676" s="27"/>
      <c r="AV1676" s="28"/>
      <c r="AW1676" s="23"/>
      <c r="AX1676" s="24"/>
      <c r="AY1676" s="24"/>
      <c r="AZ1676" s="24"/>
      <c r="BA1676" s="24"/>
      <c r="BB1676" s="25"/>
      <c r="BC1676" s="23"/>
      <c r="BD1676" s="24"/>
      <c r="BE1676" s="24"/>
      <c r="BF1676" s="24"/>
      <c r="BG1676" s="24"/>
      <c r="BH1676" s="29"/>
      <c r="BI1676" s="15">
        <f>AQ1676</f>
        <v>0.55613084469983554</v>
      </c>
    </row>
    <row r="1677" spans="1:61" ht="18.75" customHeight="1" x14ac:dyDescent="0.25">
      <c r="A1677" s="30" t="s">
        <v>15</v>
      </c>
      <c r="B1677" s="31"/>
      <c r="C1677" s="31"/>
      <c r="D1677" s="31"/>
      <c r="E1677" s="31"/>
      <c r="F1677" s="31"/>
      <c r="G1677" s="31"/>
      <c r="H1677" s="31"/>
      <c r="I1677" s="31"/>
      <c r="J1677" s="31"/>
      <c r="K1677" s="31"/>
      <c r="L1677" s="31"/>
      <c r="M1677" s="31"/>
      <c r="N1677" s="31"/>
      <c r="O1677" s="31"/>
      <c r="P1677" s="31"/>
      <c r="Q1677" s="31"/>
      <c r="R1677" s="31"/>
      <c r="S1677" s="31"/>
      <c r="T1677" s="31"/>
      <c r="U1677" s="31"/>
      <c r="V1677" s="31"/>
      <c r="W1677" s="31"/>
      <c r="X1677" s="31"/>
      <c r="Y1677" s="31"/>
      <c r="Z1677" s="31"/>
      <c r="AA1677" s="31"/>
      <c r="AB1677" s="31"/>
      <c r="AC1677" s="31"/>
      <c r="AD1677" s="32"/>
      <c r="AE1677" s="33" t="s">
        <v>14</v>
      </c>
      <c r="AF1677" s="31"/>
      <c r="AG1677" s="31"/>
      <c r="AH1677" s="31"/>
      <c r="AI1677" s="31"/>
      <c r="AJ1677" s="31"/>
      <c r="AK1677" s="31"/>
      <c r="AL1677" s="31"/>
      <c r="AM1677" s="31"/>
      <c r="AN1677" s="31"/>
      <c r="AO1677" s="31"/>
      <c r="AP1677" s="31"/>
      <c r="AQ1677" s="31"/>
      <c r="AR1677" s="31"/>
      <c r="AS1677" s="31"/>
      <c r="AT1677" s="31"/>
      <c r="AU1677" s="31"/>
      <c r="AV1677" s="31"/>
      <c r="AW1677" s="31"/>
      <c r="AX1677" s="31"/>
      <c r="AY1677" s="31"/>
      <c r="AZ1677" s="31"/>
      <c r="BA1677" s="31"/>
      <c r="BB1677" s="31"/>
      <c r="BC1677" s="31"/>
      <c r="BD1677" s="31"/>
      <c r="BE1677" s="31"/>
      <c r="BF1677" s="31"/>
      <c r="BG1677" s="31"/>
      <c r="BH1677" s="34"/>
    </row>
    <row r="1678" spans="1:61" x14ac:dyDescent="0.25">
      <c r="A1678" s="35"/>
      <c r="B1678" s="36"/>
      <c r="C1678" s="36"/>
      <c r="D1678" s="36"/>
      <c r="E1678" s="36"/>
      <c r="F1678" s="36"/>
      <c r="G1678" s="36"/>
      <c r="H1678" s="36"/>
      <c r="I1678" s="36"/>
      <c r="J1678" s="36"/>
      <c r="K1678" s="36"/>
      <c r="L1678" s="36"/>
      <c r="M1678" s="36"/>
      <c r="N1678" s="36"/>
      <c r="O1678" s="36"/>
      <c r="P1678" s="36"/>
      <c r="Q1678" s="36"/>
      <c r="R1678" s="36"/>
      <c r="S1678" s="36"/>
      <c r="T1678" s="36"/>
      <c r="U1678" s="36"/>
      <c r="V1678" s="36"/>
      <c r="W1678" s="36"/>
      <c r="X1678" s="36"/>
      <c r="Y1678" s="36"/>
      <c r="Z1678" s="36"/>
      <c r="AA1678" s="36"/>
      <c r="AB1678" s="36"/>
      <c r="AC1678" s="36"/>
      <c r="AD1678" s="36"/>
      <c r="AE1678" s="36"/>
      <c r="AF1678" s="36"/>
      <c r="AG1678" s="36"/>
      <c r="AH1678" s="36"/>
      <c r="AI1678" s="36"/>
      <c r="AJ1678" s="36"/>
      <c r="AK1678" s="36"/>
      <c r="AL1678" s="36"/>
      <c r="AM1678" s="36"/>
      <c r="AN1678" s="36"/>
      <c r="AO1678" s="36"/>
      <c r="AP1678" s="36"/>
      <c r="AQ1678" s="36"/>
      <c r="AR1678" s="36"/>
      <c r="AS1678" s="36"/>
      <c r="AT1678" s="36"/>
      <c r="AU1678" s="36"/>
      <c r="AV1678" s="36"/>
      <c r="AW1678" s="36"/>
      <c r="AX1678" s="36"/>
      <c r="AY1678" s="36"/>
      <c r="AZ1678" s="36"/>
      <c r="BA1678" s="36"/>
      <c r="BB1678" s="36"/>
      <c r="BC1678" s="36"/>
      <c r="BD1678" s="36"/>
      <c r="BE1678" s="36"/>
      <c r="BF1678" s="36"/>
      <c r="BG1678" s="36"/>
      <c r="BH1678" s="39"/>
    </row>
    <row r="1679" spans="1:61" x14ac:dyDescent="0.25">
      <c r="A1679" s="35"/>
      <c r="B1679" s="36"/>
      <c r="C1679" s="36"/>
      <c r="D1679" s="36"/>
      <c r="E1679" s="36"/>
      <c r="F1679" s="36"/>
      <c r="G1679" s="36"/>
      <c r="H1679" s="36"/>
      <c r="I1679" s="36"/>
      <c r="J1679" s="36"/>
      <c r="K1679" s="36"/>
      <c r="L1679" s="36"/>
      <c r="M1679" s="36"/>
      <c r="N1679" s="36"/>
      <c r="O1679" s="36"/>
      <c r="P1679" s="36"/>
      <c r="Q1679" s="36"/>
      <c r="R1679" s="36"/>
      <c r="S1679" s="36"/>
      <c r="T1679" s="36"/>
      <c r="U1679" s="36"/>
      <c r="V1679" s="36"/>
      <c r="W1679" s="36"/>
      <c r="X1679" s="36"/>
      <c r="Y1679" s="36"/>
      <c r="Z1679" s="36"/>
      <c r="AA1679" s="36"/>
      <c r="AB1679" s="36"/>
      <c r="AC1679" s="36"/>
      <c r="AD1679" s="36"/>
      <c r="AE1679" s="36"/>
      <c r="AF1679" s="36"/>
      <c r="AG1679" s="36"/>
      <c r="AH1679" s="36"/>
      <c r="AI1679" s="36"/>
      <c r="AJ1679" s="36"/>
      <c r="AK1679" s="36"/>
      <c r="AL1679" s="36"/>
      <c r="AM1679" s="36"/>
      <c r="AN1679" s="36"/>
      <c r="AO1679" s="36"/>
      <c r="AP1679" s="36"/>
      <c r="AQ1679" s="36"/>
      <c r="AR1679" s="36"/>
      <c r="AS1679" s="36"/>
      <c r="AT1679" s="36"/>
      <c r="AU1679" s="36"/>
      <c r="AV1679" s="36"/>
      <c r="AW1679" s="36"/>
      <c r="AX1679" s="36"/>
      <c r="AY1679" s="36"/>
      <c r="AZ1679" s="36"/>
      <c r="BA1679" s="36"/>
      <c r="BB1679" s="36"/>
      <c r="BC1679" s="36"/>
      <c r="BD1679" s="36"/>
      <c r="BE1679" s="36"/>
      <c r="BF1679" s="36"/>
      <c r="BG1679" s="36"/>
      <c r="BH1679" s="39"/>
    </row>
    <row r="1680" spans="1:61" ht="17.25" thickBot="1" x14ac:dyDescent="0.3">
      <c r="A1680" s="37"/>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c r="AE1680" s="38"/>
      <c r="AF1680" s="38"/>
      <c r="AG1680" s="38"/>
      <c r="AH1680" s="38"/>
      <c r="AI1680" s="38"/>
      <c r="AJ1680" s="38"/>
      <c r="AK1680" s="38"/>
      <c r="AL1680" s="38"/>
      <c r="AM1680" s="38"/>
      <c r="AN1680" s="38"/>
      <c r="AO1680" s="38"/>
      <c r="AP1680" s="38"/>
      <c r="AQ1680" s="38"/>
      <c r="AR1680" s="38"/>
      <c r="AS1680" s="38"/>
      <c r="AT1680" s="38"/>
      <c r="AU1680" s="38"/>
      <c r="AV1680" s="38"/>
      <c r="AW1680" s="38"/>
      <c r="AX1680" s="38"/>
      <c r="AY1680" s="38"/>
      <c r="AZ1680" s="38"/>
      <c r="BA1680" s="38"/>
      <c r="BB1680" s="38"/>
      <c r="BC1680" s="38"/>
      <c r="BD1680" s="38"/>
      <c r="BE1680" s="38"/>
      <c r="BF1680" s="38"/>
      <c r="BG1680" s="38"/>
      <c r="BH1680" s="40"/>
    </row>
    <row r="1681" spans="1:69" ht="27.75" x14ac:dyDescent="0.25">
      <c r="A1681" s="73" t="s">
        <v>78</v>
      </c>
      <c r="B1681" s="73"/>
      <c r="C1681" s="73"/>
      <c r="D1681" s="73"/>
      <c r="E1681" s="73"/>
      <c r="F1681" s="73"/>
      <c r="G1681" s="73"/>
      <c r="H1681" s="73"/>
      <c r="I1681" s="73"/>
      <c r="J1681" s="73"/>
      <c r="K1681" s="73"/>
      <c r="L1681" s="73"/>
      <c r="M1681" s="73"/>
      <c r="N1681" s="73"/>
      <c r="O1681" s="73"/>
      <c r="P1681" s="73"/>
      <c r="Q1681" s="73"/>
      <c r="R1681" s="73"/>
      <c r="S1681" s="73"/>
      <c r="T1681" s="73"/>
      <c r="U1681" s="73"/>
      <c r="V1681" s="73"/>
      <c r="W1681" s="73"/>
      <c r="X1681" s="73"/>
      <c r="Y1681" s="73"/>
      <c r="Z1681" s="73"/>
      <c r="AA1681" s="73"/>
      <c r="AB1681" s="73"/>
      <c r="AC1681" s="73"/>
      <c r="AD1681" s="73"/>
      <c r="AE1681" s="73"/>
      <c r="AF1681" s="73"/>
      <c r="AG1681" s="73"/>
      <c r="AH1681" s="73"/>
      <c r="AI1681" s="73"/>
      <c r="AJ1681" s="73"/>
      <c r="AK1681" s="73"/>
      <c r="AL1681" s="73"/>
      <c r="AM1681" s="73"/>
      <c r="AN1681" s="73"/>
      <c r="AO1681" s="73"/>
      <c r="AP1681" s="73"/>
      <c r="AQ1681" s="73"/>
      <c r="AR1681" s="73"/>
      <c r="AS1681" s="73"/>
      <c r="AT1681" s="73"/>
      <c r="AU1681" s="73"/>
      <c r="AV1681" s="73"/>
      <c r="AW1681" s="73"/>
      <c r="AX1681" s="73"/>
      <c r="AY1681" s="73"/>
      <c r="AZ1681" s="73"/>
      <c r="BA1681" s="73"/>
      <c r="BB1681" s="73"/>
      <c r="BC1681" s="73"/>
      <c r="BD1681" s="73"/>
      <c r="BE1681" s="73"/>
      <c r="BF1681" s="73"/>
      <c r="BG1681" s="73"/>
      <c r="BH1681" s="73"/>
    </row>
    <row r="1682" spans="1:69" ht="27.75" x14ac:dyDescent="0.25">
      <c r="A1682" s="74" t="s">
        <v>12</v>
      </c>
      <c r="B1682" s="74"/>
      <c r="C1682" s="74"/>
      <c r="D1682" s="74"/>
      <c r="E1682" s="74"/>
      <c r="F1682" s="74"/>
      <c r="G1682" s="74"/>
      <c r="H1682" s="74"/>
      <c r="I1682" s="74"/>
      <c r="J1682" s="75" t="s">
        <v>81</v>
      </c>
      <c r="K1682" s="76"/>
      <c r="L1682" s="76"/>
      <c r="M1682" s="76"/>
      <c r="N1682" s="76"/>
      <c r="O1682" s="76"/>
      <c r="P1682" s="76"/>
      <c r="Q1682" s="76"/>
      <c r="R1682" s="76"/>
      <c r="S1682" s="76"/>
      <c r="T1682" s="76"/>
      <c r="U1682" s="76"/>
      <c r="V1682" s="76"/>
      <c r="W1682" s="76"/>
      <c r="X1682" s="76"/>
      <c r="Y1682" s="76"/>
      <c r="Z1682" s="76"/>
      <c r="AA1682" s="76"/>
      <c r="AB1682" s="76"/>
      <c r="AC1682" s="76"/>
      <c r="AD1682" s="76"/>
      <c r="AE1682" s="76"/>
      <c r="AF1682" s="76"/>
      <c r="AG1682" s="76"/>
      <c r="AH1682" s="76"/>
      <c r="AI1682" s="76"/>
      <c r="AJ1682" s="76"/>
      <c r="AK1682" s="76"/>
      <c r="AL1682" s="76"/>
      <c r="AM1682" s="76"/>
      <c r="AN1682" s="76"/>
      <c r="AO1682" s="76"/>
      <c r="AP1682" s="76"/>
      <c r="AQ1682" s="76"/>
      <c r="AR1682" s="76"/>
      <c r="AS1682" s="76"/>
      <c r="AT1682" s="76"/>
      <c r="AU1682" s="76"/>
      <c r="AV1682" s="76"/>
      <c r="AW1682" s="76"/>
      <c r="AX1682" s="76"/>
      <c r="AY1682" s="76"/>
      <c r="AZ1682" s="76"/>
      <c r="BA1682" s="76"/>
      <c r="BB1682" s="76"/>
      <c r="BC1682" s="76"/>
      <c r="BD1682" s="76"/>
      <c r="BE1682" s="76"/>
      <c r="BF1682" s="76"/>
      <c r="BG1682" s="76"/>
      <c r="BH1682" s="76"/>
      <c r="BI1682" s="76"/>
      <c r="BJ1682" s="76"/>
      <c r="BK1682" s="76"/>
      <c r="BL1682" s="76"/>
      <c r="BM1682" s="76"/>
      <c r="BN1682" s="76"/>
      <c r="BO1682" s="76"/>
      <c r="BP1682" s="76"/>
      <c r="BQ1682" s="76"/>
    </row>
    <row r="1683" spans="1:69" ht="17.25" thickBot="1" x14ac:dyDescent="0.3">
      <c r="A1683" s="77" t="s">
        <v>10</v>
      </c>
      <c r="B1683" s="77"/>
      <c r="C1683" s="77"/>
      <c r="D1683" s="77"/>
      <c r="E1683" s="77"/>
      <c r="F1683" s="77"/>
      <c r="G1683" s="77"/>
      <c r="H1683" s="77"/>
      <c r="I1683" s="78" t="s">
        <v>82</v>
      </c>
      <c r="J1683" s="78"/>
      <c r="K1683" s="78"/>
      <c r="L1683" s="78"/>
      <c r="M1683" s="78"/>
      <c r="N1683" s="78"/>
      <c r="O1683" s="78"/>
      <c r="P1683" s="78"/>
      <c r="Q1683" s="78"/>
      <c r="R1683" s="78"/>
      <c r="S1683" s="78"/>
      <c r="T1683" s="78"/>
      <c r="U1683" s="78"/>
      <c r="V1683" s="78"/>
      <c r="W1683" s="78"/>
      <c r="X1683" s="78"/>
      <c r="Y1683" s="78"/>
      <c r="Z1683" s="78"/>
      <c r="AA1683" s="78"/>
      <c r="AB1683" s="78"/>
      <c r="AC1683" s="78"/>
      <c r="AD1683" s="78"/>
      <c r="AE1683" s="78"/>
      <c r="AF1683" s="78"/>
      <c r="AG1683" s="78"/>
      <c r="AH1683" s="78"/>
      <c r="AI1683" s="78"/>
      <c r="AJ1683" s="78"/>
      <c r="AK1683" s="78"/>
      <c r="AL1683" s="78"/>
      <c r="AM1683" s="78"/>
      <c r="AN1683" s="78"/>
      <c r="AO1683" s="79" t="s">
        <v>9</v>
      </c>
      <c r="AP1683" s="79"/>
      <c r="AQ1683" s="79"/>
      <c r="AR1683" s="79"/>
      <c r="AS1683" s="79"/>
      <c r="AT1683" s="79"/>
      <c r="AU1683" s="79"/>
      <c r="AV1683" s="79"/>
      <c r="AW1683" s="80">
        <f>AW1635+1</f>
        <v>46190</v>
      </c>
      <c r="AX1683" s="80"/>
      <c r="AY1683" s="80"/>
      <c r="AZ1683" s="80"/>
      <c r="BA1683" s="80"/>
      <c r="BB1683" s="80"/>
      <c r="BC1683" s="80"/>
      <c r="BD1683" s="80"/>
      <c r="BE1683" s="80"/>
      <c r="BF1683" s="80"/>
      <c r="BG1683" s="80"/>
      <c r="BH1683" s="80"/>
    </row>
    <row r="1684" spans="1:69" ht="36" customHeight="1" x14ac:dyDescent="0.25">
      <c r="A1684" s="81" t="s">
        <v>0</v>
      </c>
      <c r="B1684" s="82"/>
      <c r="C1684" s="82"/>
      <c r="D1684" s="82"/>
      <c r="E1684" s="82" t="s">
        <v>6</v>
      </c>
      <c r="F1684" s="82"/>
      <c r="G1684" s="82"/>
      <c r="H1684" s="82"/>
      <c r="I1684" s="82"/>
      <c r="J1684" s="82"/>
      <c r="K1684" s="82"/>
      <c r="L1684" s="82"/>
      <c r="M1684" s="82"/>
      <c r="N1684" s="82"/>
      <c r="O1684" s="82"/>
      <c r="P1684" s="82"/>
      <c r="Q1684" s="82"/>
      <c r="R1684" s="82"/>
      <c r="S1684" s="82"/>
      <c r="T1684" s="82"/>
      <c r="U1684" s="82" t="s">
        <v>7</v>
      </c>
      <c r="V1684" s="82"/>
      <c r="W1684" s="82"/>
      <c r="X1684" s="82"/>
      <c r="Y1684" s="83" t="s">
        <v>1</v>
      </c>
      <c r="Z1684" s="83"/>
      <c r="AA1684" s="83"/>
      <c r="AB1684" s="83"/>
      <c r="AC1684" s="83"/>
      <c r="AD1684" s="83"/>
      <c r="AE1684" s="82" t="s">
        <v>8</v>
      </c>
      <c r="AF1684" s="82"/>
      <c r="AG1684" s="82"/>
      <c r="AH1684" s="82"/>
      <c r="AI1684" s="82"/>
      <c r="AJ1684" s="82"/>
      <c r="AK1684" s="83" t="s">
        <v>2</v>
      </c>
      <c r="AL1684" s="83"/>
      <c r="AM1684" s="83"/>
      <c r="AN1684" s="83"/>
      <c r="AO1684" s="83"/>
      <c r="AP1684" s="83"/>
      <c r="AQ1684" s="84" t="s">
        <v>3</v>
      </c>
      <c r="AR1684" s="84"/>
      <c r="AS1684" s="84"/>
      <c r="AT1684" s="84"/>
      <c r="AU1684" s="84"/>
      <c r="AV1684" s="84"/>
      <c r="AW1684" s="83" t="s">
        <v>4</v>
      </c>
      <c r="AX1684" s="83"/>
      <c r="AY1684" s="83"/>
      <c r="AZ1684" s="83"/>
      <c r="BA1684" s="83"/>
      <c r="BB1684" s="83"/>
      <c r="BC1684" s="84" t="s">
        <v>5</v>
      </c>
      <c r="BD1684" s="84"/>
      <c r="BE1684" s="84"/>
      <c r="BF1684" s="84"/>
      <c r="BG1684" s="84"/>
      <c r="BH1684" s="85"/>
      <c r="BI1684" s="1"/>
    </row>
    <row r="1685" spans="1:69" ht="21.95" customHeight="1" x14ac:dyDescent="0.25">
      <c r="A1685" s="41" t="str">
        <f t="shared" ref="A1685:A1721" si="3656">A1637</f>
        <v>壹</v>
      </c>
      <c r="B1685" s="42"/>
      <c r="C1685" s="42"/>
      <c r="D1685" s="43"/>
      <c r="E1685" s="64" t="str">
        <f t="shared" ref="E1685:E1721" si="3657">E1637</f>
        <v>直接工程費</v>
      </c>
      <c r="F1685" s="21"/>
      <c r="G1685" s="21"/>
      <c r="H1685" s="21"/>
      <c r="I1685" s="21"/>
      <c r="J1685" s="21"/>
      <c r="K1685" s="21"/>
      <c r="L1685" s="21"/>
      <c r="M1685" s="21"/>
      <c r="N1685" s="21"/>
      <c r="O1685" s="21"/>
      <c r="P1685" s="21"/>
      <c r="Q1685" s="21"/>
      <c r="R1685" s="21"/>
      <c r="S1685" s="21"/>
      <c r="T1685" s="22"/>
      <c r="U1685" s="47"/>
      <c r="V1685" s="48"/>
      <c r="W1685" s="48"/>
      <c r="X1685" s="49"/>
      <c r="Y1685" s="71"/>
      <c r="Z1685" s="71"/>
      <c r="AA1685" s="71"/>
      <c r="AB1685" s="71"/>
      <c r="AC1685" s="71"/>
      <c r="AD1685" s="71"/>
      <c r="AE1685" s="71"/>
      <c r="AF1685" s="71"/>
      <c r="AG1685" s="71"/>
      <c r="AH1685" s="71"/>
      <c r="AI1685" s="71"/>
      <c r="AJ1685" s="71"/>
      <c r="AK1685" s="71"/>
      <c r="AL1685" s="71"/>
      <c r="AM1685" s="71"/>
      <c r="AN1685" s="71"/>
      <c r="AO1685" s="71"/>
      <c r="AP1685" s="71"/>
      <c r="AQ1685" s="71"/>
      <c r="AR1685" s="71"/>
      <c r="AS1685" s="71"/>
      <c r="AT1685" s="71"/>
      <c r="AU1685" s="71"/>
      <c r="AV1685" s="71"/>
      <c r="AW1685" s="71"/>
      <c r="AX1685" s="71"/>
      <c r="AY1685" s="71"/>
      <c r="AZ1685" s="71"/>
      <c r="BA1685" s="71"/>
      <c r="BB1685" s="71"/>
      <c r="BC1685" s="71"/>
      <c r="BD1685" s="71"/>
      <c r="BE1685" s="71"/>
      <c r="BF1685" s="71"/>
      <c r="BG1685" s="71"/>
      <c r="BH1685" s="72"/>
      <c r="BI1685" s="3">
        <f t="shared" ref="BI1685:BI1720" si="3658">Y1685*AE1685</f>
        <v>0</v>
      </c>
    </row>
    <row r="1686" spans="1:69" s="19" customFormat="1" ht="34.15" customHeight="1" x14ac:dyDescent="0.25">
      <c r="A1686" s="41">
        <f t="shared" si="3656"/>
        <v>1</v>
      </c>
      <c r="B1686" s="42"/>
      <c r="C1686" s="42"/>
      <c r="D1686" s="43"/>
      <c r="E1686" s="64" t="str">
        <f t="shared" si="3657"/>
        <v>乙種施工圍籬、警示帶、安全警示燈等安全措施(租用)</v>
      </c>
      <c r="F1686" s="21"/>
      <c r="G1686" s="21"/>
      <c r="H1686" s="21"/>
      <c r="I1686" s="21"/>
      <c r="J1686" s="21"/>
      <c r="K1686" s="21"/>
      <c r="L1686" s="21"/>
      <c r="M1686" s="21"/>
      <c r="N1686" s="21"/>
      <c r="O1686" s="21"/>
      <c r="P1686" s="21"/>
      <c r="Q1686" s="21"/>
      <c r="R1686" s="21"/>
      <c r="S1686" s="21"/>
      <c r="T1686" s="22"/>
      <c r="U1686" s="47" t="str">
        <f t="shared" ref="U1686:U1721" si="3659">U1638</f>
        <v>式</v>
      </c>
      <c r="V1686" s="48"/>
      <c r="W1686" s="48"/>
      <c r="X1686" s="49"/>
      <c r="Y1686" s="50">
        <f t="shared" ref="Y1686:Y1721" si="3660">Y1638</f>
        <v>1</v>
      </c>
      <c r="Z1686" s="51"/>
      <c r="AA1686" s="51"/>
      <c r="AB1686" s="51"/>
      <c r="AC1686" s="51"/>
      <c r="AD1686" s="52"/>
      <c r="AE1686" s="53">
        <f t="shared" ref="AE1686:AE1721" si="3661">AE1638</f>
        <v>2200</v>
      </c>
      <c r="AF1686" s="53"/>
      <c r="AG1686" s="53"/>
      <c r="AH1686" s="53"/>
      <c r="AI1686" s="53"/>
      <c r="AJ1686" s="53"/>
      <c r="AK1686" s="55">
        <v>0</v>
      </c>
      <c r="AL1686" s="55"/>
      <c r="AM1686" s="55"/>
      <c r="AN1686" s="55"/>
      <c r="AO1686" s="55"/>
      <c r="AP1686" s="55"/>
      <c r="AQ1686" s="53">
        <f>AK1686*AE1686</f>
        <v>0</v>
      </c>
      <c r="AR1686" s="53"/>
      <c r="AS1686" s="53"/>
      <c r="AT1686" s="53"/>
      <c r="AU1686" s="53"/>
      <c r="AV1686" s="53"/>
      <c r="AW1686" s="55">
        <f t="shared" ref="AW1686:AW1716" si="3662">AW1638+AK1686</f>
        <v>1</v>
      </c>
      <c r="AX1686" s="55"/>
      <c r="AY1686" s="55"/>
      <c r="AZ1686" s="55"/>
      <c r="BA1686" s="55"/>
      <c r="BB1686" s="55"/>
      <c r="BC1686" s="55">
        <f>AE1686*AW1686</f>
        <v>2200</v>
      </c>
      <c r="BD1686" s="55"/>
      <c r="BE1686" s="55"/>
      <c r="BF1686" s="55"/>
      <c r="BG1686" s="55"/>
      <c r="BH1686" s="56"/>
      <c r="BI1686" s="18">
        <f t="shared" si="3658"/>
        <v>2200</v>
      </c>
    </row>
    <row r="1687" spans="1:69" ht="21.6" customHeight="1" x14ac:dyDescent="0.25">
      <c r="A1687" s="41">
        <f t="shared" si="3656"/>
        <v>2</v>
      </c>
      <c r="B1687" s="42"/>
      <c r="C1687" s="42"/>
      <c r="D1687" s="43"/>
      <c r="E1687" s="64" t="str">
        <f t="shared" si="3657"/>
        <v>工程告示牌與職安衛告示牌(租用)</v>
      </c>
      <c r="F1687" s="21"/>
      <c r="G1687" s="21"/>
      <c r="H1687" s="21"/>
      <c r="I1687" s="21"/>
      <c r="J1687" s="21"/>
      <c r="K1687" s="21"/>
      <c r="L1687" s="21"/>
      <c r="M1687" s="21"/>
      <c r="N1687" s="21"/>
      <c r="O1687" s="21"/>
      <c r="P1687" s="21"/>
      <c r="Q1687" s="21"/>
      <c r="R1687" s="21"/>
      <c r="S1687" s="21"/>
      <c r="T1687" s="22"/>
      <c r="U1687" s="47" t="str">
        <f t="shared" si="3659"/>
        <v>式</v>
      </c>
      <c r="V1687" s="48"/>
      <c r="W1687" s="48"/>
      <c r="X1687" s="49"/>
      <c r="Y1687" s="65">
        <f t="shared" si="3660"/>
        <v>1</v>
      </c>
      <c r="Z1687" s="66"/>
      <c r="AA1687" s="66"/>
      <c r="AB1687" s="66"/>
      <c r="AC1687" s="66"/>
      <c r="AD1687" s="67"/>
      <c r="AE1687" s="60">
        <f t="shared" si="3661"/>
        <v>6000</v>
      </c>
      <c r="AF1687" s="61"/>
      <c r="AG1687" s="61"/>
      <c r="AH1687" s="61"/>
      <c r="AI1687" s="61"/>
      <c r="AJ1687" s="62"/>
      <c r="AK1687" s="55">
        <v>0</v>
      </c>
      <c r="AL1687" s="55"/>
      <c r="AM1687" s="55"/>
      <c r="AN1687" s="55"/>
      <c r="AO1687" s="55"/>
      <c r="AP1687" s="55"/>
      <c r="AQ1687" s="53">
        <f>AK1687*AE1687</f>
        <v>0</v>
      </c>
      <c r="AR1687" s="53"/>
      <c r="AS1687" s="53"/>
      <c r="AT1687" s="53"/>
      <c r="AU1687" s="53"/>
      <c r="AV1687" s="53"/>
      <c r="AW1687" s="55">
        <f t="shared" si="3662"/>
        <v>1</v>
      </c>
      <c r="AX1687" s="55"/>
      <c r="AY1687" s="55"/>
      <c r="AZ1687" s="55"/>
      <c r="BA1687" s="55"/>
      <c r="BB1687" s="55"/>
      <c r="BC1687" s="55">
        <f>AE1687*AW1687</f>
        <v>6000</v>
      </c>
      <c r="BD1687" s="55"/>
      <c r="BE1687" s="55"/>
      <c r="BF1687" s="55"/>
      <c r="BG1687" s="55"/>
      <c r="BH1687" s="56"/>
      <c r="BI1687" s="16">
        <f t="shared" si="3658"/>
        <v>6000</v>
      </c>
    </row>
    <row r="1688" spans="1:69" s="19" customFormat="1" ht="34.5" customHeight="1" x14ac:dyDescent="0.25">
      <c r="A1688" s="68">
        <f t="shared" si="3656"/>
        <v>3</v>
      </c>
      <c r="B1688" s="69"/>
      <c r="C1688" s="69"/>
      <c r="D1688" s="70"/>
      <c r="E1688" s="64" t="str">
        <f t="shared" si="3657"/>
        <v>施工動線開闢與損壞復原，既有設備管線遷移與復原；測量與放樣</v>
      </c>
      <c r="F1688" s="21"/>
      <c r="G1688" s="21"/>
      <c r="H1688" s="21"/>
      <c r="I1688" s="21"/>
      <c r="J1688" s="21"/>
      <c r="K1688" s="21"/>
      <c r="L1688" s="21"/>
      <c r="M1688" s="21"/>
      <c r="N1688" s="21"/>
      <c r="O1688" s="21"/>
      <c r="P1688" s="21"/>
      <c r="Q1688" s="21"/>
      <c r="R1688" s="21"/>
      <c r="S1688" s="21"/>
      <c r="T1688" s="22"/>
      <c r="U1688" s="47" t="str">
        <f t="shared" si="3659"/>
        <v>式</v>
      </c>
      <c r="V1688" s="48"/>
      <c r="W1688" s="48"/>
      <c r="X1688" s="49"/>
      <c r="Y1688" s="65">
        <f t="shared" si="3660"/>
        <v>1</v>
      </c>
      <c r="Z1688" s="66"/>
      <c r="AA1688" s="66"/>
      <c r="AB1688" s="66"/>
      <c r="AC1688" s="66"/>
      <c r="AD1688" s="67"/>
      <c r="AE1688" s="60">
        <f t="shared" si="3661"/>
        <v>9000</v>
      </c>
      <c r="AF1688" s="61"/>
      <c r="AG1688" s="61"/>
      <c r="AH1688" s="61"/>
      <c r="AI1688" s="61"/>
      <c r="AJ1688" s="62"/>
      <c r="AK1688" s="55">
        <v>0</v>
      </c>
      <c r="AL1688" s="55"/>
      <c r="AM1688" s="55"/>
      <c r="AN1688" s="55"/>
      <c r="AO1688" s="55"/>
      <c r="AP1688" s="55"/>
      <c r="AQ1688" s="53">
        <f t="shared" ref="AQ1688:AQ1690" si="3663">AK1688*AE1688</f>
        <v>0</v>
      </c>
      <c r="AR1688" s="53"/>
      <c r="AS1688" s="53"/>
      <c r="AT1688" s="53"/>
      <c r="AU1688" s="53"/>
      <c r="AV1688" s="53"/>
      <c r="AW1688" s="55">
        <f t="shared" si="3662"/>
        <v>0.7</v>
      </c>
      <c r="AX1688" s="55"/>
      <c r="AY1688" s="55"/>
      <c r="AZ1688" s="55"/>
      <c r="BA1688" s="55"/>
      <c r="BB1688" s="55"/>
      <c r="BC1688" s="55">
        <f t="shared" ref="BC1688:BC1691" si="3664">AE1688*AW1688</f>
        <v>6300</v>
      </c>
      <c r="BD1688" s="55"/>
      <c r="BE1688" s="55"/>
      <c r="BF1688" s="55"/>
      <c r="BG1688" s="55"/>
      <c r="BH1688" s="56"/>
      <c r="BI1688" s="18">
        <f t="shared" si="3658"/>
        <v>9000</v>
      </c>
    </row>
    <row r="1689" spans="1:69" ht="66" customHeight="1" x14ac:dyDescent="0.25">
      <c r="A1689" s="41">
        <f t="shared" si="3656"/>
        <v>4</v>
      </c>
      <c r="B1689" s="42"/>
      <c r="C1689" s="42"/>
      <c r="D1689" s="43"/>
      <c r="E1689" s="64" t="str">
        <f t="shared" si="3657"/>
        <v>既有牆面、地坪、磁磚、衛生設備、給排水設施、搗擺及天花板等拆除(含切割)及運棄(含合法證明);環境保護與清潔</v>
      </c>
      <c r="F1689" s="21"/>
      <c r="G1689" s="21"/>
      <c r="H1689" s="21"/>
      <c r="I1689" s="21"/>
      <c r="J1689" s="21"/>
      <c r="K1689" s="21"/>
      <c r="L1689" s="21"/>
      <c r="M1689" s="21"/>
      <c r="N1689" s="21"/>
      <c r="O1689" s="21"/>
      <c r="P1689" s="21"/>
      <c r="Q1689" s="21"/>
      <c r="R1689" s="21"/>
      <c r="S1689" s="21"/>
      <c r="T1689" s="22"/>
      <c r="U1689" s="47" t="str">
        <f t="shared" si="3659"/>
        <v>式</v>
      </c>
      <c r="V1689" s="48"/>
      <c r="W1689" s="48"/>
      <c r="X1689" s="49"/>
      <c r="Y1689" s="65">
        <f t="shared" si="3660"/>
        <v>1</v>
      </c>
      <c r="Z1689" s="66"/>
      <c r="AA1689" s="66"/>
      <c r="AB1689" s="66"/>
      <c r="AC1689" s="66"/>
      <c r="AD1689" s="67"/>
      <c r="AE1689" s="60">
        <f t="shared" si="3661"/>
        <v>214844</v>
      </c>
      <c r="AF1689" s="61"/>
      <c r="AG1689" s="61"/>
      <c r="AH1689" s="61"/>
      <c r="AI1689" s="61"/>
      <c r="AJ1689" s="62"/>
      <c r="AK1689" s="55">
        <v>0</v>
      </c>
      <c r="AL1689" s="55"/>
      <c r="AM1689" s="55"/>
      <c r="AN1689" s="55"/>
      <c r="AO1689" s="55"/>
      <c r="AP1689" s="55"/>
      <c r="AQ1689" s="53">
        <f t="shared" si="3663"/>
        <v>0</v>
      </c>
      <c r="AR1689" s="53"/>
      <c r="AS1689" s="53"/>
      <c r="AT1689" s="53"/>
      <c r="AU1689" s="53"/>
      <c r="AV1689" s="53"/>
      <c r="AW1689" s="55">
        <f t="shared" si="3662"/>
        <v>1</v>
      </c>
      <c r="AX1689" s="55"/>
      <c r="AY1689" s="55"/>
      <c r="AZ1689" s="55"/>
      <c r="BA1689" s="55"/>
      <c r="BB1689" s="55"/>
      <c r="BC1689" s="55">
        <f t="shared" si="3664"/>
        <v>214844</v>
      </c>
      <c r="BD1689" s="55"/>
      <c r="BE1689" s="55"/>
      <c r="BF1689" s="55"/>
      <c r="BG1689" s="55"/>
      <c r="BH1689" s="56"/>
      <c r="BI1689" s="16">
        <f t="shared" si="3658"/>
        <v>214844</v>
      </c>
    </row>
    <row r="1690" spans="1:69" ht="34.5" customHeight="1" x14ac:dyDescent="0.25">
      <c r="A1690" s="41">
        <f t="shared" si="3656"/>
        <v>5</v>
      </c>
      <c r="B1690" s="42"/>
      <c r="C1690" s="42"/>
      <c r="D1690" s="43"/>
      <c r="E1690" s="64" t="str">
        <f t="shared" si="3657"/>
        <v>既有污水處理設施抽水肥(含清潔孔開挖與復原)</v>
      </c>
      <c r="F1690" s="21"/>
      <c r="G1690" s="21"/>
      <c r="H1690" s="21"/>
      <c r="I1690" s="21"/>
      <c r="J1690" s="21"/>
      <c r="K1690" s="21"/>
      <c r="L1690" s="21"/>
      <c r="M1690" s="21"/>
      <c r="N1690" s="21"/>
      <c r="O1690" s="21"/>
      <c r="P1690" s="21"/>
      <c r="Q1690" s="21"/>
      <c r="R1690" s="21"/>
      <c r="S1690" s="21"/>
      <c r="T1690" s="22"/>
      <c r="U1690" s="47" t="str">
        <f t="shared" si="3659"/>
        <v>式</v>
      </c>
      <c r="V1690" s="48"/>
      <c r="W1690" s="48"/>
      <c r="X1690" s="49"/>
      <c r="Y1690" s="65">
        <f t="shared" si="3660"/>
        <v>1</v>
      </c>
      <c r="Z1690" s="66"/>
      <c r="AA1690" s="66"/>
      <c r="AB1690" s="66"/>
      <c r="AC1690" s="66"/>
      <c r="AD1690" s="67"/>
      <c r="AE1690" s="60">
        <f t="shared" si="3661"/>
        <v>10000</v>
      </c>
      <c r="AF1690" s="61"/>
      <c r="AG1690" s="61"/>
      <c r="AH1690" s="61"/>
      <c r="AI1690" s="61"/>
      <c r="AJ1690" s="62"/>
      <c r="AK1690" s="55">
        <v>0</v>
      </c>
      <c r="AL1690" s="55"/>
      <c r="AM1690" s="55"/>
      <c r="AN1690" s="55"/>
      <c r="AO1690" s="55"/>
      <c r="AP1690" s="55"/>
      <c r="AQ1690" s="53">
        <f t="shared" si="3663"/>
        <v>0</v>
      </c>
      <c r="AR1690" s="53"/>
      <c r="AS1690" s="53"/>
      <c r="AT1690" s="53"/>
      <c r="AU1690" s="53"/>
      <c r="AV1690" s="53"/>
      <c r="AW1690" s="55">
        <f t="shared" si="3662"/>
        <v>1</v>
      </c>
      <c r="AX1690" s="55"/>
      <c r="AY1690" s="55"/>
      <c r="AZ1690" s="55"/>
      <c r="BA1690" s="55"/>
      <c r="BB1690" s="55"/>
      <c r="BC1690" s="55">
        <f t="shared" si="3664"/>
        <v>10000</v>
      </c>
      <c r="BD1690" s="55"/>
      <c r="BE1690" s="55"/>
      <c r="BF1690" s="55"/>
      <c r="BG1690" s="55"/>
      <c r="BH1690" s="56"/>
      <c r="BI1690" s="16">
        <f t="shared" si="3658"/>
        <v>10000</v>
      </c>
    </row>
    <row r="1691" spans="1:69" ht="21.6" customHeight="1" x14ac:dyDescent="0.25">
      <c r="A1691" s="41">
        <f t="shared" si="3656"/>
        <v>6</v>
      </c>
      <c r="B1691" s="42"/>
      <c r="C1691" s="42"/>
      <c r="D1691" s="43"/>
      <c r="E1691" s="64" t="str">
        <f t="shared" si="3657"/>
        <v>地坪與蹲便台階增築</v>
      </c>
      <c r="F1691" s="21"/>
      <c r="G1691" s="21"/>
      <c r="H1691" s="21"/>
      <c r="I1691" s="21"/>
      <c r="J1691" s="21"/>
      <c r="K1691" s="21"/>
      <c r="L1691" s="21"/>
      <c r="M1691" s="21"/>
      <c r="N1691" s="21"/>
      <c r="O1691" s="21"/>
      <c r="P1691" s="21"/>
      <c r="Q1691" s="21"/>
      <c r="R1691" s="21"/>
      <c r="S1691" s="21"/>
      <c r="T1691" s="22"/>
      <c r="U1691" s="47" t="str">
        <f t="shared" si="3659"/>
        <v>式</v>
      </c>
      <c r="V1691" s="48"/>
      <c r="W1691" s="48"/>
      <c r="X1691" s="49"/>
      <c r="Y1691" s="65">
        <f t="shared" si="3660"/>
        <v>1</v>
      </c>
      <c r="Z1691" s="66"/>
      <c r="AA1691" s="66"/>
      <c r="AB1691" s="66"/>
      <c r="AC1691" s="66"/>
      <c r="AD1691" s="67"/>
      <c r="AE1691" s="60">
        <f t="shared" si="3661"/>
        <v>35000</v>
      </c>
      <c r="AF1691" s="61"/>
      <c r="AG1691" s="61"/>
      <c r="AH1691" s="61"/>
      <c r="AI1691" s="61"/>
      <c r="AJ1691" s="62"/>
      <c r="AK1691" s="55">
        <v>0</v>
      </c>
      <c r="AL1691" s="55"/>
      <c r="AM1691" s="55"/>
      <c r="AN1691" s="55"/>
      <c r="AO1691" s="55"/>
      <c r="AP1691" s="55"/>
      <c r="AQ1691" s="53">
        <v>0</v>
      </c>
      <c r="AR1691" s="53"/>
      <c r="AS1691" s="53"/>
      <c r="AT1691" s="53"/>
      <c r="AU1691" s="53"/>
      <c r="AV1691" s="53"/>
      <c r="AW1691" s="55">
        <f t="shared" si="3662"/>
        <v>1</v>
      </c>
      <c r="AX1691" s="55"/>
      <c r="AY1691" s="55"/>
      <c r="AZ1691" s="55"/>
      <c r="BA1691" s="55"/>
      <c r="BB1691" s="55"/>
      <c r="BC1691" s="55">
        <f t="shared" si="3664"/>
        <v>35000</v>
      </c>
      <c r="BD1691" s="55"/>
      <c r="BE1691" s="55"/>
      <c r="BF1691" s="55"/>
      <c r="BG1691" s="55"/>
      <c r="BH1691" s="56"/>
      <c r="BI1691" s="16">
        <f t="shared" si="3658"/>
        <v>35000</v>
      </c>
    </row>
    <row r="1692" spans="1:69" ht="21.6" customHeight="1" x14ac:dyDescent="0.25">
      <c r="A1692" s="41">
        <f t="shared" si="3656"/>
        <v>7</v>
      </c>
      <c r="B1692" s="42"/>
      <c r="C1692" s="42"/>
      <c r="D1692" s="43"/>
      <c r="E1692" s="64" t="str">
        <f t="shared" si="3657"/>
        <v>砌1/2B磚牆</v>
      </c>
      <c r="F1692" s="21"/>
      <c r="G1692" s="21"/>
      <c r="H1692" s="21"/>
      <c r="I1692" s="21"/>
      <c r="J1692" s="21"/>
      <c r="K1692" s="21"/>
      <c r="L1692" s="21"/>
      <c r="M1692" s="21"/>
      <c r="N1692" s="21"/>
      <c r="O1692" s="21"/>
      <c r="P1692" s="21"/>
      <c r="Q1692" s="21"/>
      <c r="R1692" s="21"/>
      <c r="S1692" s="21"/>
      <c r="T1692" s="22"/>
      <c r="U1692" s="47" t="str">
        <f t="shared" si="3659"/>
        <v>M2</v>
      </c>
      <c r="V1692" s="48"/>
      <c r="W1692" s="48"/>
      <c r="X1692" s="49"/>
      <c r="Y1692" s="65">
        <f t="shared" si="3660"/>
        <v>13</v>
      </c>
      <c r="Z1692" s="66"/>
      <c r="AA1692" s="66"/>
      <c r="AB1692" s="66"/>
      <c r="AC1692" s="66"/>
      <c r="AD1692" s="67"/>
      <c r="AE1692" s="60">
        <f t="shared" si="3661"/>
        <v>1500</v>
      </c>
      <c r="AF1692" s="61"/>
      <c r="AG1692" s="61"/>
      <c r="AH1692" s="61"/>
      <c r="AI1692" s="61"/>
      <c r="AJ1692" s="62"/>
      <c r="AK1692" s="55">
        <v>0</v>
      </c>
      <c r="AL1692" s="55"/>
      <c r="AM1692" s="55"/>
      <c r="AN1692" s="55"/>
      <c r="AO1692" s="55"/>
      <c r="AP1692" s="55"/>
      <c r="AQ1692" s="53">
        <f>AK1692*AE1692</f>
        <v>0</v>
      </c>
      <c r="AR1692" s="53"/>
      <c r="AS1692" s="53"/>
      <c r="AT1692" s="53"/>
      <c r="AU1692" s="53"/>
      <c r="AV1692" s="53"/>
      <c r="AW1692" s="55">
        <f t="shared" si="3662"/>
        <v>13</v>
      </c>
      <c r="AX1692" s="55"/>
      <c r="AY1692" s="55"/>
      <c r="AZ1692" s="55"/>
      <c r="BA1692" s="55"/>
      <c r="BB1692" s="55"/>
      <c r="BC1692" s="55">
        <f>AE1692*AW1692</f>
        <v>19500</v>
      </c>
      <c r="BD1692" s="55"/>
      <c r="BE1692" s="55"/>
      <c r="BF1692" s="55"/>
      <c r="BG1692" s="55"/>
      <c r="BH1692" s="56"/>
      <c r="BI1692" s="16">
        <f t="shared" si="3658"/>
        <v>19500</v>
      </c>
    </row>
    <row r="1693" spans="1:69" ht="54.75" customHeight="1" x14ac:dyDescent="0.25">
      <c r="A1693" s="41">
        <f t="shared" si="3656"/>
        <v>8</v>
      </c>
      <c r="B1693" s="42"/>
      <c r="C1693" s="42"/>
      <c r="D1693" s="43"/>
      <c r="E1693" s="64" t="str">
        <f t="shared" si="3657"/>
        <v>施工範圍內樓板穿管處與既有無用穿管及孔洞需以水泥砂漿封閉並刷防水層；樓板防水層試水</v>
      </c>
      <c r="F1693" s="21"/>
      <c r="G1693" s="21"/>
      <c r="H1693" s="21"/>
      <c r="I1693" s="21"/>
      <c r="J1693" s="21"/>
      <c r="K1693" s="21"/>
      <c r="L1693" s="21"/>
      <c r="M1693" s="21"/>
      <c r="N1693" s="21"/>
      <c r="O1693" s="21"/>
      <c r="P1693" s="21"/>
      <c r="Q1693" s="21"/>
      <c r="R1693" s="21"/>
      <c r="S1693" s="21"/>
      <c r="T1693" s="22"/>
      <c r="U1693" s="47" t="str">
        <f t="shared" si="3659"/>
        <v>式</v>
      </c>
      <c r="V1693" s="48"/>
      <c r="W1693" s="48"/>
      <c r="X1693" s="49"/>
      <c r="Y1693" s="65">
        <f t="shared" si="3660"/>
        <v>1</v>
      </c>
      <c r="Z1693" s="66"/>
      <c r="AA1693" s="66"/>
      <c r="AB1693" s="66"/>
      <c r="AC1693" s="66"/>
      <c r="AD1693" s="67"/>
      <c r="AE1693" s="60">
        <f t="shared" si="3661"/>
        <v>9000</v>
      </c>
      <c r="AF1693" s="61"/>
      <c r="AG1693" s="61"/>
      <c r="AH1693" s="61"/>
      <c r="AI1693" s="61"/>
      <c r="AJ1693" s="62"/>
      <c r="AK1693" s="55">
        <v>0</v>
      </c>
      <c r="AL1693" s="55"/>
      <c r="AM1693" s="55"/>
      <c r="AN1693" s="55"/>
      <c r="AO1693" s="55"/>
      <c r="AP1693" s="55"/>
      <c r="AQ1693" s="53">
        <f t="shared" ref="AQ1693:AQ1697" si="3665">AK1693*AE1693</f>
        <v>0</v>
      </c>
      <c r="AR1693" s="53"/>
      <c r="AS1693" s="53"/>
      <c r="AT1693" s="53"/>
      <c r="AU1693" s="53"/>
      <c r="AV1693" s="53"/>
      <c r="AW1693" s="55">
        <f t="shared" si="3662"/>
        <v>0</v>
      </c>
      <c r="AX1693" s="55"/>
      <c r="AY1693" s="55"/>
      <c r="AZ1693" s="55"/>
      <c r="BA1693" s="55"/>
      <c r="BB1693" s="55"/>
      <c r="BC1693" s="55">
        <f t="shared" ref="BC1693:BC1697" si="3666">AE1693*AW1693</f>
        <v>0</v>
      </c>
      <c r="BD1693" s="55"/>
      <c r="BE1693" s="55"/>
      <c r="BF1693" s="55"/>
      <c r="BG1693" s="55"/>
      <c r="BH1693" s="56"/>
      <c r="BI1693" s="16">
        <f t="shared" si="3658"/>
        <v>9000</v>
      </c>
    </row>
    <row r="1694" spans="1:69" ht="20.45" customHeight="1" x14ac:dyDescent="0.25">
      <c r="A1694" s="41">
        <f t="shared" si="3656"/>
        <v>9</v>
      </c>
      <c r="B1694" s="42"/>
      <c r="C1694" s="42"/>
      <c r="D1694" s="43"/>
      <c r="E1694" s="64" t="str">
        <f t="shared" si="3657"/>
        <v>地坪、牆面1:3水泥砂漿粉刷</v>
      </c>
      <c r="F1694" s="21"/>
      <c r="G1694" s="21"/>
      <c r="H1694" s="21"/>
      <c r="I1694" s="21"/>
      <c r="J1694" s="21"/>
      <c r="K1694" s="21"/>
      <c r="L1694" s="21"/>
      <c r="M1694" s="21"/>
      <c r="N1694" s="21"/>
      <c r="O1694" s="21"/>
      <c r="P1694" s="21"/>
      <c r="Q1694" s="21"/>
      <c r="R1694" s="21"/>
      <c r="S1694" s="21"/>
      <c r="T1694" s="22"/>
      <c r="U1694" s="47" t="str">
        <f t="shared" si="3659"/>
        <v>M2</v>
      </c>
      <c r="V1694" s="48"/>
      <c r="W1694" s="48"/>
      <c r="X1694" s="49"/>
      <c r="Y1694" s="65">
        <f t="shared" si="3660"/>
        <v>207</v>
      </c>
      <c r="Z1694" s="66"/>
      <c r="AA1694" s="66"/>
      <c r="AB1694" s="66"/>
      <c r="AC1694" s="66"/>
      <c r="AD1694" s="67"/>
      <c r="AE1694" s="60">
        <f t="shared" si="3661"/>
        <v>800</v>
      </c>
      <c r="AF1694" s="61"/>
      <c r="AG1694" s="61"/>
      <c r="AH1694" s="61"/>
      <c r="AI1694" s="61"/>
      <c r="AJ1694" s="62"/>
      <c r="AK1694" s="55">
        <v>0</v>
      </c>
      <c r="AL1694" s="55"/>
      <c r="AM1694" s="55"/>
      <c r="AN1694" s="55"/>
      <c r="AO1694" s="55"/>
      <c r="AP1694" s="55"/>
      <c r="AQ1694" s="53">
        <f t="shared" si="3665"/>
        <v>0</v>
      </c>
      <c r="AR1694" s="53"/>
      <c r="AS1694" s="53"/>
      <c r="AT1694" s="53"/>
      <c r="AU1694" s="53"/>
      <c r="AV1694" s="53"/>
      <c r="AW1694" s="55">
        <f t="shared" si="3662"/>
        <v>207</v>
      </c>
      <c r="AX1694" s="55"/>
      <c r="AY1694" s="55"/>
      <c r="AZ1694" s="55"/>
      <c r="BA1694" s="55"/>
      <c r="BB1694" s="55"/>
      <c r="BC1694" s="55">
        <f t="shared" si="3666"/>
        <v>165600</v>
      </c>
      <c r="BD1694" s="55"/>
      <c r="BE1694" s="55"/>
      <c r="BF1694" s="55"/>
      <c r="BG1694" s="55"/>
      <c r="BH1694" s="56"/>
      <c r="BI1694" s="16">
        <f t="shared" si="3658"/>
        <v>165600</v>
      </c>
    </row>
    <row r="1695" spans="1:69" ht="19.5" customHeight="1" x14ac:dyDescent="0.25">
      <c r="A1695" s="41">
        <f t="shared" si="3656"/>
        <v>10</v>
      </c>
      <c r="B1695" s="42"/>
      <c r="C1695" s="42"/>
      <c r="D1695" s="43"/>
      <c r="E1695" s="44" t="str">
        <f t="shared" si="3657"/>
        <v>地坪及牆面(H=1.5m)塗刷防水層</v>
      </c>
      <c r="F1695" s="45"/>
      <c r="G1695" s="45"/>
      <c r="H1695" s="45"/>
      <c r="I1695" s="45"/>
      <c r="J1695" s="45"/>
      <c r="K1695" s="45"/>
      <c r="L1695" s="45"/>
      <c r="M1695" s="45"/>
      <c r="N1695" s="45"/>
      <c r="O1695" s="45"/>
      <c r="P1695" s="45"/>
      <c r="Q1695" s="45"/>
      <c r="R1695" s="45"/>
      <c r="S1695" s="45"/>
      <c r="T1695" s="46"/>
      <c r="U1695" s="47" t="str">
        <f t="shared" si="3659"/>
        <v>M2</v>
      </c>
      <c r="V1695" s="48"/>
      <c r="W1695" s="48"/>
      <c r="X1695" s="49"/>
      <c r="Y1695" s="50">
        <f t="shared" si="3660"/>
        <v>113</v>
      </c>
      <c r="Z1695" s="51"/>
      <c r="AA1695" s="51"/>
      <c r="AB1695" s="51"/>
      <c r="AC1695" s="51"/>
      <c r="AD1695" s="52"/>
      <c r="AE1695" s="60">
        <f t="shared" si="3661"/>
        <v>700</v>
      </c>
      <c r="AF1695" s="61"/>
      <c r="AG1695" s="61"/>
      <c r="AH1695" s="61"/>
      <c r="AI1695" s="61"/>
      <c r="AJ1695" s="62"/>
      <c r="AK1695" s="50">
        <v>0</v>
      </c>
      <c r="AL1695" s="51"/>
      <c r="AM1695" s="51"/>
      <c r="AN1695" s="51"/>
      <c r="AO1695" s="51"/>
      <c r="AP1695" s="52"/>
      <c r="AQ1695" s="60">
        <f t="shared" si="3665"/>
        <v>0</v>
      </c>
      <c r="AR1695" s="61"/>
      <c r="AS1695" s="61"/>
      <c r="AT1695" s="61"/>
      <c r="AU1695" s="61"/>
      <c r="AV1695" s="62"/>
      <c r="AW1695" s="50">
        <f t="shared" si="3662"/>
        <v>113</v>
      </c>
      <c r="AX1695" s="51"/>
      <c r="AY1695" s="51"/>
      <c r="AZ1695" s="51"/>
      <c r="BA1695" s="51"/>
      <c r="BB1695" s="52"/>
      <c r="BC1695" s="50">
        <f t="shared" si="3666"/>
        <v>79100</v>
      </c>
      <c r="BD1695" s="51"/>
      <c r="BE1695" s="51"/>
      <c r="BF1695" s="51"/>
      <c r="BG1695" s="51"/>
      <c r="BH1695" s="63"/>
      <c r="BI1695" s="3">
        <f t="shared" si="3658"/>
        <v>79100</v>
      </c>
    </row>
    <row r="1696" spans="1:69" ht="36" customHeight="1" x14ac:dyDescent="0.25">
      <c r="A1696" s="41">
        <f t="shared" si="3656"/>
        <v>11</v>
      </c>
      <c r="B1696" s="42"/>
      <c r="C1696" s="42"/>
      <c r="D1696" s="43"/>
      <c r="E1696" s="64" t="str">
        <f t="shared" si="3657"/>
        <v>安裝不銹鋼方形地板落水頭(10cm*10cm,連工帶料)</v>
      </c>
      <c r="F1696" s="21"/>
      <c r="G1696" s="21"/>
      <c r="H1696" s="21"/>
      <c r="I1696" s="21"/>
      <c r="J1696" s="21"/>
      <c r="K1696" s="21"/>
      <c r="L1696" s="21"/>
      <c r="M1696" s="21"/>
      <c r="N1696" s="21"/>
      <c r="O1696" s="21"/>
      <c r="P1696" s="21"/>
      <c r="Q1696" s="21"/>
      <c r="R1696" s="21"/>
      <c r="S1696" s="21"/>
      <c r="T1696" s="22"/>
      <c r="U1696" s="47" t="str">
        <f t="shared" si="3659"/>
        <v>組</v>
      </c>
      <c r="V1696" s="48"/>
      <c r="W1696" s="48"/>
      <c r="X1696" s="49"/>
      <c r="Y1696" s="71">
        <f t="shared" si="3660"/>
        <v>9</v>
      </c>
      <c r="Z1696" s="71"/>
      <c r="AA1696" s="71"/>
      <c r="AB1696" s="71"/>
      <c r="AC1696" s="71"/>
      <c r="AD1696" s="71"/>
      <c r="AE1696" s="71">
        <f t="shared" si="3661"/>
        <v>750</v>
      </c>
      <c r="AF1696" s="71"/>
      <c r="AG1696" s="71"/>
      <c r="AH1696" s="71"/>
      <c r="AI1696" s="71"/>
      <c r="AJ1696" s="71"/>
      <c r="AK1696" s="55">
        <v>0</v>
      </c>
      <c r="AL1696" s="55"/>
      <c r="AM1696" s="55"/>
      <c r="AN1696" s="55"/>
      <c r="AO1696" s="55"/>
      <c r="AP1696" s="55"/>
      <c r="AQ1696" s="53">
        <f t="shared" si="3665"/>
        <v>0</v>
      </c>
      <c r="AR1696" s="53"/>
      <c r="AS1696" s="53"/>
      <c r="AT1696" s="53"/>
      <c r="AU1696" s="53"/>
      <c r="AV1696" s="53"/>
      <c r="AW1696" s="55">
        <f t="shared" si="3662"/>
        <v>9</v>
      </c>
      <c r="AX1696" s="55"/>
      <c r="AY1696" s="55"/>
      <c r="AZ1696" s="55"/>
      <c r="BA1696" s="55"/>
      <c r="BB1696" s="55"/>
      <c r="BC1696" s="55">
        <f t="shared" si="3666"/>
        <v>6750</v>
      </c>
      <c r="BD1696" s="55"/>
      <c r="BE1696" s="55"/>
      <c r="BF1696" s="55"/>
      <c r="BG1696" s="55"/>
      <c r="BH1696" s="56"/>
      <c r="BI1696" s="3">
        <f t="shared" si="3658"/>
        <v>6750</v>
      </c>
    </row>
    <row r="1697" spans="1:61" s="19" customFormat="1" ht="36.75" customHeight="1" x14ac:dyDescent="0.25">
      <c r="A1697" s="41">
        <f t="shared" si="3656"/>
        <v>12</v>
      </c>
      <c r="B1697" s="42"/>
      <c r="C1697" s="42"/>
      <c r="D1697" s="43"/>
      <c r="E1697" s="64" t="str">
        <f t="shared" si="3657"/>
        <v>地坪貼止滑石英磚30cm*30cm，本色水泥勾縫(連工帶料)</v>
      </c>
      <c r="F1697" s="21"/>
      <c r="G1697" s="21"/>
      <c r="H1697" s="21"/>
      <c r="I1697" s="21"/>
      <c r="J1697" s="21"/>
      <c r="K1697" s="21"/>
      <c r="L1697" s="21"/>
      <c r="M1697" s="21"/>
      <c r="N1697" s="21"/>
      <c r="O1697" s="21"/>
      <c r="P1697" s="21"/>
      <c r="Q1697" s="21"/>
      <c r="R1697" s="21"/>
      <c r="S1697" s="21"/>
      <c r="T1697" s="22"/>
      <c r="U1697" s="47" t="str">
        <f t="shared" si="3659"/>
        <v>M2</v>
      </c>
      <c r="V1697" s="48"/>
      <c r="W1697" s="48"/>
      <c r="X1697" s="49"/>
      <c r="Y1697" s="50">
        <f t="shared" si="3660"/>
        <v>48</v>
      </c>
      <c r="Z1697" s="51"/>
      <c r="AA1697" s="51"/>
      <c r="AB1697" s="51"/>
      <c r="AC1697" s="51"/>
      <c r="AD1697" s="52"/>
      <c r="AE1697" s="53">
        <f t="shared" si="3661"/>
        <v>1300</v>
      </c>
      <c r="AF1697" s="53"/>
      <c r="AG1697" s="53"/>
      <c r="AH1697" s="53"/>
      <c r="AI1697" s="53"/>
      <c r="AJ1697" s="53"/>
      <c r="AK1697" s="55">
        <v>0</v>
      </c>
      <c r="AL1697" s="55"/>
      <c r="AM1697" s="55"/>
      <c r="AN1697" s="55"/>
      <c r="AO1697" s="55"/>
      <c r="AP1697" s="55"/>
      <c r="AQ1697" s="53">
        <f t="shared" si="3665"/>
        <v>0</v>
      </c>
      <c r="AR1697" s="53"/>
      <c r="AS1697" s="53"/>
      <c r="AT1697" s="53"/>
      <c r="AU1697" s="53"/>
      <c r="AV1697" s="53"/>
      <c r="AW1697" s="55">
        <f t="shared" si="3662"/>
        <v>0</v>
      </c>
      <c r="AX1697" s="55"/>
      <c r="AY1697" s="55"/>
      <c r="AZ1697" s="55"/>
      <c r="BA1697" s="55"/>
      <c r="BB1697" s="55"/>
      <c r="BC1697" s="55">
        <f t="shared" si="3666"/>
        <v>0</v>
      </c>
      <c r="BD1697" s="55"/>
      <c r="BE1697" s="55"/>
      <c r="BF1697" s="55"/>
      <c r="BG1697" s="55"/>
      <c r="BH1697" s="56"/>
      <c r="BI1697" s="18">
        <f t="shared" si="3658"/>
        <v>62400</v>
      </c>
    </row>
    <row r="1698" spans="1:61" s="19" customFormat="1" ht="35.25" customHeight="1" x14ac:dyDescent="0.25">
      <c r="A1698" s="68">
        <f t="shared" si="3656"/>
        <v>13</v>
      </c>
      <c r="B1698" s="69"/>
      <c r="C1698" s="69"/>
      <c r="D1698" s="70"/>
      <c r="E1698" s="64" t="str">
        <f t="shared" si="3657"/>
        <v>地坪貼60cm*60cm止滑石英磚，本色水泥勾縫(連工帶料)</v>
      </c>
      <c r="F1698" s="21"/>
      <c r="G1698" s="21"/>
      <c r="H1698" s="21"/>
      <c r="I1698" s="21"/>
      <c r="J1698" s="21"/>
      <c r="K1698" s="21"/>
      <c r="L1698" s="21"/>
      <c r="M1698" s="21"/>
      <c r="N1698" s="21"/>
      <c r="O1698" s="21"/>
      <c r="P1698" s="21"/>
      <c r="Q1698" s="21"/>
      <c r="R1698" s="21"/>
      <c r="S1698" s="21"/>
      <c r="T1698" s="22"/>
      <c r="U1698" s="47" t="str">
        <f t="shared" si="3659"/>
        <v>M2</v>
      </c>
      <c r="V1698" s="48"/>
      <c r="W1698" s="48"/>
      <c r="X1698" s="49"/>
      <c r="Y1698" s="65">
        <f t="shared" si="3660"/>
        <v>2</v>
      </c>
      <c r="Z1698" s="66"/>
      <c r="AA1698" s="66"/>
      <c r="AB1698" s="66"/>
      <c r="AC1698" s="66"/>
      <c r="AD1698" s="67"/>
      <c r="AE1698" s="60">
        <f t="shared" si="3661"/>
        <v>1700</v>
      </c>
      <c r="AF1698" s="61"/>
      <c r="AG1698" s="61"/>
      <c r="AH1698" s="61"/>
      <c r="AI1698" s="61"/>
      <c r="AJ1698" s="62"/>
      <c r="AK1698" s="55">
        <v>0</v>
      </c>
      <c r="AL1698" s="55"/>
      <c r="AM1698" s="55"/>
      <c r="AN1698" s="55"/>
      <c r="AO1698" s="55"/>
      <c r="AP1698" s="55"/>
      <c r="AQ1698" s="53">
        <f>AK1698*AE1698</f>
        <v>0</v>
      </c>
      <c r="AR1698" s="53"/>
      <c r="AS1698" s="53"/>
      <c r="AT1698" s="53"/>
      <c r="AU1698" s="53"/>
      <c r="AV1698" s="53"/>
      <c r="AW1698" s="55">
        <f t="shared" si="3662"/>
        <v>0</v>
      </c>
      <c r="AX1698" s="55"/>
      <c r="AY1698" s="55"/>
      <c r="AZ1698" s="55"/>
      <c r="BA1698" s="55"/>
      <c r="BB1698" s="55"/>
      <c r="BC1698" s="55">
        <f>AE1698*AW1698</f>
        <v>0</v>
      </c>
      <c r="BD1698" s="55"/>
      <c r="BE1698" s="55"/>
      <c r="BF1698" s="55"/>
      <c r="BG1698" s="55"/>
      <c r="BH1698" s="56"/>
      <c r="BI1698" s="18">
        <f t="shared" si="3658"/>
        <v>3400</v>
      </c>
    </row>
    <row r="1699" spans="1:61" s="19" customFormat="1" ht="36.75" customHeight="1" x14ac:dyDescent="0.25">
      <c r="A1699" s="68">
        <f t="shared" si="3656"/>
        <v>14</v>
      </c>
      <c r="B1699" s="69"/>
      <c r="C1699" s="69"/>
      <c r="D1699" s="70"/>
      <c r="E1699" s="64" t="str">
        <f t="shared" si="3657"/>
        <v>牆面貼數位噴印石英磚30*60cm，白色水泥抹縫(連工帶料)</v>
      </c>
      <c r="F1699" s="21"/>
      <c r="G1699" s="21"/>
      <c r="H1699" s="21"/>
      <c r="I1699" s="21"/>
      <c r="J1699" s="21"/>
      <c r="K1699" s="21"/>
      <c r="L1699" s="21"/>
      <c r="M1699" s="21"/>
      <c r="N1699" s="21"/>
      <c r="O1699" s="21"/>
      <c r="P1699" s="21"/>
      <c r="Q1699" s="21"/>
      <c r="R1699" s="21"/>
      <c r="S1699" s="21"/>
      <c r="T1699" s="22"/>
      <c r="U1699" s="47" t="str">
        <f t="shared" si="3659"/>
        <v>M2</v>
      </c>
      <c r="V1699" s="48"/>
      <c r="W1699" s="48"/>
      <c r="X1699" s="49"/>
      <c r="Y1699" s="65">
        <f t="shared" si="3660"/>
        <v>85</v>
      </c>
      <c r="Z1699" s="66"/>
      <c r="AA1699" s="66"/>
      <c r="AB1699" s="66"/>
      <c r="AC1699" s="66"/>
      <c r="AD1699" s="67"/>
      <c r="AE1699" s="60">
        <f t="shared" si="3661"/>
        <v>1700</v>
      </c>
      <c r="AF1699" s="61"/>
      <c r="AG1699" s="61"/>
      <c r="AH1699" s="61"/>
      <c r="AI1699" s="61"/>
      <c r="AJ1699" s="62"/>
      <c r="AK1699" s="55">
        <v>0</v>
      </c>
      <c r="AL1699" s="55"/>
      <c r="AM1699" s="55"/>
      <c r="AN1699" s="55"/>
      <c r="AO1699" s="55"/>
      <c r="AP1699" s="55"/>
      <c r="AQ1699" s="53">
        <f t="shared" ref="AQ1699:AQ1705" si="3667">AK1699*AE1699</f>
        <v>0</v>
      </c>
      <c r="AR1699" s="53"/>
      <c r="AS1699" s="53"/>
      <c r="AT1699" s="53"/>
      <c r="AU1699" s="53"/>
      <c r="AV1699" s="53"/>
      <c r="AW1699" s="55">
        <f t="shared" si="3662"/>
        <v>85</v>
      </c>
      <c r="AX1699" s="55"/>
      <c r="AY1699" s="55"/>
      <c r="AZ1699" s="55"/>
      <c r="BA1699" s="55"/>
      <c r="BB1699" s="55"/>
      <c r="BC1699" s="55">
        <f t="shared" ref="BC1699:BC1705" si="3668">AE1699*AW1699</f>
        <v>144500</v>
      </c>
      <c r="BD1699" s="55"/>
      <c r="BE1699" s="55"/>
      <c r="BF1699" s="55"/>
      <c r="BG1699" s="55"/>
      <c r="BH1699" s="56"/>
      <c r="BI1699" s="18">
        <f t="shared" si="3658"/>
        <v>144500</v>
      </c>
    </row>
    <row r="1700" spans="1:61" ht="34.5" customHeight="1" x14ac:dyDescent="0.25">
      <c r="A1700" s="41">
        <f t="shared" si="3656"/>
        <v>15</v>
      </c>
      <c r="B1700" s="42"/>
      <c r="C1700" s="42"/>
      <c r="D1700" s="43"/>
      <c r="E1700" s="64" t="str">
        <f t="shared" si="3657"/>
        <v>牆面貼地鐵磚10cm*20cm，白色水泥勾縫(連工帶料)</v>
      </c>
      <c r="F1700" s="21"/>
      <c r="G1700" s="21"/>
      <c r="H1700" s="21"/>
      <c r="I1700" s="21"/>
      <c r="J1700" s="21"/>
      <c r="K1700" s="21"/>
      <c r="L1700" s="21"/>
      <c r="M1700" s="21"/>
      <c r="N1700" s="21"/>
      <c r="O1700" s="21"/>
      <c r="P1700" s="21"/>
      <c r="Q1700" s="21"/>
      <c r="R1700" s="21"/>
      <c r="S1700" s="21"/>
      <c r="T1700" s="22"/>
      <c r="U1700" s="47" t="str">
        <f t="shared" si="3659"/>
        <v>M2</v>
      </c>
      <c r="V1700" s="48"/>
      <c r="W1700" s="48"/>
      <c r="X1700" s="49"/>
      <c r="Y1700" s="65">
        <f t="shared" si="3660"/>
        <v>13</v>
      </c>
      <c r="Z1700" s="66"/>
      <c r="AA1700" s="66"/>
      <c r="AB1700" s="66"/>
      <c r="AC1700" s="66"/>
      <c r="AD1700" s="67"/>
      <c r="AE1700" s="60">
        <f t="shared" si="3661"/>
        <v>1500</v>
      </c>
      <c r="AF1700" s="61"/>
      <c r="AG1700" s="61"/>
      <c r="AH1700" s="61"/>
      <c r="AI1700" s="61"/>
      <c r="AJ1700" s="62"/>
      <c r="AK1700" s="55">
        <v>0</v>
      </c>
      <c r="AL1700" s="55"/>
      <c r="AM1700" s="55"/>
      <c r="AN1700" s="55"/>
      <c r="AO1700" s="55"/>
      <c r="AP1700" s="55"/>
      <c r="AQ1700" s="53">
        <f t="shared" si="3667"/>
        <v>0</v>
      </c>
      <c r="AR1700" s="53"/>
      <c r="AS1700" s="53"/>
      <c r="AT1700" s="53"/>
      <c r="AU1700" s="53"/>
      <c r="AV1700" s="53"/>
      <c r="AW1700" s="55">
        <f t="shared" si="3662"/>
        <v>0</v>
      </c>
      <c r="AX1700" s="55"/>
      <c r="AY1700" s="55"/>
      <c r="AZ1700" s="55"/>
      <c r="BA1700" s="55"/>
      <c r="BB1700" s="55"/>
      <c r="BC1700" s="55">
        <f t="shared" si="3668"/>
        <v>0</v>
      </c>
      <c r="BD1700" s="55"/>
      <c r="BE1700" s="55"/>
      <c r="BF1700" s="55"/>
      <c r="BG1700" s="55"/>
      <c r="BH1700" s="56"/>
      <c r="BI1700" s="16">
        <f t="shared" si="3658"/>
        <v>19500</v>
      </c>
    </row>
    <row r="1701" spans="1:61" ht="21.6" customHeight="1" x14ac:dyDescent="0.25">
      <c r="A1701" s="41">
        <f t="shared" si="3656"/>
        <v>16</v>
      </c>
      <c r="B1701" s="42"/>
      <c r="C1701" s="42"/>
      <c r="D1701" s="43"/>
      <c r="E1701" s="64" t="str">
        <f t="shared" si="3657"/>
        <v>安裝鋁合金陽角收邊條</v>
      </c>
      <c r="F1701" s="21"/>
      <c r="G1701" s="21"/>
      <c r="H1701" s="21"/>
      <c r="I1701" s="21"/>
      <c r="J1701" s="21"/>
      <c r="K1701" s="21"/>
      <c r="L1701" s="21"/>
      <c r="M1701" s="21"/>
      <c r="N1701" s="21"/>
      <c r="O1701" s="21"/>
      <c r="P1701" s="21"/>
      <c r="Q1701" s="21"/>
      <c r="R1701" s="21"/>
      <c r="S1701" s="21"/>
      <c r="T1701" s="22"/>
      <c r="U1701" s="47" t="str">
        <f t="shared" si="3659"/>
        <v>M</v>
      </c>
      <c r="V1701" s="48"/>
      <c r="W1701" s="48"/>
      <c r="X1701" s="49"/>
      <c r="Y1701" s="65">
        <f t="shared" si="3660"/>
        <v>30</v>
      </c>
      <c r="Z1701" s="66"/>
      <c r="AA1701" s="66"/>
      <c r="AB1701" s="66"/>
      <c r="AC1701" s="66"/>
      <c r="AD1701" s="67"/>
      <c r="AE1701" s="60">
        <f t="shared" si="3661"/>
        <v>550</v>
      </c>
      <c r="AF1701" s="61"/>
      <c r="AG1701" s="61"/>
      <c r="AH1701" s="61"/>
      <c r="AI1701" s="61"/>
      <c r="AJ1701" s="62"/>
      <c r="AK1701" s="55">
        <v>0</v>
      </c>
      <c r="AL1701" s="55"/>
      <c r="AM1701" s="55"/>
      <c r="AN1701" s="55"/>
      <c r="AO1701" s="55"/>
      <c r="AP1701" s="55"/>
      <c r="AQ1701" s="53">
        <f t="shared" si="3667"/>
        <v>0</v>
      </c>
      <c r="AR1701" s="53"/>
      <c r="AS1701" s="53"/>
      <c r="AT1701" s="53"/>
      <c r="AU1701" s="53"/>
      <c r="AV1701" s="53"/>
      <c r="AW1701" s="55">
        <f t="shared" si="3662"/>
        <v>0</v>
      </c>
      <c r="AX1701" s="55"/>
      <c r="AY1701" s="55"/>
      <c r="AZ1701" s="55"/>
      <c r="BA1701" s="55"/>
      <c r="BB1701" s="55"/>
      <c r="BC1701" s="55">
        <f t="shared" si="3668"/>
        <v>0</v>
      </c>
      <c r="BD1701" s="55"/>
      <c r="BE1701" s="55"/>
      <c r="BF1701" s="55"/>
      <c r="BG1701" s="55"/>
      <c r="BH1701" s="56"/>
      <c r="BI1701" s="16">
        <f t="shared" si="3658"/>
        <v>16500</v>
      </c>
    </row>
    <row r="1702" spans="1:61" ht="33" customHeight="1" x14ac:dyDescent="0.25">
      <c r="A1702" s="41">
        <f t="shared" si="3656"/>
        <v>17</v>
      </c>
      <c r="B1702" s="42"/>
      <c r="C1702" s="42"/>
      <c r="D1702" s="43"/>
      <c r="E1702" s="64" t="str">
        <f t="shared" si="3657"/>
        <v>施做抿石子(1~2分霓虹石，抿石子專用泥)</v>
      </c>
      <c r="F1702" s="21"/>
      <c r="G1702" s="21"/>
      <c r="H1702" s="21"/>
      <c r="I1702" s="21"/>
      <c r="J1702" s="21"/>
      <c r="K1702" s="21"/>
      <c r="L1702" s="21"/>
      <c r="M1702" s="21"/>
      <c r="N1702" s="21"/>
      <c r="O1702" s="21"/>
      <c r="P1702" s="21"/>
      <c r="Q1702" s="21"/>
      <c r="R1702" s="21"/>
      <c r="S1702" s="21"/>
      <c r="T1702" s="22"/>
      <c r="U1702" s="47" t="str">
        <f t="shared" si="3659"/>
        <v>M2</v>
      </c>
      <c r="V1702" s="48"/>
      <c r="W1702" s="48"/>
      <c r="X1702" s="49"/>
      <c r="Y1702" s="65">
        <f t="shared" si="3660"/>
        <v>9</v>
      </c>
      <c r="Z1702" s="66"/>
      <c r="AA1702" s="66"/>
      <c r="AB1702" s="66"/>
      <c r="AC1702" s="66"/>
      <c r="AD1702" s="67"/>
      <c r="AE1702" s="60">
        <f t="shared" si="3661"/>
        <v>1200</v>
      </c>
      <c r="AF1702" s="61"/>
      <c r="AG1702" s="61"/>
      <c r="AH1702" s="61"/>
      <c r="AI1702" s="61"/>
      <c r="AJ1702" s="62"/>
      <c r="AK1702" s="55">
        <v>0</v>
      </c>
      <c r="AL1702" s="55"/>
      <c r="AM1702" s="55"/>
      <c r="AN1702" s="55"/>
      <c r="AO1702" s="55"/>
      <c r="AP1702" s="55"/>
      <c r="AQ1702" s="53">
        <f t="shared" si="3667"/>
        <v>0</v>
      </c>
      <c r="AR1702" s="53"/>
      <c r="AS1702" s="53"/>
      <c r="AT1702" s="53"/>
      <c r="AU1702" s="53"/>
      <c r="AV1702" s="53"/>
      <c r="AW1702" s="55">
        <f t="shared" si="3662"/>
        <v>0</v>
      </c>
      <c r="AX1702" s="55"/>
      <c r="AY1702" s="55"/>
      <c r="AZ1702" s="55"/>
      <c r="BA1702" s="55"/>
      <c r="BB1702" s="55"/>
      <c r="BC1702" s="55">
        <f t="shared" si="3668"/>
        <v>0</v>
      </c>
      <c r="BD1702" s="55"/>
      <c r="BE1702" s="55"/>
      <c r="BF1702" s="55"/>
      <c r="BG1702" s="55"/>
      <c r="BH1702" s="56"/>
      <c r="BI1702" s="16">
        <f t="shared" si="3658"/>
        <v>10800</v>
      </c>
    </row>
    <row r="1703" spans="1:61" ht="51" customHeight="1" x14ac:dyDescent="0.25">
      <c r="A1703" s="41">
        <f t="shared" si="3656"/>
        <v>18</v>
      </c>
      <c r="B1703" s="42"/>
      <c r="C1703" s="42"/>
      <c r="D1703" s="43"/>
      <c r="E1703" s="64" t="str">
        <f t="shared" si="3657"/>
        <v>牆壁面貼圖案排版釉面馬賽克(方型馬賽克寬1.8cm，12色以上排版，含排版費，白色抺縫，連工帶料)</v>
      </c>
      <c r="F1703" s="21"/>
      <c r="G1703" s="21"/>
      <c r="H1703" s="21"/>
      <c r="I1703" s="21"/>
      <c r="J1703" s="21"/>
      <c r="K1703" s="21"/>
      <c r="L1703" s="21"/>
      <c r="M1703" s="21"/>
      <c r="N1703" s="21"/>
      <c r="O1703" s="21"/>
      <c r="P1703" s="21"/>
      <c r="Q1703" s="21"/>
      <c r="R1703" s="21"/>
      <c r="S1703" s="21"/>
      <c r="T1703" s="22"/>
      <c r="U1703" s="47" t="str">
        <f t="shared" si="3659"/>
        <v>才</v>
      </c>
      <c r="V1703" s="48"/>
      <c r="W1703" s="48"/>
      <c r="X1703" s="49"/>
      <c r="Y1703" s="65">
        <f t="shared" si="3660"/>
        <v>58</v>
      </c>
      <c r="Z1703" s="66"/>
      <c r="AA1703" s="66"/>
      <c r="AB1703" s="66"/>
      <c r="AC1703" s="66"/>
      <c r="AD1703" s="67"/>
      <c r="AE1703" s="60">
        <f t="shared" si="3661"/>
        <v>750</v>
      </c>
      <c r="AF1703" s="61"/>
      <c r="AG1703" s="61"/>
      <c r="AH1703" s="61"/>
      <c r="AI1703" s="61"/>
      <c r="AJ1703" s="62"/>
      <c r="AK1703" s="55">
        <v>0</v>
      </c>
      <c r="AL1703" s="55"/>
      <c r="AM1703" s="55"/>
      <c r="AN1703" s="55"/>
      <c r="AO1703" s="55"/>
      <c r="AP1703" s="55"/>
      <c r="AQ1703" s="53">
        <f t="shared" si="3667"/>
        <v>0</v>
      </c>
      <c r="AR1703" s="53"/>
      <c r="AS1703" s="53"/>
      <c r="AT1703" s="53"/>
      <c r="AU1703" s="53"/>
      <c r="AV1703" s="53"/>
      <c r="AW1703" s="55">
        <f t="shared" si="3662"/>
        <v>0</v>
      </c>
      <c r="AX1703" s="55"/>
      <c r="AY1703" s="55"/>
      <c r="AZ1703" s="55"/>
      <c r="BA1703" s="55"/>
      <c r="BB1703" s="55"/>
      <c r="BC1703" s="55">
        <f t="shared" si="3668"/>
        <v>0</v>
      </c>
      <c r="BD1703" s="55"/>
      <c r="BE1703" s="55"/>
      <c r="BF1703" s="55"/>
      <c r="BG1703" s="55"/>
      <c r="BH1703" s="56"/>
      <c r="BI1703" s="16">
        <f t="shared" si="3658"/>
        <v>43500</v>
      </c>
    </row>
    <row r="1704" spans="1:61" ht="36.75" customHeight="1" x14ac:dyDescent="0.25">
      <c r="A1704" s="41">
        <f t="shared" si="3656"/>
        <v>19</v>
      </c>
      <c r="B1704" s="42"/>
      <c r="C1704" s="42"/>
      <c r="D1704" s="43"/>
      <c r="E1704" s="64" t="str">
        <f t="shared" si="3657"/>
        <v>牆面與平頂塗刷水泥漆(含清潔，批土整平，一底漆二度面漆)</v>
      </c>
      <c r="F1704" s="21"/>
      <c r="G1704" s="21"/>
      <c r="H1704" s="21"/>
      <c r="I1704" s="21"/>
      <c r="J1704" s="21"/>
      <c r="K1704" s="21"/>
      <c r="L1704" s="21"/>
      <c r="M1704" s="21"/>
      <c r="N1704" s="21"/>
      <c r="O1704" s="21"/>
      <c r="P1704" s="21"/>
      <c r="Q1704" s="21"/>
      <c r="R1704" s="21"/>
      <c r="S1704" s="21"/>
      <c r="T1704" s="22"/>
      <c r="U1704" s="47" t="str">
        <f t="shared" si="3659"/>
        <v>M2</v>
      </c>
      <c r="V1704" s="48"/>
      <c r="W1704" s="48"/>
      <c r="X1704" s="49"/>
      <c r="Y1704" s="65">
        <f t="shared" si="3660"/>
        <v>82</v>
      </c>
      <c r="Z1704" s="66"/>
      <c r="AA1704" s="66"/>
      <c r="AB1704" s="66"/>
      <c r="AC1704" s="66"/>
      <c r="AD1704" s="67"/>
      <c r="AE1704" s="60">
        <f t="shared" si="3661"/>
        <v>200</v>
      </c>
      <c r="AF1704" s="61"/>
      <c r="AG1704" s="61"/>
      <c r="AH1704" s="61"/>
      <c r="AI1704" s="61"/>
      <c r="AJ1704" s="62"/>
      <c r="AK1704" s="55">
        <v>0</v>
      </c>
      <c r="AL1704" s="55"/>
      <c r="AM1704" s="55"/>
      <c r="AN1704" s="55"/>
      <c r="AO1704" s="55"/>
      <c r="AP1704" s="55"/>
      <c r="AQ1704" s="53">
        <f t="shared" si="3667"/>
        <v>0</v>
      </c>
      <c r="AR1704" s="53"/>
      <c r="AS1704" s="53"/>
      <c r="AT1704" s="53"/>
      <c r="AU1704" s="53"/>
      <c r="AV1704" s="53"/>
      <c r="AW1704" s="55">
        <f t="shared" si="3662"/>
        <v>0</v>
      </c>
      <c r="AX1704" s="55"/>
      <c r="AY1704" s="55"/>
      <c r="AZ1704" s="55"/>
      <c r="BA1704" s="55"/>
      <c r="BB1704" s="55"/>
      <c r="BC1704" s="55">
        <f t="shared" si="3668"/>
        <v>0</v>
      </c>
      <c r="BD1704" s="55"/>
      <c r="BE1704" s="55"/>
      <c r="BF1704" s="55"/>
      <c r="BG1704" s="55"/>
      <c r="BH1704" s="56"/>
      <c r="BI1704" s="16">
        <f t="shared" si="3658"/>
        <v>16400</v>
      </c>
    </row>
    <row r="1705" spans="1:61" ht="35.450000000000003" customHeight="1" x14ac:dyDescent="0.25">
      <c r="A1705" s="41">
        <f t="shared" si="3656"/>
        <v>20</v>
      </c>
      <c r="B1705" s="42"/>
      <c r="C1705" s="42"/>
      <c r="D1705" s="43"/>
      <c r="E1705" s="64" t="str">
        <f t="shared" si="3657"/>
        <v>安裝13mm熱固性樹脂板隔間含門片(頂面H=200cm以上)</v>
      </c>
      <c r="F1705" s="21"/>
      <c r="G1705" s="21"/>
      <c r="H1705" s="21"/>
      <c r="I1705" s="21"/>
      <c r="J1705" s="21"/>
      <c r="K1705" s="21"/>
      <c r="L1705" s="21"/>
      <c r="M1705" s="21"/>
      <c r="N1705" s="21"/>
      <c r="O1705" s="21"/>
      <c r="P1705" s="21"/>
      <c r="Q1705" s="21"/>
      <c r="R1705" s="21"/>
      <c r="S1705" s="21"/>
      <c r="T1705" s="22"/>
      <c r="U1705" s="47" t="str">
        <f t="shared" si="3659"/>
        <v>M2</v>
      </c>
      <c r="V1705" s="48"/>
      <c r="W1705" s="48"/>
      <c r="X1705" s="49"/>
      <c r="Y1705" s="65">
        <f t="shared" si="3660"/>
        <v>38</v>
      </c>
      <c r="Z1705" s="66"/>
      <c r="AA1705" s="66"/>
      <c r="AB1705" s="66"/>
      <c r="AC1705" s="66"/>
      <c r="AD1705" s="67"/>
      <c r="AE1705" s="60">
        <f t="shared" si="3661"/>
        <v>3500</v>
      </c>
      <c r="AF1705" s="61"/>
      <c r="AG1705" s="61"/>
      <c r="AH1705" s="61"/>
      <c r="AI1705" s="61"/>
      <c r="AJ1705" s="62"/>
      <c r="AK1705" s="55">
        <v>0</v>
      </c>
      <c r="AL1705" s="55"/>
      <c r="AM1705" s="55"/>
      <c r="AN1705" s="55"/>
      <c r="AO1705" s="55"/>
      <c r="AP1705" s="55"/>
      <c r="AQ1705" s="53">
        <f t="shared" si="3667"/>
        <v>0</v>
      </c>
      <c r="AR1705" s="53"/>
      <c r="AS1705" s="53"/>
      <c r="AT1705" s="53"/>
      <c r="AU1705" s="53"/>
      <c r="AV1705" s="53"/>
      <c r="AW1705" s="55">
        <f t="shared" si="3662"/>
        <v>0</v>
      </c>
      <c r="AX1705" s="55"/>
      <c r="AY1705" s="55"/>
      <c r="AZ1705" s="55"/>
      <c r="BA1705" s="55"/>
      <c r="BB1705" s="55"/>
      <c r="BC1705" s="55">
        <f t="shared" si="3668"/>
        <v>0</v>
      </c>
      <c r="BD1705" s="55"/>
      <c r="BE1705" s="55"/>
      <c r="BF1705" s="55"/>
      <c r="BG1705" s="55"/>
      <c r="BH1705" s="56"/>
      <c r="BI1705" s="16">
        <f t="shared" si="3658"/>
        <v>133000</v>
      </c>
    </row>
    <row r="1706" spans="1:61" s="19" customFormat="1" ht="21.95" customHeight="1" x14ac:dyDescent="0.25">
      <c r="A1706" s="68">
        <f t="shared" si="3656"/>
        <v>21</v>
      </c>
      <c r="B1706" s="69"/>
      <c r="C1706" s="69"/>
      <c r="D1706" s="70"/>
      <c r="E1706" s="64" t="str">
        <f t="shared" si="3657"/>
        <v>廁間安裝不鏽鋼掛鈎與置物板</v>
      </c>
      <c r="F1706" s="21"/>
      <c r="G1706" s="21"/>
      <c r="H1706" s="21"/>
      <c r="I1706" s="21"/>
      <c r="J1706" s="21"/>
      <c r="K1706" s="21"/>
      <c r="L1706" s="21"/>
      <c r="M1706" s="21"/>
      <c r="N1706" s="21"/>
      <c r="O1706" s="21"/>
      <c r="P1706" s="21"/>
      <c r="Q1706" s="21"/>
      <c r="R1706" s="21"/>
      <c r="S1706" s="21"/>
      <c r="T1706" s="22"/>
      <c r="U1706" s="47" t="str">
        <f t="shared" si="3659"/>
        <v>間</v>
      </c>
      <c r="V1706" s="48"/>
      <c r="W1706" s="48"/>
      <c r="X1706" s="49"/>
      <c r="Y1706" s="65">
        <f t="shared" si="3660"/>
        <v>6</v>
      </c>
      <c r="Z1706" s="66"/>
      <c r="AA1706" s="66"/>
      <c r="AB1706" s="66"/>
      <c r="AC1706" s="66"/>
      <c r="AD1706" s="67"/>
      <c r="AE1706" s="60">
        <f t="shared" si="3661"/>
        <v>1200</v>
      </c>
      <c r="AF1706" s="61"/>
      <c r="AG1706" s="61"/>
      <c r="AH1706" s="61"/>
      <c r="AI1706" s="61"/>
      <c r="AJ1706" s="62"/>
      <c r="AK1706" s="55">
        <v>0</v>
      </c>
      <c r="AL1706" s="55"/>
      <c r="AM1706" s="55"/>
      <c r="AN1706" s="55"/>
      <c r="AO1706" s="55"/>
      <c r="AP1706" s="55"/>
      <c r="AQ1706" s="53">
        <f>AK1706*AE1706</f>
        <v>0</v>
      </c>
      <c r="AR1706" s="53"/>
      <c r="AS1706" s="53"/>
      <c r="AT1706" s="53"/>
      <c r="AU1706" s="53"/>
      <c r="AV1706" s="53"/>
      <c r="AW1706" s="55">
        <f t="shared" si="3662"/>
        <v>0</v>
      </c>
      <c r="AX1706" s="55"/>
      <c r="AY1706" s="55"/>
      <c r="AZ1706" s="55"/>
      <c r="BA1706" s="55"/>
      <c r="BB1706" s="55"/>
      <c r="BC1706" s="55">
        <f>AE1706*AW1706</f>
        <v>0</v>
      </c>
      <c r="BD1706" s="55"/>
      <c r="BE1706" s="55"/>
      <c r="BF1706" s="55"/>
      <c r="BG1706" s="55"/>
      <c r="BH1706" s="56"/>
      <c r="BI1706" s="18">
        <f t="shared" si="3658"/>
        <v>7200</v>
      </c>
    </row>
    <row r="1707" spans="1:61" s="19" customFormat="1" ht="21.95" customHeight="1" x14ac:dyDescent="0.25">
      <c r="A1707" s="68">
        <f t="shared" si="3656"/>
        <v>22</v>
      </c>
      <c r="B1707" s="69"/>
      <c r="C1707" s="69"/>
      <c r="D1707" s="70"/>
      <c r="E1707" s="64" t="str">
        <f t="shared" si="3657"/>
        <v>新設砌磚洗手台</v>
      </c>
      <c r="F1707" s="21"/>
      <c r="G1707" s="21"/>
      <c r="H1707" s="21"/>
      <c r="I1707" s="21"/>
      <c r="J1707" s="21"/>
      <c r="K1707" s="21"/>
      <c r="L1707" s="21"/>
      <c r="M1707" s="21"/>
      <c r="N1707" s="21"/>
      <c r="O1707" s="21"/>
      <c r="P1707" s="21"/>
      <c r="Q1707" s="21"/>
      <c r="R1707" s="21"/>
      <c r="S1707" s="21"/>
      <c r="T1707" s="22"/>
      <c r="U1707" s="47" t="str">
        <f t="shared" si="3659"/>
        <v>式</v>
      </c>
      <c r="V1707" s="48"/>
      <c r="W1707" s="48"/>
      <c r="X1707" s="49"/>
      <c r="Y1707" s="65">
        <f t="shared" si="3660"/>
        <v>1</v>
      </c>
      <c r="Z1707" s="66"/>
      <c r="AA1707" s="66"/>
      <c r="AB1707" s="66"/>
      <c r="AC1707" s="66"/>
      <c r="AD1707" s="67"/>
      <c r="AE1707" s="60">
        <f t="shared" si="3661"/>
        <v>54000</v>
      </c>
      <c r="AF1707" s="61"/>
      <c r="AG1707" s="61"/>
      <c r="AH1707" s="61"/>
      <c r="AI1707" s="61"/>
      <c r="AJ1707" s="62"/>
      <c r="AK1707" s="55">
        <v>0</v>
      </c>
      <c r="AL1707" s="55"/>
      <c r="AM1707" s="55"/>
      <c r="AN1707" s="55"/>
      <c r="AO1707" s="55"/>
      <c r="AP1707" s="55"/>
      <c r="AQ1707" s="53">
        <f t="shared" ref="AQ1707:AQ1721" si="3669">AK1707*AE1707</f>
        <v>0</v>
      </c>
      <c r="AR1707" s="53"/>
      <c r="AS1707" s="53"/>
      <c r="AT1707" s="53"/>
      <c r="AU1707" s="53"/>
      <c r="AV1707" s="53"/>
      <c r="AW1707" s="55">
        <f t="shared" si="3662"/>
        <v>0.5</v>
      </c>
      <c r="AX1707" s="55"/>
      <c r="AY1707" s="55"/>
      <c r="AZ1707" s="55"/>
      <c r="BA1707" s="55"/>
      <c r="BB1707" s="55"/>
      <c r="BC1707" s="55">
        <f t="shared" ref="BC1707:BC1721" si="3670">AE1707*AW1707</f>
        <v>27000</v>
      </c>
      <c r="BD1707" s="55"/>
      <c r="BE1707" s="55"/>
      <c r="BF1707" s="55"/>
      <c r="BG1707" s="55"/>
      <c r="BH1707" s="56"/>
      <c r="BI1707" s="18">
        <f t="shared" si="3658"/>
        <v>54000</v>
      </c>
    </row>
    <row r="1708" spans="1:61" ht="22.5" customHeight="1" x14ac:dyDescent="0.25">
      <c r="A1708" s="41">
        <f t="shared" si="3656"/>
        <v>23</v>
      </c>
      <c r="B1708" s="42"/>
      <c r="C1708" s="42"/>
      <c r="D1708" s="43"/>
      <c r="E1708" s="64" t="str">
        <f t="shared" si="3657"/>
        <v>貼深色石材檯面(t=2cm，倒圓角)</v>
      </c>
      <c r="F1708" s="21"/>
      <c r="G1708" s="21"/>
      <c r="H1708" s="21"/>
      <c r="I1708" s="21"/>
      <c r="J1708" s="21"/>
      <c r="K1708" s="21"/>
      <c r="L1708" s="21"/>
      <c r="M1708" s="21"/>
      <c r="N1708" s="21"/>
      <c r="O1708" s="21"/>
      <c r="P1708" s="21"/>
      <c r="Q1708" s="21"/>
      <c r="R1708" s="21"/>
      <c r="S1708" s="21"/>
      <c r="T1708" s="22"/>
      <c r="U1708" s="47" t="str">
        <f t="shared" si="3659"/>
        <v>才</v>
      </c>
      <c r="V1708" s="48"/>
      <c r="W1708" s="48"/>
      <c r="X1708" s="49"/>
      <c r="Y1708" s="65">
        <f t="shared" si="3660"/>
        <v>4</v>
      </c>
      <c r="Z1708" s="66"/>
      <c r="AA1708" s="66"/>
      <c r="AB1708" s="66"/>
      <c r="AC1708" s="66"/>
      <c r="AD1708" s="67"/>
      <c r="AE1708" s="60">
        <f t="shared" si="3661"/>
        <v>750</v>
      </c>
      <c r="AF1708" s="61"/>
      <c r="AG1708" s="61"/>
      <c r="AH1708" s="61"/>
      <c r="AI1708" s="61"/>
      <c r="AJ1708" s="62"/>
      <c r="AK1708" s="55">
        <v>0</v>
      </c>
      <c r="AL1708" s="55"/>
      <c r="AM1708" s="55"/>
      <c r="AN1708" s="55"/>
      <c r="AO1708" s="55"/>
      <c r="AP1708" s="55"/>
      <c r="AQ1708" s="53">
        <f t="shared" si="3669"/>
        <v>0</v>
      </c>
      <c r="AR1708" s="53"/>
      <c r="AS1708" s="53"/>
      <c r="AT1708" s="53"/>
      <c r="AU1708" s="53"/>
      <c r="AV1708" s="53"/>
      <c r="AW1708" s="55">
        <f t="shared" si="3662"/>
        <v>0</v>
      </c>
      <c r="AX1708" s="55"/>
      <c r="AY1708" s="55"/>
      <c r="AZ1708" s="55"/>
      <c r="BA1708" s="55"/>
      <c r="BB1708" s="55"/>
      <c r="BC1708" s="55">
        <f t="shared" si="3670"/>
        <v>0</v>
      </c>
      <c r="BD1708" s="55"/>
      <c r="BE1708" s="55"/>
      <c r="BF1708" s="55"/>
      <c r="BG1708" s="55"/>
      <c r="BH1708" s="56"/>
      <c r="BI1708" s="16">
        <f t="shared" si="3658"/>
        <v>3000</v>
      </c>
    </row>
    <row r="1709" spans="1:61" ht="53.25" customHeight="1" x14ac:dyDescent="0.25">
      <c r="A1709" s="41">
        <f t="shared" si="3656"/>
        <v>24</v>
      </c>
      <c r="B1709" s="42"/>
      <c r="C1709" s="42"/>
      <c r="D1709" s="43"/>
      <c r="E1709" s="64" t="str">
        <f t="shared" si="3657"/>
        <v>安裝輕鋼架、金屬烤漆透空網與耐燃一級貼皮天花板(含必要之側封板與窗簾盒批土刷漆)</v>
      </c>
      <c r="F1709" s="21"/>
      <c r="G1709" s="21"/>
      <c r="H1709" s="21"/>
      <c r="I1709" s="21"/>
      <c r="J1709" s="21"/>
      <c r="K1709" s="21"/>
      <c r="L1709" s="21"/>
      <c r="M1709" s="21"/>
      <c r="N1709" s="21"/>
      <c r="O1709" s="21"/>
      <c r="P1709" s="21"/>
      <c r="Q1709" s="21"/>
      <c r="R1709" s="21"/>
      <c r="S1709" s="21"/>
      <c r="T1709" s="22"/>
      <c r="U1709" s="47" t="str">
        <f t="shared" si="3659"/>
        <v>式</v>
      </c>
      <c r="V1709" s="48"/>
      <c r="W1709" s="48"/>
      <c r="X1709" s="49"/>
      <c r="Y1709" s="65">
        <f t="shared" si="3660"/>
        <v>1</v>
      </c>
      <c r="Z1709" s="66"/>
      <c r="AA1709" s="66"/>
      <c r="AB1709" s="66"/>
      <c r="AC1709" s="66"/>
      <c r="AD1709" s="67"/>
      <c r="AE1709" s="60">
        <f t="shared" si="3661"/>
        <v>53000</v>
      </c>
      <c r="AF1709" s="61"/>
      <c r="AG1709" s="61"/>
      <c r="AH1709" s="61"/>
      <c r="AI1709" s="61"/>
      <c r="AJ1709" s="62"/>
      <c r="AK1709" s="55">
        <v>0</v>
      </c>
      <c r="AL1709" s="55"/>
      <c r="AM1709" s="55"/>
      <c r="AN1709" s="55"/>
      <c r="AO1709" s="55"/>
      <c r="AP1709" s="55"/>
      <c r="AQ1709" s="53">
        <f t="shared" si="3669"/>
        <v>0</v>
      </c>
      <c r="AR1709" s="53"/>
      <c r="AS1709" s="53"/>
      <c r="AT1709" s="53"/>
      <c r="AU1709" s="53"/>
      <c r="AV1709" s="53"/>
      <c r="AW1709" s="55">
        <f t="shared" si="3662"/>
        <v>0</v>
      </c>
      <c r="AX1709" s="55"/>
      <c r="AY1709" s="55"/>
      <c r="AZ1709" s="55"/>
      <c r="BA1709" s="55"/>
      <c r="BB1709" s="55"/>
      <c r="BC1709" s="55">
        <f t="shared" si="3670"/>
        <v>0</v>
      </c>
      <c r="BD1709" s="55"/>
      <c r="BE1709" s="55"/>
      <c r="BF1709" s="55"/>
      <c r="BG1709" s="55"/>
      <c r="BH1709" s="56"/>
      <c r="BI1709" s="16">
        <f t="shared" si="3658"/>
        <v>53000</v>
      </c>
    </row>
    <row r="1710" spans="1:61" ht="21.6" customHeight="1" x14ac:dyDescent="0.25">
      <c r="A1710" s="41">
        <f t="shared" si="3656"/>
        <v>25</v>
      </c>
      <c r="B1710" s="42"/>
      <c r="C1710" s="42"/>
      <c r="D1710" s="43"/>
      <c r="E1710" s="64" t="str">
        <f t="shared" si="3657"/>
        <v>廁所安裝衛生設備(連工帶料)</v>
      </c>
      <c r="F1710" s="21"/>
      <c r="G1710" s="21"/>
      <c r="H1710" s="21"/>
      <c r="I1710" s="21"/>
      <c r="J1710" s="21"/>
      <c r="K1710" s="21"/>
      <c r="L1710" s="21"/>
      <c r="M1710" s="21"/>
      <c r="N1710" s="21"/>
      <c r="O1710" s="21"/>
      <c r="P1710" s="21"/>
      <c r="Q1710" s="21"/>
      <c r="R1710" s="21"/>
      <c r="S1710" s="21"/>
      <c r="T1710" s="22"/>
      <c r="U1710" s="47" t="str">
        <f t="shared" si="3659"/>
        <v>式</v>
      </c>
      <c r="V1710" s="48"/>
      <c r="W1710" s="48"/>
      <c r="X1710" s="49"/>
      <c r="Y1710" s="65">
        <f t="shared" si="3660"/>
        <v>1</v>
      </c>
      <c r="Z1710" s="66"/>
      <c r="AA1710" s="66"/>
      <c r="AB1710" s="66"/>
      <c r="AC1710" s="66"/>
      <c r="AD1710" s="67"/>
      <c r="AE1710" s="60">
        <f t="shared" si="3661"/>
        <v>90400</v>
      </c>
      <c r="AF1710" s="61"/>
      <c r="AG1710" s="61"/>
      <c r="AH1710" s="61"/>
      <c r="AI1710" s="61"/>
      <c r="AJ1710" s="62"/>
      <c r="AK1710" s="55">
        <v>0</v>
      </c>
      <c r="AL1710" s="55"/>
      <c r="AM1710" s="55"/>
      <c r="AN1710" s="55"/>
      <c r="AO1710" s="55"/>
      <c r="AP1710" s="55"/>
      <c r="AQ1710" s="53">
        <f t="shared" si="3669"/>
        <v>0</v>
      </c>
      <c r="AR1710" s="53"/>
      <c r="AS1710" s="53"/>
      <c r="AT1710" s="53"/>
      <c r="AU1710" s="53"/>
      <c r="AV1710" s="53"/>
      <c r="AW1710" s="55">
        <f t="shared" si="3662"/>
        <v>0.6</v>
      </c>
      <c r="AX1710" s="55"/>
      <c r="AY1710" s="55"/>
      <c r="AZ1710" s="55"/>
      <c r="BA1710" s="55"/>
      <c r="BB1710" s="55"/>
      <c r="BC1710" s="55">
        <f t="shared" si="3670"/>
        <v>54240</v>
      </c>
      <c r="BD1710" s="55"/>
      <c r="BE1710" s="55"/>
      <c r="BF1710" s="55"/>
      <c r="BG1710" s="55"/>
      <c r="BH1710" s="56"/>
      <c r="BI1710" s="16">
        <f t="shared" si="3658"/>
        <v>90400</v>
      </c>
    </row>
    <row r="1711" spans="1:61" ht="21.6" customHeight="1" x14ac:dyDescent="0.25">
      <c r="A1711" s="41">
        <f t="shared" si="3656"/>
        <v>26</v>
      </c>
      <c r="B1711" s="42"/>
      <c r="C1711" s="42"/>
      <c r="D1711" s="43"/>
      <c r="E1711" s="64" t="str">
        <f t="shared" si="3657"/>
        <v>安裝開關、插座與燈具(連工帶料)</v>
      </c>
      <c r="F1711" s="21"/>
      <c r="G1711" s="21"/>
      <c r="H1711" s="21"/>
      <c r="I1711" s="21"/>
      <c r="J1711" s="21"/>
      <c r="K1711" s="21"/>
      <c r="L1711" s="21"/>
      <c r="M1711" s="21"/>
      <c r="N1711" s="21"/>
      <c r="O1711" s="21"/>
      <c r="P1711" s="21"/>
      <c r="Q1711" s="21"/>
      <c r="R1711" s="21"/>
      <c r="S1711" s="21"/>
      <c r="T1711" s="22"/>
      <c r="U1711" s="47" t="str">
        <f t="shared" si="3659"/>
        <v>式</v>
      </c>
      <c r="V1711" s="48"/>
      <c r="W1711" s="48"/>
      <c r="X1711" s="49"/>
      <c r="Y1711" s="65">
        <f t="shared" si="3660"/>
        <v>1</v>
      </c>
      <c r="Z1711" s="66"/>
      <c r="AA1711" s="66"/>
      <c r="AB1711" s="66"/>
      <c r="AC1711" s="66"/>
      <c r="AD1711" s="67"/>
      <c r="AE1711" s="60">
        <f t="shared" si="3661"/>
        <v>28500</v>
      </c>
      <c r="AF1711" s="61"/>
      <c r="AG1711" s="61"/>
      <c r="AH1711" s="61"/>
      <c r="AI1711" s="61"/>
      <c r="AJ1711" s="62"/>
      <c r="AK1711" s="55">
        <v>0</v>
      </c>
      <c r="AL1711" s="55"/>
      <c r="AM1711" s="55"/>
      <c r="AN1711" s="55"/>
      <c r="AO1711" s="55"/>
      <c r="AP1711" s="55"/>
      <c r="AQ1711" s="53">
        <f t="shared" si="3669"/>
        <v>0</v>
      </c>
      <c r="AR1711" s="53"/>
      <c r="AS1711" s="53"/>
      <c r="AT1711" s="53"/>
      <c r="AU1711" s="53"/>
      <c r="AV1711" s="53"/>
      <c r="AW1711" s="55">
        <f t="shared" si="3662"/>
        <v>0</v>
      </c>
      <c r="AX1711" s="55"/>
      <c r="AY1711" s="55"/>
      <c r="AZ1711" s="55"/>
      <c r="BA1711" s="55"/>
      <c r="BB1711" s="55"/>
      <c r="BC1711" s="55">
        <f t="shared" si="3670"/>
        <v>0</v>
      </c>
      <c r="BD1711" s="55"/>
      <c r="BE1711" s="55"/>
      <c r="BF1711" s="55"/>
      <c r="BG1711" s="55"/>
      <c r="BH1711" s="56"/>
      <c r="BI1711" s="16">
        <f t="shared" si="3658"/>
        <v>28500</v>
      </c>
    </row>
    <row r="1712" spans="1:61" ht="21.6" customHeight="1" x14ac:dyDescent="0.25">
      <c r="A1712" s="41">
        <f t="shared" si="3656"/>
        <v>27</v>
      </c>
      <c r="B1712" s="42"/>
      <c r="C1712" s="42"/>
      <c r="D1712" s="43"/>
      <c r="E1712" s="64" t="str">
        <f t="shared" si="3657"/>
        <v>給排水系統配管與安裝(連工帶料)</v>
      </c>
      <c r="F1712" s="21"/>
      <c r="G1712" s="21"/>
      <c r="H1712" s="21"/>
      <c r="I1712" s="21"/>
      <c r="J1712" s="21"/>
      <c r="K1712" s="21"/>
      <c r="L1712" s="21"/>
      <c r="M1712" s="21"/>
      <c r="N1712" s="21"/>
      <c r="O1712" s="21"/>
      <c r="P1712" s="21"/>
      <c r="Q1712" s="21"/>
      <c r="R1712" s="21"/>
      <c r="S1712" s="21"/>
      <c r="T1712" s="22"/>
      <c r="U1712" s="47" t="str">
        <f t="shared" si="3659"/>
        <v>式</v>
      </c>
      <c r="V1712" s="48"/>
      <c r="W1712" s="48"/>
      <c r="X1712" s="49"/>
      <c r="Y1712" s="65">
        <f t="shared" si="3660"/>
        <v>1</v>
      </c>
      <c r="Z1712" s="66"/>
      <c r="AA1712" s="66"/>
      <c r="AB1712" s="66"/>
      <c r="AC1712" s="66"/>
      <c r="AD1712" s="67"/>
      <c r="AE1712" s="60">
        <f t="shared" si="3661"/>
        <v>80500</v>
      </c>
      <c r="AF1712" s="61"/>
      <c r="AG1712" s="61"/>
      <c r="AH1712" s="61"/>
      <c r="AI1712" s="61"/>
      <c r="AJ1712" s="62"/>
      <c r="AK1712" s="55">
        <v>0</v>
      </c>
      <c r="AL1712" s="55"/>
      <c r="AM1712" s="55"/>
      <c r="AN1712" s="55"/>
      <c r="AO1712" s="55"/>
      <c r="AP1712" s="55"/>
      <c r="AQ1712" s="53">
        <f t="shared" si="3669"/>
        <v>0</v>
      </c>
      <c r="AR1712" s="53"/>
      <c r="AS1712" s="53"/>
      <c r="AT1712" s="53"/>
      <c r="AU1712" s="53"/>
      <c r="AV1712" s="53"/>
      <c r="AW1712" s="55">
        <f t="shared" si="3662"/>
        <v>0.6</v>
      </c>
      <c r="AX1712" s="55"/>
      <c r="AY1712" s="55"/>
      <c r="AZ1712" s="55"/>
      <c r="BA1712" s="55"/>
      <c r="BB1712" s="55"/>
      <c r="BC1712" s="55">
        <f t="shared" si="3670"/>
        <v>48300</v>
      </c>
      <c r="BD1712" s="55"/>
      <c r="BE1712" s="55"/>
      <c r="BF1712" s="55"/>
      <c r="BG1712" s="55"/>
      <c r="BH1712" s="56"/>
      <c r="BI1712" s="16">
        <f t="shared" si="3658"/>
        <v>80500</v>
      </c>
    </row>
    <row r="1713" spans="1:61" ht="66.75" customHeight="1" x14ac:dyDescent="0.25">
      <c r="A1713" s="41">
        <f t="shared" si="3656"/>
        <v>28</v>
      </c>
      <c r="B1713" s="42"/>
      <c r="C1713" s="42"/>
      <c r="D1713" s="43"/>
      <c r="E1713" s="44" t="str">
        <f t="shared" si="3657"/>
        <v>施做緊急求救按鈕(含閃光與蜂嗚警報器、線材、五金配件, 各層樓每間廁所皆有求救鈕，連工帶料，責任施工)</v>
      </c>
      <c r="F1713" s="45"/>
      <c r="G1713" s="45"/>
      <c r="H1713" s="45"/>
      <c r="I1713" s="45"/>
      <c r="J1713" s="45"/>
      <c r="K1713" s="45"/>
      <c r="L1713" s="45"/>
      <c r="M1713" s="45"/>
      <c r="N1713" s="45"/>
      <c r="O1713" s="45"/>
      <c r="P1713" s="45"/>
      <c r="Q1713" s="45"/>
      <c r="R1713" s="45"/>
      <c r="S1713" s="45"/>
      <c r="T1713" s="46"/>
      <c r="U1713" s="47" t="str">
        <f t="shared" si="3659"/>
        <v>式</v>
      </c>
      <c r="V1713" s="48"/>
      <c r="W1713" s="48"/>
      <c r="X1713" s="49"/>
      <c r="Y1713" s="50">
        <f t="shared" si="3660"/>
        <v>1</v>
      </c>
      <c r="Z1713" s="51"/>
      <c r="AA1713" s="51"/>
      <c r="AB1713" s="51"/>
      <c r="AC1713" s="51"/>
      <c r="AD1713" s="52"/>
      <c r="AE1713" s="60">
        <f t="shared" si="3661"/>
        <v>12500</v>
      </c>
      <c r="AF1713" s="61"/>
      <c r="AG1713" s="61"/>
      <c r="AH1713" s="61"/>
      <c r="AI1713" s="61"/>
      <c r="AJ1713" s="62"/>
      <c r="AK1713" s="50">
        <v>0</v>
      </c>
      <c r="AL1713" s="51"/>
      <c r="AM1713" s="51"/>
      <c r="AN1713" s="51"/>
      <c r="AO1713" s="51"/>
      <c r="AP1713" s="52"/>
      <c r="AQ1713" s="60">
        <f t="shared" si="3669"/>
        <v>0</v>
      </c>
      <c r="AR1713" s="61"/>
      <c r="AS1713" s="61"/>
      <c r="AT1713" s="61"/>
      <c r="AU1713" s="61"/>
      <c r="AV1713" s="62"/>
      <c r="AW1713" s="50">
        <f t="shared" si="3662"/>
        <v>0</v>
      </c>
      <c r="AX1713" s="51"/>
      <c r="AY1713" s="51"/>
      <c r="AZ1713" s="51"/>
      <c r="BA1713" s="51"/>
      <c r="BB1713" s="52"/>
      <c r="BC1713" s="50">
        <f t="shared" si="3670"/>
        <v>0</v>
      </c>
      <c r="BD1713" s="51"/>
      <c r="BE1713" s="51"/>
      <c r="BF1713" s="51"/>
      <c r="BG1713" s="51"/>
      <c r="BH1713" s="63"/>
      <c r="BI1713" s="3">
        <f t="shared" si="3658"/>
        <v>12500</v>
      </c>
    </row>
    <row r="1714" spans="1:61" ht="34.5" customHeight="1" x14ac:dyDescent="0.25">
      <c r="A1714" s="41">
        <f t="shared" si="3656"/>
        <v>29</v>
      </c>
      <c r="B1714" s="42"/>
      <c r="C1714" s="42"/>
      <c r="D1714" s="43"/>
      <c r="E1714" s="64" t="str">
        <f t="shared" si="3657"/>
        <v>施做拖布盆(砌磚粉刷貼磁磚，H=30cm)</v>
      </c>
      <c r="F1714" s="21"/>
      <c r="G1714" s="21"/>
      <c r="H1714" s="21"/>
      <c r="I1714" s="21"/>
      <c r="J1714" s="21"/>
      <c r="K1714" s="21"/>
      <c r="L1714" s="21"/>
      <c r="M1714" s="21"/>
      <c r="N1714" s="21"/>
      <c r="O1714" s="21"/>
      <c r="P1714" s="21"/>
      <c r="Q1714" s="21"/>
      <c r="R1714" s="21"/>
      <c r="S1714" s="21"/>
      <c r="T1714" s="22"/>
      <c r="U1714" s="47" t="str">
        <f t="shared" si="3659"/>
        <v>式</v>
      </c>
      <c r="V1714" s="48"/>
      <c r="W1714" s="48"/>
      <c r="X1714" s="49"/>
      <c r="Y1714" s="65">
        <f t="shared" si="3660"/>
        <v>1</v>
      </c>
      <c r="Z1714" s="66"/>
      <c r="AA1714" s="66"/>
      <c r="AB1714" s="66"/>
      <c r="AC1714" s="66"/>
      <c r="AD1714" s="67"/>
      <c r="AE1714" s="60">
        <f t="shared" si="3661"/>
        <v>6000</v>
      </c>
      <c r="AF1714" s="61"/>
      <c r="AG1714" s="61"/>
      <c r="AH1714" s="61"/>
      <c r="AI1714" s="61"/>
      <c r="AJ1714" s="62"/>
      <c r="AK1714" s="55">
        <v>0</v>
      </c>
      <c r="AL1714" s="55"/>
      <c r="AM1714" s="55"/>
      <c r="AN1714" s="55"/>
      <c r="AO1714" s="55"/>
      <c r="AP1714" s="55"/>
      <c r="AQ1714" s="53">
        <f t="shared" si="3669"/>
        <v>0</v>
      </c>
      <c r="AR1714" s="53"/>
      <c r="AS1714" s="53"/>
      <c r="AT1714" s="53"/>
      <c r="AU1714" s="53"/>
      <c r="AV1714" s="53"/>
      <c r="AW1714" s="55">
        <f t="shared" si="3662"/>
        <v>0</v>
      </c>
      <c r="AX1714" s="55"/>
      <c r="AY1714" s="55"/>
      <c r="AZ1714" s="55"/>
      <c r="BA1714" s="55"/>
      <c r="BB1714" s="55"/>
      <c r="BC1714" s="55">
        <f t="shared" si="3670"/>
        <v>0</v>
      </c>
      <c r="BD1714" s="55"/>
      <c r="BE1714" s="55"/>
      <c r="BF1714" s="55"/>
      <c r="BG1714" s="55"/>
      <c r="BH1714" s="56"/>
      <c r="BI1714" s="16">
        <f t="shared" si="3658"/>
        <v>6000</v>
      </c>
    </row>
    <row r="1715" spans="1:61" ht="34.5" customHeight="1" x14ac:dyDescent="0.25">
      <c r="A1715" s="41">
        <f t="shared" si="3656"/>
        <v>30</v>
      </c>
      <c r="B1715" s="42"/>
      <c r="C1715" s="42"/>
      <c r="D1715" s="43"/>
      <c r="E1715" s="44" t="str">
        <f t="shared" si="3657"/>
        <v>安裝廁所指標系統、拖把夾(連工帶料，責任施工)</v>
      </c>
      <c r="F1715" s="45"/>
      <c r="G1715" s="45"/>
      <c r="H1715" s="45"/>
      <c r="I1715" s="45"/>
      <c r="J1715" s="45"/>
      <c r="K1715" s="45"/>
      <c r="L1715" s="45"/>
      <c r="M1715" s="45"/>
      <c r="N1715" s="45"/>
      <c r="O1715" s="45"/>
      <c r="P1715" s="45"/>
      <c r="Q1715" s="45"/>
      <c r="R1715" s="45"/>
      <c r="S1715" s="45"/>
      <c r="T1715" s="46"/>
      <c r="U1715" s="47" t="str">
        <f t="shared" si="3659"/>
        <v>式</v>
      </c>
      <c r="V1715" s="48"/>
      <c r="W1715" s="48"/>
      <c r="X1715" s="49"/>
      <c r="Y1715" s="50">
        <f t="shared" si="3660"/>
        <v>1</v>
      </c>
      <c r="Z1715" s="51"/>
      <c r="AA1715" s="51"/>
      <c r="AB1715" s="51"/>
      <c r="AC1715" s="51"/>
      <c r="AD1715" s="52"/>
      <c r="AE1715" s="60">
        <f t="shared" si="3661"/>
        <v>16500</v>
      </c>
      <c r="AF1715" s="61"/>
      <c r="AG1715" s="61"/>
      <c r="AH1715" s="61"/>
      <c r="AI1715" s="61"/>
      <c r="AJ1715" s="62"/>
      <c r="AK1715" s="50">
        <v>0</v>
      </c>
      <c r="AL1715" s="51"/>
      <c r="AM1715" s="51"/>
      <c r="AN1715" s="51"/>
      <c r="AO1715" s="51"/>
      <c r="AP1715" s="52"/>
      <c r="AQ1715" s="60">
        <f t="shared" si="3669"/>
        <v>0</v>
      </c>
      <c r="AR1715" s="61"/>
      <c r="AS1715" s="61"/>
      <c r="AT1715" s="61"/>
      <c r="AU1715" s="61"/>
      <c r="AV1715" s="62"/>
      <c r="AW1715" s="50">
        <f t="shared" si="3662"/>
        <v>0</v>
      </c>
      <c r="AX1715" s="51"/>
      <c r="AY1715" s="51"/>
      <c r="AZ1715" s="51"/>
      <c r="BA1715" s="51"/>
      <c r="BB1715" s="52"/>
      <c r="BC1715" s="50">
        <f t="shared" si="3670"/>
        <v>0</v>
      </c>
      <c r="BD1715" s="51"/>
      <c r="BE1715" s="51"/>
      <c r="BF1715" s="51"/>
      <c r="BG1715" s="51"/>
      <c r="BH1715" s="63"/>
      <c r="BI1715" s="3">
        <f t="shared" si="3658"/>
        <v>16500</v>
      </c>
    </row>
    <row r="1716" spans="1:61" ht="21.6" customHeight="1" x14ac:dyDescent="0.25">
      <c r="A1716" s="41">
        <f t="shared" si="3656"/>
        <v>31</v>
      </c>
      <c r="B1716" s="42"/>
      <c r="C1716" s="42"/>
      <c r="D1716" s="43"/>
      <c r="E1716" s="64" t="str">
        <f t="shared" si="3657"/>
        <v>門窗與雜項工程</v>
      </c>
      <c r="F1716" s="21"/>
      <c r="G1716" s="21"/>
      <c r="H1716" s="21"/>
      <c r="I1716" s="21"/>
      <c r="J1716" s="21"/>
      <c r="K1716" s="21"/>
      <c r="L1716" s="21"/>
      <c r="M1716" s="21"/>
      <c r="N1716" s="21"/>
      <c r="O1716" s="21"/>
      <c r="P1716" s="21"/>
      <c r="Q1716" s="21"/>
      <c r="R1716" s="21"/>
      <c r="S1716" s="21"/>
      <c r="T1716" s="22"/>
      <c r="U1716" s="47" t="str">
        <f t="shared" si="3659"/>
        <v>式</v>
      </c>
      <c r="V1716" s="48"/>
      <c r="W1716" s="48"/>
      <c r="X1716" s="49"/>
      <c r="Y1716" s="65">
        <f t="shared" si="3660"/>
        <v>1</v>
      </c>
      <c r="Z1716" s="66"/>
      <c r="AA1716" s="66"/>
      <c r="AB1716" s="66"/>
      <c r="AC1716" s="66"/>
      <c r="AD1716" s="67"/>
      <c r="AE1716" s="60">
        <f t="shared" si="3661"/>
        <v>63400</v>
      </c>
      <c r="AF1716" s="61"/>
      <c r="AG1716" s="61"/>
      <c r="AH1716" s="61"/>
      <c r="AI1716" s="61"/>
      <c r="AJ1716" s="62"/>
      <c r="AK1716" s="55">
        <v>0.5</v>
      </c>
      <c r="AL1716" s="55"/>
      <c r="AM1716" s="55"/>
      <c r="AN1716" s="55"/>
      <c r="AO1716" s="55"/>
      <c r="AP1716" s="55"/>
      <c r="AQ1716" s="53">
        <f t="shared" si="3669"/>
        <v>31700</v>
      </c>
      <c r="AR1716" s="53"/>
      <c r="AS1716" s="53"/>
      <c r="AT1716" s="53"/>
      <c r="AU1716" s="53"/>
      <c r="AV1716" s="53"/>
      <c r="AW1716" s="55">
        <f t="shared" si="3662"/>
        <v>0.8</v>
      </c>
      <c r="AX1716" s="55"/>
      <c r="AY1716" s="55"/>
      <c r="AZ1716" s="55"/>
      <c r="BA1716" s="55"/>
      <c r="BB1716" s="55"/>
      <c r="BC1716" s="55">
        <f t="shared" si="3670"/>
        <v>50720</v>
      </c>
      <c r="BD1716" s="55"/>
      <c r="BE1716" s="55"/>
      <c r="BF1716" s="55"/>
      <c r="BG1716" s="55"/>
      <c r="BH1716" s="56"/>
      <c r="BI1716" s="16">
        <f t="shared" si="3658"/>
        <v>63400</v>
      </c>
    </row>
    <row r="1717" spans="1:61" ht="22.15" customHeight="1" x14ac:dyDescent="0.25">
      <c r="A1717" s="41" t="str">
        <f t="shared" si="3656"/>
        <v>貳</v>
      </c>
      <c r="B1717" s="42"/>
      <c r="C1717" s="42"/>
      <c r="D1717" s="43"/>
      <c r="E1717" s="44" t="str">
        <f t="shared" si="3657"/>
        <v>職業安全衛生管理費(壹*1%)</v>
      </c>
      <c r="F1717" s="45"/>
      <c r="G1717" s="45"/>
      <c r="H1717" s="45"/>
      <c r="I1717" s="45"/>
      <c r="J1717" s="45"/>
      <c r="K1717" s="45"/>
      <c r="L1717" s="45"/>
      <c r="M1717" s="45"/>
      <c r="N1717" s="45"/>
      <c r="O1717" s="45"/>
      <c r="P1717" s="45"/>
      <c r="Q1717" s="45"/>
      <c r="R1717" s="45"/>
      <c r="S1717" s="45"/>
      <c r="T1717" s="46"/>
      <c r="U1717" s="47" t="str">
        <f t="shared" si="3659"/>
        <v>式</v>
      </c>
      <c r="V1717" s="48"/>
      <c r="W1717" s="48"/>
      <c r="X1717" s="49"/>
      <c r="Y1717" s="50">
        <f t="shared" si="3660"/>
        <v>1</v>
      </c>
      <c r="Z1717" s="51"/>
      <c r="AA1717" s="51"/>
      <c r="AB1717" s="51"/>
      <c r="AC1717" s="51"/>
      <c r="AD1717" s="52"/>
      <c r="AE1717" s="53">
        <f t="shared" si="3661"/>
        <v>14220</v>
      </c>
      <c r="AF1717" s="53"/>
      <c r="AG1717" s="53"/>
      <c r="AH1717" s="53"/>
      <c r="AI1717" s="53"/>
      <c r="AJ1717" s="53"/>
      <c r="AK1717" s="54">
        <v>8.9999999999999993E-3</v>
      </c>
      <c r="AL1717" s="54"/>
      <c r="AM1717" s="54"/>
      <c r="AN1717" s="54"/>
      <c r="AO1717" s="54"/>
      <c r="AP1717" s="54"/>
      <c r="AQ1717" s="53">
        <f t="shared" si="3669"/>
        <v>127.97999999999999</v>
      </c>
      <c r="AR1717" s="53"/>
      <c r="AS1717" s="53"/>
      <c r="AT1717" s="53"/>
      <c r="AU1717" s="53"/>
      <c r="AV1717" s="53"/>
      <c r="AW1717" s="54">
        <f>AW1669+AK1717</f>
        <v>0.32400000000000012</v>
      </c>
      <c r="AX1717" s="54"/>
      <c r="AY1717" s="54"/>
      <c r="AZ1717" s="54"/>
      <c r="BA1717" s="54"/>
      <c r="BB1717" s="54"/>
      <c r="BC1717" s="55">
        <f t="shared" si="3670"/>
        <v>4607.2800000000016</v>
      </c>
      <c r="BD1717" s="55"/>
      <c r="BE1717" s="55"/>
      <c r="BF1717" s="55"/>
      <c r="BG1717" s="55"/>
      <c r="BH1717" s="56"/>
      <c r="BI1717" s="3">
        <f t="shared" si="3658"/>
        <v>14220</v>
      </c>
    </row>
    <row r="1718" spans="1:61" ht="22.15" customHeight="1" x14ac:dyDescent="0.25">
      <c r="A1718" s="41" t="str">
        <f t="shared" si="3656"/>
        <v>參</v>
      </c>
      <c r="B1718" s="42"/>
      <c r="C1718" s="42"/>
      <c r="D1718" s="43"/>
      <c r="E1718" s="44" t="str">
        <f t="shared" si="3657"/>
        <v>公共工程品質管制作業費(壹*1%)</v>
      </c>
      <c r="F1718" s="45"/>
      <c r="G1718" s="45"/>
      <c r="H1718" s="45"/>
      <c r="I1718" s="45"/>
      <c r="J1718" s="45"/>
      <c r="K1718" s="45"/>
      <c r="L1718" s="45"/>
      <c r="M1718" s="45"/>
      <c r="N1718" s="45"/>
      <c r="O1718" s="45"/>
      <c r="P1718" s="45"/>
      <c r="Q1718" s="45"/>
      <c r="R1718" s="45"/>
      <c r="S1718" s="45"/>
      <c r="T1718" s="46"/>
      <c r="U1718" s="47" t="str">
        <f t="shared" si="3659"/>
        <v>式</v>
      </c>
      <c r="V1718" s="48"/>
      <c r="W1718" s="48"/>
      <c r="X1718" s="49"/>
      <c r="Y1718" s="50">
        <f t="shared" si="3660"/>
        <v>1</v>
      </c>
      <c r="Z1718" s="51"/>
      <c r="AA1718" s="51"/>
      <c r="AB1718" s="51"/>
      <c r="AC1718" s="51"/>
      <c r="AD1718" s="52"/>
      <c r="AE1718" s="53">
        <f t="shared" si="3661"/>
        <v>14220</v>
      </c>
      <c r="AF1718" s="53"/>
      <c r="AG1718" s="53"/>
      <c r="AH1718" s="53"/>
      <c r="AI1718" s="53"/>
      <c r="AJ1718" s="53"/>
      <c r="AK1718" s="54">
        <v>8.9999999999999993E-3</v>
      </c>
      <c r="AL1718" s="54"/>
      <c r="AM1718" s="54"/>
      <c r="AN1718" s="54"/>
      <c r="AO1718" s="54"/>
      <c r="AP1718" s="54"/>
      <c r="AQ1718" s="53">
        <f t="shared" si="3669"/>
        <v>127.97999999999999</v>
      </c>
      <c r="AR1718" s="53"/>
      <c r="AS1718" s="53"/>
      <c r="AT1718" s="53"/>
      <c r="AU1718" s="53"/>
      <c r="AV1718" s="53"/>
      <c r="AW1718" s="54">
        <f t="shared" ref="AW1718:AW1721" si="3671">AW1670+AK1718</f>
        <v>0.32400000000000012</v>
      </c>
      <c r="AX1718" s="54"/>
      <c r="AY1718" s="54"/>
      <c r="AZ1718" s="54"/>
      <c r="BA1718" s="54"/>
      <c r="BB1718" s="54"/>
      <c r="BC1718" s="55">
        <f t="shared" si="3670"/>
        <v>4607.2800000000016</v>
      </c>
      <c r="BD1718" s="55"/>
      <c r="BE1718" s="55"/>
      <c r="BF1718" s="55"/>
      <c r="BG1718" s="55"/>
      <c r="BH1718" s="56"/>
      <c r="BI1718" s="3">
        <f t="shared" si="3658"/>
        <v>14220</v>
      </c>
    </row>
    <row r="1719" spans="1:61" ht="22.15" customHeight="1" x14ac:dyDescent="0.25">
      <c r="A1719" s="41" t="str">
        <f t="shared" si="3656"/>
        <v>肆</v>
      </c>
      <c r="B1719" s="42"/>
      <c r="C1719" s="42"/>
      <c r="D1719" s="43"/>
      <c r="E1719" s="44" t="str">
        <f t="shared" si="3657"/>
        <v>包商利潤及管理費(約壹*7%)</v>
      </c>
      <c r="F1719" s="45"/>
      <c r="G1719" s="45"/>
      <c r="H1719" s="45"/>
      <c r="I1719" s="45"/>
      <c r="J1719" s="45"/>
      <c r="K1719" s="45"/>
      <c r="L1719" s="45"/>
      <c r="M1719" s="45"/>
      <c r="N1719" s="45"/>
      <c r="O1719" s="45"/>
      <c r="P1719" s="45"/>
      <c r="Q1719" s="45"/>
      <c r="R1719" s="45"/>
      <c r="S1719" s="45"/>
      <c r="T1719" s="46"/>
      <c r="U1719" s="47" t="str">
        <f t="shared" si="3659"/>
        <v>式</v>
      </c>
      <c r="V1719" s="48"/>
      <c r="W1719" s="48"/>
      <c r="X1719" s="49"/>
      <c r="Y1719" s="50">
        <f t="shared" si="3660"/>
        <v>1</v>
      </c>
      <c r="Z1719" s="51"/>
      <c r="AA1719" s="51"/>
      <c r="AB1719" s="51"/>
      <c r="AC1719" s="51"/>
      <c r="AD1719" s="52"/>
      <c r="AE1719" s="53">
        <f t="shared" si="3661"/>
        <v>99540</v>
      </c>
      <c r="AF1719" s="53"/>
      <c r="AG1719" s="53"/>
      <c r="AH1719" s="53"/>
      <c r="AI1719" s="53"/>
      <c r="AJ1719" s="53"/>
      <c r="AK1719" s="54">
        <v>8.9999999999999993E-3</v>
      </c>
      <c r="AL1719" s="54"/>
      <c r="AM1719" s="54"/>
      <c r="AN1719" s="54"/>
      <c r="AO1719" s="54"/>
      <c r="AP1719" s="54"/>
      <c r="AQ1719" s="53">
        <f t="shared" si="3669"/>
        <v>895.8599999999999</v>
      </c>
      <c r="AR1719" s="53"/>
      <c r="AS1719" s="53"/>
      <c r="AT1719" s="53"/>
      <c r="AU1719" s="53"/>
      <c r="AV1719" s="53"/>
      <c r="AW1719" s="54">
        <f t="shared" si="3671"/>
        <v>0.32400000000000012</v>
      </c>
      <c r="AX1719" s="54"/>
      <c r="AY1719" s="54"/>
      <c r="AZ1719" s="54"/>
      <c r="BA1719" s="54"/>
      <c r="BB1719" s="54"/>
      <c r="BC1719" s="55">
        <f t="shared" si="3670"/>
        <v>32250.960000000014</v>
      </c>
      <c r="BD1719" s="55"/>
      <c r="BE1719" s="55"/>
      <c r="BF1719" s="55"/>
      <c r="BG1719" s="55"/>
      <c r="BH1719" s="56"/>
      <c r="BI1719" s="3">
        <f t="shared" si="3658"/>
        <v>99540</v>
      </c>
    </row>
    <row r="1720" spans="1:61" ht="22.15" customHeight="1" x14ac:dyDescent="0.25">
      <c r="A1720" s="41" t="str">
        <f t="shared" si="3656"/>
        <v>伍</v>
      </c>
      <c r="B1720" s="42"/>
      <c r="C1720" s="42"/>
      <c r="D1720" s="43"/>
      <c r="E1720" s="44" t="str">
        <f t="shared" si="3657"/>
        <v>營造綜合保險費</v>
      </c>
      <c r="F1720" s="45"/>
      <c r="G1720" s="45"/>
      <c r="H1720" s="45"/>
      <c r="I1720" s="45"/>
      <c r="J1720" s="45"/>
      <c r="K1720" s="45"/>
      <c r="L1720" s="45"/>
      <c r="M1720" s="45"/>
      <c r="N1720" s="45"/>
      <c r="O1720" s="45"/>
      <c r="P1720" s="45"/>
      <c r="Q1720" s="45"/>
      <c r="R1720" s="45"/>
      <c r="S1720" s="45"/>
      <c r="T1720" s="46"/>
      <c r="U1720" s="47" t="str">
        <f t="shared" si="3659"/>
        <v>式</v>
      </c>
      <c r="V1720" s="48"/>
      <c r="W1720" s="48"/>
      <c r="X1720" s="49"/>
      <c r="Y1720" s="50">
        <f t="shared" si="3660"/>
        <v>1</v>
      </c>
      <c r="Z1720" s="51"/>
      <c r="AA1720" s="51"/>
      <c r="AB1720" s="51"/>
      <c r="AC1720" s="51"/>
      <c r="AD1720" s="52"/>
      <c r="AE1720" s="53">
        <f t="shared" si="3661"/>
        <v>4650</v>
      </c>
      <c r="AF1720" s="53"/>
      <c r="AG1720" s="53"/>
      <c r="AH1720" s="53"/>
      <c r="AI1720" s="53"/>
      <c r="AJ1720" s="53"/>
      <c r="AK1720" s="55">
        <v>0</v>
      </c>
      <c r="AL1720" s="55"/>
      <c r="AM1720" s="55"/>
      <c r="AN1720" s="55"/>
      <c r="AO1720" s="55"/>
      <c r="AP1720" s="55"/>
      <c r="AQ1720" s="53">
        <f t="shared" si="3669"/>
        <v>0</v>
      </c>
      <c r="AR1720" s="53"/>
      <c r="AS1720" s="53"/>
      <c r="AT1720" s="53"/>
      <c r="AU1720" s="53"/>
      <c r="AV1720" s="53"/>
      <c r="AW1720" s="55">
        <f t="shared" si="3671"/>
        <v>1</v>
      </c>
      <c r="AX1720" s="55"/>
      <c r="AY1720" s="55"/>
      <c r="AZ1720" s="55"/>
      <c r="BA1720" s="55"/>
      <c r="BB1720" s="55"/>
      <c r="BC1720" s="55">
        <f t="shared" si="3670"/>
        <v>4650</v>
      </c>
      <c r="BD1720" s="55"/>
      <c r="BE1720" s="55"/>
      <c r="BF1720" s="55"/>
      <c r="BG1720" s="55"/>
      <c r="BH1720" s="56"/>
      <c r="BI1720" s="3">
        <f t="shared" si="3658"/>
        <v>4650</v>
      </c>
    </row>
    <row r="1721" spans="1:61" ht="22.15" customHeight="1" x14ac:dyDescent="0.25">
      <c r="A1721" s="41" t="str">
        <f t="shared" si="3656"/>
        <v>陸</v>
      </c>
      <c r="B1721" s="42"/>
      <c r="C1721" s="42"/>
      <c r="D1721" s="43"/>
      <c r="E1721" s="44" t="str">
        <f t="shared" si="3657"/>
        <v>營業稅((壹~伍)*5%)</v>
      </c>
      <c r="F1721" s="45"/>
      <c r="G1721" s="45"/>
      <c r="H1721" s="45"/>
      <c r="I1721" s="45"/>
      <c r="J1721" s="45"/>
      <c r="K1721" s="45"/>
      <c r="L1721" s="45"/>
      <c r="M1721" s="45"/>
      <c r="N1721" s="45"/>
      <c r="O1721" s="45"/>
      <c r="P1721" s="45"/>
      <c r="Q1721" s="45"/>
      <c r="R1721" s="45"/>
      <c r="S1721" s="45"/>
      <c r="T1721" s="46"/>
      <c r="U1721" s="47" t="str">
        <f t="shared" si="3659"/>
        <v>式</v>
      </c>
      <c r="V1721" s="48"/>
      <c r="W1721" s="48"/>
      <c r="X1721" s="49"/>
      <c r="Y1721" s="50">
        <f t="shared" si="3660"/>
        <v>1</v>
      </c>
      <c r="Z1721" s="51"/>
      <c r="AA1721" s="51"/>
      <c r="AB1721" s="51"/>
      <c r="AC1721" s="51"/>
      <c r="AD1721" s="52"/>
      <c r="AE1721" s="53">
        <f t="shared" si="3661"/>
        <v>77731</v>
      </c>
      <c r="AF1721" s="53"/>
      <c r="AG1721" s="53"/>
      <c r="AH1721" s="53"/>
      <c r="AI1721" s="53"/>
      <c r="AJ1721" s="53"/>
      <c r="AK1721" s="54">
        <v>8.9999999999999993E-3</v>
      </c>
      <c r="AL1721" s="54"/>
      <c r="AM1721" s="54"/>
      <c r="AN1721" s="54"/>
      <c r="AO1721" s="54"/>
      <c r="AP1721" s="54"/>
      <c r="AQ1721" s="53">
        <f t="shared" si="3669"/>
        <v>699.57899999999995</v>
      </c>
      <c r="AR1721" s="53"/>
      <c r="AS1721" s="53"/>
      <c r="AT1721" s="53"/>
      <c r="AU1721" s="53"/>
      <c r="AV1721" s="53"/>
      <c r="AW1721" s="54">
        <f t="shared" si="3671"/>
        <v>0.32400000000000012</v>
      </c>
      <c r="AX1721" s="54"/>
      <c r="AY1721" s="54"/>
      <c r="AZ1721" s="54"/>
      <c r="BA1721" s="54"/>
      <c r="BB1721" s="54"/>
      <c r="BC1721" s="55">
        <f t="shared" si="3670"/>
        <v>25184.844000000008</v>
      </c>
      <c r="BD1721" s="55"/>
      <c r="BE1721" s="55"/>
      <c r="BF1721" s="55"/>
      <c r="BG1721" s="55"/>
      <c r="BH1721" s="56"/>
      <c r="BI1721" s="3">
        <v>77731</v>
      </c>
    </row>
    <row r="1722" spans="1:61" ht="21.95" customHeight="1" x14ac:dyDescent="0.25">
      <c r="A1722" s="30"/>
      <c r="B1722" s="31"/>
      <c r="C1722" s="31"/>
      <c r="D1722" s="32"/>
      <c r="E1722" s="57" t="s">
        <v>76</v>
      </c>
      <c r="F1722" s="58"/>
      <c r="G1722" s="58"/>
      <c r="H1722" s="58"/>
      <c r="I1722" s="58"/>
      <c r="J1722" s="58"/>
      <c r="K1722" s="58"/>
      <c r="L1722" s="58"/>
      <c r="M1722" s="58"/>
      <c r="N1722" s="58"/>
      <c r="O1722" s="58"/>
      <c r="P1722" s="58"/>
      <c r="Q1722" s="58"/>
      <c r="R1722" s="58"/>
      <c r="S1722" s="58"/>
      <c r="T1722" s="59"/>
      <c r="U1722" s="47"/>
      <c r="V1722" s="48"/>
      <c r="W1722" s="48"/>
      <c r="X1722" s="49"/>
      <c r="Y1722" s="50"/>
      <c r="Z1722" s="51"/>
      <c r="AA1722" s="51"/>
      <c r="AB1722" s="51"/>
      <c r="AC1722" s="51"/>
      <c r="AD1722" s="52"/>
      <c r="AE1722" s="60"/>
      <c r="AF1722" s="61"/>
      <c r="AG1722" s="61"/>
      <c r="AH1722" s="61"/>
      <c r="AI1722" s="61"/>
      <c r="AJ1722" s="62"/>
      <c r="AK1722" s="50"/>
      <c r="AL1722" s="51"/>
      <c r="AM1722" s="51"/>
      <c r="AN1722" s="51"/>
      <c r="AO1722" s="51"/>
      <c r="AP1722" s="52"/>
      <c r="AQ1722" s="60">
        <f>SUM(AQ1686:AQ1721)</f>
        <v>33551.398999999998</v>
      </c>
      <c r="AR1722" s="61"/>
      <c r="AS1722" s="61"/>
      <c r="AT1722" s="61"/>
      <c r="AU1722" s="61"/>
      <c r="AV1722" s="62"/>
      <c r="AW1722" s="50"/>
      <c r="AX1722" s="51"/>
      <c r="AY1722" s="51"/>
      <c r="AZ1722" s="51"/>
      <c r="BA1722" s="51"/>
      <c r="BB1722" s="52"/>
      <c r="BC1722" s="50">
        <f>SUM(BC1686:BC1721)</f>
        <v>941354.36400000006</v>
      </c>
      <c r="BD1722" s="51"/>
      <c r="BE1722" s="51"/>
      <c r="BF1722" s="51"/>
      <c r="BG1722" s="51"/>
      <c r="BH1722" s="63"/>
      <c r="BI1722" s="17">
        <f>SUM(BI1685:BI1721)</f>
        <v>1632355</v>
      </c>
    </row>
    <row r="1723" spans="1:61" ht="21.95" customHeight="1" x14ac:dyDescent="0.25">
      <c r="A1723" s="20"/>
      <c r="B1723" s="21"/>
      <c r="C1723" s="21"/>
      <c r="D1723" s="21"/>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c r="AF1723" s="21"/>
      <c r="AG1723" s="21"/>
      <c r="AH1723" s="21"/>
      <c r="AI1723" s="21"/>
      <c r="AJ1723" s="22"/>
      <c r="AK1723" s="23"/>
      <c r="AL1723" s="24"/>
      <c r="AM1723" s="24"/>
      <c r="AN1723" s="24"/>
      <c r="AO1723" s="24"/>
      <c r="AP1723" s="25"/>
      <c r="AQ1723" s="26"/>
      <c r="AR1723" s="27"/>
      <c r="AS1723" s="27"/>
      <c r="AT1723" s="27"/>
      <c r="AU1723" s="27"/>
      <c r="AV1723" s="28"/>
      <c r="AW1723" s="23"/>
      <c r="AX1723" s="24"/>
      <c r="AY1723" s="24"/>
      <c r="AZ1723" s="24"/>
      <c r="BA1723" s="24"/>
      <c r="BB1723" s="25"/>
      <c r="BC1723" s="23"/>
      <c r="BD1723" s="24"/>
      <c r="BE1723" s="24"/>
      <c r="BF1723" s="24"/>
      <c r="BG1723" s="24"/>
      <c r="BH1723" s="29"/>
      <c r="BI1723" s="15">
        <f>Y1723*AE1723</f>
        <v>0</v>
      </c>
    </row>
    <row r="1724" spans="1:61" ht="21.95" customHeight="1" x14ac:dyDescent="0.25">
      <c r="A1724" s="20" t="s">
        <v>11</v>
      </c>
      <c r="B1724" s="21"/>
      <c r="C1724" s="21"/>
      <c r="D1724" s="21"/>
      <c r="E1724" s="21"/>
      <c r="F1724" s="21"/>
      <c r="G1724" s="21"/>
      <c r="H1724" s="21"/>
      <c r="I1724" s="21"/>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c r="AF1724" s="21"/>
      <c r="AG1724" s="21"/>
      <c r="AH1724" s="21"/>
      <c r="AI1724" s="21"/>
      <c r="AJ1724" s="22"/>
      <c r="AK1724" s="23"/>
      <c r="AL1724" s="24"/>
      <c r="AM1724" s="24"/>
      <c r="AN1724" s="24"/>
      <c r="AO1724" s="24"/>
      <c r="AP1724" s="25"/>
      <c r="AQ1724" s="26">
        <f>BC1722/BI1722</f>
        <v>0.57668482897408957</v>
      </c>
      <c r="AR1724" s="27"/>
      <c r="AS1724" s="27"/>
      <c r="AT1724" s="27"/>
      <c r="AU1724" s="27"/>
      <c r="AV1724" s="28"/>
      <c r="AW1724" s="23"/>
      <c r="AX1724" s="24"/>
      <c r="AY1724" s="24"/>
      <c r="AZ1724" s="24"/>
      <c r="BA1724" s="24"/>
      <c r="BB1724" s="25"/>
      <c r="BC1724" s="23"/>
      <c r="BD1724" s="24"/>
      <c r="BE1724" s="24"/>
      <c r="BF1724" s="24"/>
      <c r="BG1724" s="24"/>
      <c r="BH1724" s="29"/>
      <c r="BI1724" s="15">
        <f>AQ1724</f>
        <v>0.57668482897408957</v>
      </c>
    </row>
    <row r="1725" spans="1:61" ht="18.75" customHeight="1" x14ac:dyDescent="0.25">
      <c r="A1725" s="30" t="s">
        <v>15</v>
      </c>
      <c r="B1725" s="31"/>
      <c r="C1725" s="31"/>
      <c r="D1725" s="31"/>
      <c r="E1725" s="31"/>
      <c r="F1725" s="31"/>
      <c r="G1725" s="31"/>
      <c r="H1725" s="31"/>
      <c r="I1725" s="31"/>
      <c r="J1725" s="31"/>
      <c r="K1725" s="31"/>
      <c r="L1725" s="31"/>
      <c r="M1725" s="31"/>
      <c r="N1725" s="31"/>
      <c r="O1725" s="31"/>
      <c r="P1725" s="31"/>
      <c r="Q1725" s="31"/>
      <c r="R1725" s="31"/>
      <c r="S1725" s="31"/>
      <c r="T1725" s="31"/>
      <c r="U1725" s="31"/>
      <c r="V1725" s="31"/>
      <c r="W1725" s="31"/>
      <c r="X1725" s="31"/>
      <c r="Y1725" s="31"/>
      <c r="Z1725" s="31"/>
      <c r="AA1725" s="31"/>
      <c r="AB1725" s="31"/>
      <c r="AC1725" s="31"/>
      <c r="AD1725" s="32"/>
      <c r="AE1725" s="33" t="s">
        <v>14</v>
      </c>
      <c r="AF1725" s="31"/>
      <c r="AG1725" s="31"/>
      <c r="AH1725" s="31"/>
      <c r="AI1725" s="31"/>
      <c r="AJ1725" s="31"/>
      <c r="AK1725" s="31"/>
      <c r="AL1725" s="31"/>
      <c r="AM1725" s="31"/>
      <c r="AN1725" s="31"/>
      <c r="AO1725" s="31"/>
      <c r="AP1725" s="31"/>
      <c r="AQ1725" s="31"/>
      <c r="AR1725" s="31"/>
      <c r="AS1725" s="31"/>
      <c r="AT1725" s="31"/>
      <c r="AU1725" s="31"/>
      <c r="AV1725" s="31"/>
      <c r="AW1725" s="31"/>
      <c r="AX1725" s="31"/>
      <c r="AY1725" s="31"/>
      <c r="AZ1725" s="31"/>
      <c r="BA1725" s="31"/>
      <c r="BB1725" s="31"/>
      <c r="BC1725" s="31"/>
      <c r="BD1725" s="31"/>
      <c r="BE1725" s="31"/>
      <c r="BF1725" s="31"/>
      <c r="BG1725" s="31"/>
      <c r="BH1725" s="34"/>
    </row>
    <row r="1726" spans="1:61" x14ac:dyDescent="0.25">
      <c r="A1726" s="35"/>
      <c r="B1726" s="36"/>
      <c r="C1726" s="36"/>
      <c r="D1726" s="36"/>
      <c r="E1726" s="36"/>
      <c r="F1726" s="36"/>
      <c r="G1726" s="36"/>
      <c r="H1726" s="36"/>
      <c r="I1726" s="36"/>
      <c r="J1726" s="36"/>
      <c r="K1726" s="36"/>
      <c r="L1726" s="36"/>
      <c r="M1726" s="36"/>
      <c r="N1726" s="36"/>
      <c r="O1726" s="36"/>
      <c r="P1726" s="36"/>
      <c r="Q1726" s="36"/>
      <c r="R1726" s="36"/>
      <c r="S1726" s="36"/>
      <c r="T1726" s="36"/>
      <c r="U1726" s="36"/>
      <c r="V1726" s="36"/>
      <c r="W1726" s="36"/>
      <c r="X1726" s="36"/>
      <c r="Y1726" s="36"/>
      <c r="Z1726" s="36"/>
      <c r="AA1726" s="36"/>
      <c r="AB1726" s="36"/>
      <c r="AC1726" s="36"/>
      <c r="AD1726" s="36"/>
      <c r="AE1726" s="36"/>
      <c r="AF1726" s="36"/>
      <c r="AG1726" s="36"/>
      <c r="AH1726" s="36"/>
      <c r="AI1726" s="36"/>
      <c r="AJ1726" s="36"/>
      <c r="AK1726" s="36"/>
      <c r="AL1726" s="36"/>
      <c r="AM1726" s="36"/>
      <c r="AN1726" s="36"/>
      <c r="AO1726" s="36"/>
      <c r="AP1726" s="36"/>
      <c r="AQ1726" s="36"/>
      <c r="AR1726" s="36"/>
      <c r="AS1726" s="36"/>
      <c r="AT1726" s="36"/>
      <c r="AU1726" s="36"/>
      <c r="AV1726" s="36"/>
      <c r="AW1726" s="36"/>
      <c r="AX1726" s="36"/>
      <c r="AY1726" s="36"/>
      <c r="AZ1726" s="36"/>
      <c r="BA1726" s="36"/>
      <c r="BB1726" s="36"/>
      <c r="BC1726" s="36"/>
      <c r="BD1726" s="36"/>
      <c r="BE1726" s="36"/>
      <c r="BF1726" s="36"/>
      <c r="BG1726" s="36"/>
      <c r="BH1726" s="39"/>
    </row>
    <row r="1727" spans="1:61" x14ac:dyDescent="0.25">
      <c r="A1727" s="35"/>
      <c r="B1727" s="36"/>
      <c r="C1727" s="36"/>
      <c r="D1727" s="36"/>
      <c r="E1727" s="36"/>
      <c r="F1727" s="36"/>
      <c r="G1727" s="36"/>
      <c r="H1727" s="36"/>
      <c r="I1727" s="36"/>
      <c r="J1727" s="36"/>
      <c r="K1727" s="36"/>
      <c r="L1727" s="36"/>
      <c r="M1727" s="36"/>
      <c r="N1727" s="36"/>
      <c r="O1727" s="36"/>
      <c r="P1727" s="36"/>
      <c r="Q1727" s="36"/>
      <c r="R1727" s="36"/>
      <c r="S1727" s="36"/>
      <c r="T1727" s="36"/>
      <c r="U1727" s="36"/>
      <c r="V1727" s="36"/>
      <c r="W1727" s="36"/>
      <c r="X1727" s="36"/>
      <c r="Y1727" s="36"/>
      <c r="Z1727" s="36"/>
      <c r="AA1727" s="36"/>
      <c r="AB1727" s="36"/>
      <c r="AC1727" s="36"/>
      <c r="AD1727" s="36"/>
      <c r="AE1727" s="36"/>
      <c r="AF1727" s="36"/>
      <c r="AG1727" s="36"/>
      <c r="AH1727" s="36"/>
      <c r="AI1727" s="36"/>
      <c r="AJ1727" s="36"/>
      <c r="AK1727" s="36"/>
      <c r="AL1727" s="36"/>
      <c r="AM1727" s="36"/>
      <c r="AN1727" s="36"/>
      <c r="AO1727" s="36"/>
      <c r="AP1727" s="36"/>
      <c r="AQ1727" s="36"/>
      <c r="AR1727" s="36"/>
      <c r="AS1727" s="36"/>
      <c r="AT1727" s="36"/>
      <c r="AU1727" s="36"/>
      <c r="AV1727" s="36"/>
      <c r="AW1727" s="36"/>
      <c r="AX1727" s="36"/>
      <c r="AY1727" s="36"/>
      <c r="AZ1727" s="36"/>
      <c r="BA1727" s="36"/>
      <c r="BB1727" s="36"/>
      <c r="BC1727" s="36"/>
      <c r="BD1727" s="36"/>
      <c r="BE1727" s="36"/>
      <c r="BF1727" s="36"/>
      <c r="BG1727" s="36"/>
      <c r="BH1727" s="39"/>
    </row>
    <row r="1728" spans="1:61" ht="17.25" thickBot="1" x14ac:dyDescent="0.3">
      <c r="A1728" s="37"/>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c r="AE1728" s="38"/>
      <c r="AF1728" s="38"/>
      <c r="AG1728" s="38"/>
      <c r="AH1728" s="38"/>
      <c r="AI1728" s="38"/>
      <c r="AJ1728" s="38"/>
      <c r="AK1728" s="38"/>
      <c r="AL1728" s="38"/>
      <c r="AM1728" s="38"/>
      <c r="AN1728" s="38"/>
      <c r="AO1728" s="38"/>
      <c r="AP1728" s="38"/>
      <c r="AQ1728" s="38"/>
      <c r="AR1728" s="38"/>
      <c r="AS1728" s="38"/>
      <c r="AT1728" s="38"/>
      <c r="AU1728" s="38"/>
      <c r="AV1728" s="38"/>
      <c r="AW1728" s="38"/>
      <c r="AX1728" s="38"/>
      <c r="AY1728" s="38"/>
      <c r="AZ1728" s="38"/>
      <c r="BA1728" s="38"/>
      <c r="BB1728" s="38"/>
      <c r="BC1728" s="38"/>
      <c r="BD1728" s="38"/>
      <c r="BE1728" s="38"/>
      <c r="BF1728" s="38"/>
      <c r="BG1728" s="38"/>
      <c r="BH1728" s="40"/>
    </row>
    <row r="1729" spans="1:69" ht="27.75" x14ac:dyDescent="0.25">
      <c r="A1729" s="73" t="s">
        <v>78</v>
      </c>
      <c r="B1729" s="73"/>
      <c r="C1729" s="73"/>
      <c r="D1729" s="73"/>
      <c r="E1729" s="73"/>
      <c r="F1729" s="73"/>
      <c r="G1729" s="73"/>
      <c r="H1729" s="73"/>
      <c r="I1729" s="73"/>
      <c r="J1729" s="73"/>
      <c r="K1729" s="73"/>
      <c r="L1729" s="73"/>
      <c r="M1729" s="73"/>
      <c r="N1729" s="73"/>
      <c r="O1729" s="73"/>
      <c r="P1729" s="73"/>
      <c r="Q1729" s="73"/>
      <c r="R1729" s="73"/>
      <c r="S1729" s="73"/>
      <c r="T1729" s="73"/>
      <c r="U1729" s="73"/>
      <c r="V1729" s="73"/>
      <c r="W1729" s="73"/>
      <c r="X1729" s="73"/>
      <c r="Y1729" s="73"/>
      <c r="Z1729" s="73"/>
      <c r="AA1729" s="73"/>
      <c r="AB1729" s="73"/>
      <c r="AC1729" s="73"/>
      <c r="AD1729" s="73"/>
      <c r="AE1729" s="73"/>
      <c r="AF1729" s="73"/>
      <c r="AG1729" s="73"/>
      <c r="AH1729" s="73"/>
      <c r="AI1729" s="73"/>
      <c r="AJ1729" s="73"/>
      <c r="AK1729" s="73"/>
      <c r="AL1729" s="73"/>
      <c r="AM1729" s="73"/>
      <c r="AN1729" s="73"/>
      <c r="AO1729" s="73"/>
      <c r="AP1729" s="73"/>
      <c r="AQ1729" s="73"/>
      <c r="AR1729" s="73"/>
      <c r="AS1729" s="73"/>
      <c r="AT1729" s="73"/>
      <c r="AU1729" s="73"/>
      <c r="AV1729" s="73"/>
      <c r="AW1729" s="73"/>
      <c r="AX1729" s="73"/>
      <c r="AY1729" s="73"/>
      <c r="AZ1729" s="73"/>
      <c r="BA1729" s="73"/>
      <c r="BB1729" s="73"/>
      <c r="BC1729" s="73"/>
      <c r="BD1729" s="73"/>
      <c r="BE1729" s="73"/>
      <c r="BF1729" s="73"/>
      <c r="BG1729" s="73"/>
      <c r="BH1729" s="73"/>
    </row>
    <row r="1730" spans="1:69" ht="27.75" x14ac:dyDescent="0.25">
      <c r="A1730" s="74" t="s">
        <v>12</v>
      </c>
      <c r="B1730" s="74"/>
      <c r="C1730" s="74"/>
      <c r="D1730" s="74"/>
      <c r="E1730" s="74"/>
      <c r="F1730" s="74"/>
      <c r="G1730" s="74"/>
      <c r="H1730" s="74"/>
      <c r="I1730" s="74"/>
      <c r="J1730" s="75" t="s">
        <v>81</v>
      </c>
      <c r="K1730" s="76"/>
      <c r="L1730" s="76"/>
      <c r="M1730" s="76"/>
      <c r="N1730" s="76"/>
      <c r="O1730" s="76"/>
      <c r="P1730" s="76"/>
      <c r="Q1730" s="76"/>
      <c r="R1730" s="76"/>
      <c r="S1730" s="76"/>
      <c r="T1730" s="76"/>
      <c r="U1730" s="76"/>
      <c r="V1730" s="76"/>
      <c r="W1730" s="76"/>
      <c r="X1730" s="76"/>
      <c r="Y1730" s="76"/>
      <c r="Z1730" s="76"/>
      <c r="AA1730" s="76"/>
      <c r="AB1730" s="76"/>
      <c r="AC1730" s="76"/>
      <c r="AD1730" s="76"/>
      <c r="AE1730" s="76"/>
      <c r="AF1730" s="76"/>
      <c r="AG1730" s="76"/>
      <c r="AH1730" s="76"/>
      <c r="AI1730" s="76"/>
      <c r="AJ1730" s="76"/>
      <c r="AK1730" s="76"/>
      <c r="AL1730" s="76"/>
      <c r="AM1730" s="76"/>
      <c r="AN1730" s="76"/>
      <c r="AO1730" s="76"/>
      <c r="AP1730" s="76"/>
      <c r="AQ1730" s="76"/>
      <c r="AR1730" s="76"/>
      <c r="AS1730" s="76"/>
      <c r="AT1730" s="76"/>
      <c r="AU1730" s="76"/>
      <c r="AV1730" s="76"/>
      <c r="AW1730" s="76"/>
      <c r="AX1730" s="76"/>
      <c r="AY1730" s="76"/>
      <c r="AZ1730" s="76"/>
      <c r="BA1730" s="76"/>
      <c r="BB1730" s="76"/>
      <c r="BC1730" s="76"/>
      <c r="BD1730" s="76"/>
      <c r="BE1730" s="76"/>
      <c r="BF1730" s="76"/>
      <c r="BG1730" s="76"/>
      <c r="BH1730" s="76"/>
      <c r="BI1730" s="76"/>
      <c r="BJ1730" s="76"/>
      <c r="BK1730" s="76"/>
      <c r="BL1730" s="76"/>
      <c r="BM1730" s="76"/>
      <c r="BN1730" s="76"/>
      <c r="BO1730" s="76"/>
      <c r="BP1730" s="76"/>
      <c r="BQ1730" s="76"/>
    </row>
    <row r="1731" spans="1:69" ht="17.25" thickBot="1" x14ac:dyDescent="0.3">
      <c r="A1731" s="77" t="s">
        <v>10</v>
      </c>
      <c r="B1731" s="77"/>
      <c r="C1731" s="77"/>
      <c r="D1731" s="77"/>
      <c r="E1731" s="77"/>
      <c r="F1731" s="77"/>
      <c r="G1731" s="77"/>
      <c r="H1731" s="77"/>
      <c r="I1731" s="78" t="s">
        <v>82</v>
      </c>
      <c r="J1731" s="78"/>
      <c r="K1731" s="78"/>
      <c r="L1731" s="78"/>
      <c r="M1731" s="78"/>
      <c r="N1731" s="78"/>
      <c r="O1731" s="78"/>
      <c r="P1731" s="78"/>
      <c r="Q1731" s="78"/>
      <c r="R1731" s="78"/>
      <c r="S1731" s="78"/>
      <c r="T1731" s="78"/>
      <c r="U1731" s="78"/>
      <c r="V1731" s="78"/>
      <c r="W1731" s="78"/>
      <c r="X1731" s="78"/>
      <c r="Y1731" s="78"/>
      <c r="Z1731" s="78"/>
      <c r="AA1731" s="78"/>
      <c r="AB1731" s="78"/>
      <c r="AC1731" s="78"/>
      <c r="AD1731" s="78"/>
      <c r="AE1731" s="78"/>
      <c r="AF1731" s="78"/>
      <c r="AG1731" s="78"/>
      <c r="AH1731" s="78"/>
      <c r="AI1731" s="78"/>
      <c r="AJ1731" s="78"/>
      <c r="AK1731" s="78"/>
      <c r="AL1731" s="78"/>
      <c r="AM1731" s="78"/>
      <c r="AN1731" s="78"/>
      <c r="AO1731" s="79" t="s">
        <v>9</v>
      </c>
      <c r="AP1731" s="79"/>
      <c r="AQ1731" s="79"/>
      <c r="AR1731" s="79"/>
      <c r="AS1731" s="79"/>
      <c r="AT1731" s="79"/>
      <c r="AU1731" s="79"/>
      <c r="AV1731" s="79"/>
      <c r="AW1731" s="80">
        <f>AW1683+1</f>
        <v>46191</v>
      </c>
      <c r="AX1731" s="80"/>
      <c r="AY1731" s="80"/>
      <c r="AZ1731" s="80"/>
      <c r="BA1731" s="80"/>
      <c r="BB1731" s="80"/>
      <c r="BC1731" s="80"/>
      <c r="BD1731" s="80"/>
      <c r="BE1731" s="80"/>
      <c r="BF1731" s="80"/>
      <c r="BG1731" s="80"/>
      <c r="BH1731" s="80"/>
    </row>
    <row r="1732" spans="1:69" ht="36" customHeight="1" x14ac:dyDescent="0.25">
      <c r="A1732" s="81" t="s">
        <v>0</v>
      </c>
      <c r="B1732" s="82"/>
      <c r="C1732" s="82"/>
      <c r="D1732" s="82"/>
      <c r="E1732" s="82" t="s">
        <v>6</v>
      </c>
      <c r="F1732" s="82"/>
      <c r="G1732" s="82"/>
      <c r="H1732" s="82"/>
      <c r="I1732" s="82"/>
      <c r="J1732" s="82"/>
      <c r="K1732" s="82"/>
      <c r="L1732" s="82"/>
      <c r="M1732" s="82"/>
      <c r="N1732" s="82"/>
      <c r="O1732" s="82"/>
      <c r="P1732" s="82"/>
      <c r="Q1732" s="82"/>
      <c r="R1732" s="82"/>
      <c r="S1732" s="82"/>
      <c r="T1732" s="82"/>
      <c r="U1732" s="82" t="s">
        <v>7</v>
      </c>
      <c r="V1732" s="82"/>
      <c r="W1732" s="82"/>
      <c r="X1732" s="82"/>
      <c r="Y1732" s="83" t="s">
        <v>1</v>
      </c>
      <c r="Z1732" s="83"/>
      <c r="AA1732" s="83"/>
      <c r="AB1732" s="83"/>
      <c r="AC1732" s="83"/>
      <c r="AD1732" s="83"/>
      <c r="AE1732" s="82" t="s">
        <v>8</v>
      </c>
      <c r="AF1732" s="82"/>
      <c r="AG1732" s="82"/>
      <c r="AH1732" s="82"/>
      <c r="AI1732" s="82"/>
      <c r="AJ1732" s="82"/>
      <c r="AK1732" s="83" t="s">
        <v>2</v>
      </c>
      <c r="AL1732" s="83"/>
      <c r="AM1732" s="83"/>
      <c r="AN1732" s="83"/>
      <c r="AO1732" s="83"/>
      <c r="AP1732" s="83"/>
      <c r="AQ1732" s="84" t="s">
        <v>3</v>
      </c>
      <c r="AR1732" s="84"/>
      <c r="AS1732" s="84"/>
      <c r="AT1732" s="84"/>
      <c r="AU1732" s="84"/>
      <c r="AV1732" s="84"/>
      <c r="AW1732" s="83" t="s">
        <v>4</v>
      </c>
      <c r="AX1732" s="83"/>
      <c r="AY1732" s="83"/>
      <c r="AZ1732" s="83"/>
      <c r="BA1732" s="83"/>
      <c r="BB1732" s="83"/>
      <c r="BC1732" s="84" t="s">
        <v>5</v>
      </c>
      <c r="BD1732" s="84"/>
      <c r="BE1732" s="84"/>
      <c r="BF1732" s="84"/>
      <c r="BG1732" s="84"/>
      <c r="BH1732" s="85"/>
      <c r="BI1732" s="1"/>
    </row>
    <row r="1733" spans="1:69" ht="21.95" customHeight="1" x14ac:dyDescent="0.25">
      <c r="A1733" s="41" t="str">
        <f t="shared" ref="A1733:A1769" si="3672">A1685</f>
        <v>壹</v>
      </c>
      <c r="B1733" s="42"/>
      <c r="C1733" s="42"/>
      <c r="D1733" s="43"/>
      <c r="E1733" s="64" t="str">
        <f t="shared" ref="E1733:E1769" si="3673">E1685</f>
        <v>直接工程費</v>
      </c>
      <c r="F1733" s="21"/>
      <c r="G1733" s="21"/>
      <c r="H1733" s="21"/>
      <c r="I1733" s="21"/>
      <c r="J1733" s="21"/>
      <c r="K1733" s="21"/>
      <c r="L1733" s="21"/>
      <c r="M1733" s="21"/>
      <c r="N1733" s="21"/>
      <c r="O1733" s="21"/>
      <c r="P1733" s="21"/>
      <c r="Q1733" s="21"/>
      <c r="R1733" s="21"/>
      <c r="S1733" s="21"/>
      <c r="T1733" s="22"/>
      <c r="U1733" s="47"/>
      <c r="V1733" s="48"/>
      <c r="W1733" s="48"/>
      <c r="X1733" s="49"/>
      <c r="Y1733" s="71"/>
      <c r="Z1733" s="71"/>
      <c r="AA1733" s="71"/>
      <c r="AB1733" s="71"/>
      <c r="AC1733" s="71"/>
      <c r="AD1733" s="71"/>
      <c r="AE1733" s="71"/>
      <c r="AF1733" s="71"/>
      <c r="AG1733" s="71"/>
      <c r="AH1733" s="71"/>
      <c r="AI1733" s="71"/>
      <c r="AJ1733" s="71"/>
      <c r="AK1733" s="71"/>
      <c r="AL1733" s="71"/>
      <c r="AM1733" s="71"/>
      <c r="AN1733" s="71"/>
      <c r="AO1733" s="71"/>
      <c r="AP1733" s="71"/>
      <c r="AQ1733" s="71"/>
      <c r="AR1733" s="71"/>
      <c r="AS1733" s="71"/>
      <c r="AT1733" s="71"/>
      <c r="AU1733" s="71"/>
      <c r="AV1733" s="71"/>
      <c r="AW1733" s="71"/>
      <c r="AX1733" s="71"/>
      <c r="AY1733" s="71"/>
      <c r="AZ1733" s="71"/>
      <c r="BA1733" s="71"/>
      <c r="BB1733" s="71"/>
      <c r="BC1733" s="71"/>
      <c r="BD1733" s="71"/>
      <c r="BE1733" s="71"/>
      <c r="BF1733" s="71"/>
      <c r="BG1733" s="71"/>
      <c r="BH1733" s="72"/>
      <c r="BI1733" s="3">
        <f t="shared" ref="BI1733:BI1768" si="3674">Y1733*AE1733</f>
        <v>0</v>
      </c>
    </row>
    <row r="1734" spans="1:69" s="19" customFormat="1" ht="34.15" customHeight="1" x14ac:dyDescent="0.25">
      <c r="A1734" s="41">
        <f t="shared" si="3672"/>
        <v>1</v>
      </c>
      <c r="B1734" s="42"/>
      <c r="C1734" s="42"/>
      <c r="D1734" s="43"/>
      <c r="E1734" s="64" t="str">
        <f t="shared" si="3673"/>
        <v>乙種施工圍籬、警示帶、安全警示燈等安全措施(租用)</v>
      </c>
      <c r="F1734" s="21"/>
      <c r="G1734" s="21"/>
      <c r="H1734" s="21"/>
      <c r="I1734" s="21"/>
      <c r="J1734" s="21"/>
      <c r="K1734" s="21"/>
      <c r="L1734" s="21"/>
      <c r="M1734" s="21"/>
      <c r="N1734" s="21"/>
      <c r="O1734" s="21"/>
      <c r="P1734" s="21"/>
      <c r="Q1734" s="21"/>
      <c r="R1734" s="21"/>
      <c r="S1734" s="21"/>
      <c r="T1734" s="22"/>
      <c r="U1734" s="47" t="str">
        <f t="shared" ref="U1734:U1769" si="3675">U1686</f>
        <v>式</v>
      </c>
      <c r="V1734" s="48"/>
      <c r="W1734" s="48"/>
      <c r="X1734" s="49"/>
      <c r="Y1734" s="50">
        <f t="shared" ref="Y1734:Y1769" si="3676">Y1686</f>
        <v>1</v>
      </c>
      <c r="Z1734" s="51"/>
      <c r="AA1734" s="51"/>
      <c r="AB1734" s="51"/>
      <c r="AC1734" s="51"/>
      <c r="AD1734" s="52"/>
      <c r="AE1734" s="53">
        <f t="shared" ref="AE1734:AE1769" si="3677">AE1686</f>
        <v>2200</v>
      </c>
      <c r="AF1734" s="53"/>
      <c r="AG1734" s="53"/>
      <c r="AH1734" s="53"/>
      <c r="AI1734" s="53"/>
      <c r="AJ1734" s="53"/>
      <c r="AK1734" s="55">
        <v>0</v>
      </c>
      <c r="AL1734" s="55"/>
      <c r="AM1734" s="55"/>
      <c r="AN1734" s="55"/>
      <c r="AO1734" s="55"/>
      <c r="AP1734" s="55"/>
      <c r="AQ1734" s="53">
        <f>AK1734*AE1734</f>
        <v>0</v>
      </c>
      <c r="AR1734" s="53"/>
      <c r="AS1734" s="53"/>
      <c r="AT1734" s="53"/>
      <c r="AU1734" s="53"/>
      <c r="AV1734" s="53"/>
      <c r="AW1734" s="55">
        <f t="shared" ref="AW1734:AW1764" si="3678">AW1686+AK1734</f>
        <v>1</v>
      </c>
      <c r="AX1734" s="55"/>
      <c r="AY1734" s="55"/>
      <c r="AZ1734" s="55"/>
      <c r="BA1734" s="55"/>
      <c r="BB1734" s="55"/>
      <c r="BC1734" s="55">
        <f>AE1734*AW1734</f>
        <v>2200</v>
      </c>
      <c r="BD1734" s="55"/>
      <c r="BE1734" s="55"/>
      <c r="BF1734" s="55"/>
      <c r="BG1734" s="55"/>
      <c r="BH1734" s="56"/>
      <c r="BI1734" s="18">
        <f t="shared" si="3674"/>
        <v>2200</v>
      </c>
    </row>
    <row r="1735" spans="1:69" ht="21.6" customHeight="1" x14ac:dyDescent="0.25">
      <c r="A1735" s="41">
        <f t="shared" si="3672"/>
        <v>2</v>
      </c>
      <c r="B1735" s="42"/>
      <c r="C1735" s="42"/>
      <c r="D1735" s="43"/>
      <c r="E1735" s="64" t="str">
        <f t="shared" si="3673"/>
        <v>工程告示牌與職安衛告示牌(租用)</v>
      </c>
      <c r="F1735" s="21"/>
      <c r="G1735" s="21"/>
      <c r="H1735" s="21"/>
      <c r="I1735" s="21"/>
      <c r="J1735" s="21"/>
      <c r="K1735" s="21"/>
      <c r="L1735" s="21"/>
      <c r="M1735" s="21"/>
      <c r="N1735" s="21"/>
      <c r="O1735" s="21"/>
      <c r="P1735" s="21"/>
      <c r="Q1735" s="21"/>
      <c r="R1735" s="21"/>
      <c r="S1735" s="21"/>
      <c r="T1735" s="22"/>
      <c r="U1735" s="47" t="str">
        <f t="shared" si="3675"/>
        <v>式</v>
      </c>
      <c r="V1735" s="48"/>
      <c r="W1735" s="48"/>
      <c r="X1735" s="49"/>
      <c r="Y1735" s="65">
        <f t="shared" si="3676"/>
        <v>1</v>
      </c>
      <c r="Z1735" s="66"/>
      <c r="AA1735" s="66"/>
      <c r="AB1735" s="66"/>
      <c r="AC1735" s="66"/>
      <c r="AD1735" s="67"/>
      <c r="AE1735" s="60">
        <f t="shared" si="3677"/>
        <v>6000</v>
      </c>
      <c r="AF1735" s="61"/>
      <c r="AG1735" s="61"/>
      <c r="AH1735" s="61"/>
      <c r="AI1735" s="61"/>
      <c r="AJ1735" s="62"/>
      <c r="AK1735" s="55">
        <v>0</v>
      </c>
      <c r="AL1735" s="55"/>
      <c r="AM1735" s="55"/>
      <c r="AN1735" s="55"/>
      <c r="AO1735" s="55"/>
      <c r="AP1735" s="55"/>
      <c r="AQ1735" s="53">
        <f>AK1735*AE1735</f>
        <v>0</v>
      </c>
      <c r="AR1735" s="53"/>
      <c r="AS1735" s="53"/>
      <c r="AT1735" s="53"/>
      <c r="AU1735" s="53"/>
      <c r="AV1735" s="53"/>
      <c r="AW1735" s="55">
        <f t="shared" si="3678"/>
        <v>1</v>
      </c>
      <c r="AX1735" s="55"/>
      <c r="AY1735" s="55"/>
      <c r="AZ1735" s="55"/>
      <c r="BA1735" s="55"/>
      <c r="BB1735" s="55"/>
      <c r="BC1735" s="55">
        <f>AE1735*AW1735</f>
        <v>6000</v>
      </c>
      <c r="BD1735" s="55"/>
      <c r="BE1735" s="55"/>
      <c r="BF1735" s="55"/>
      <c r="BG1735" s="55"/>
      <c r="BH1735" s="56"/>
      <c r="BI1735" s="16">
        <f t="shared" si="3674"/>
        <v>6000</v>
      </c>
    </row>
    <row r="1736" spans="1:69" s="19" customFormat="1" ht="34.5" customHeight="1" x14ac:dyDescent="0.25">
      <c r="A1736" s="68">
        <f t="shared" si="3672"/>
        <v>3</v>
      </c>
      <c r="B1736" s="69"/>
      <c r="C1736" s="69"/>
      <c r="D1736" s="70"/>
      <c r="E1736" s="64" t="str">
        <f t="shared" si="3673"/>
        <v>施工動線開闢與損壞復原，既有設備管線遷移與復原；測量與放樣</v>
      </c>
      <c r="F1736" s="21"/>
      <c r="G1736" s="21"/>
      <c r="H1736" s="21"/>
      <c r="I1736" s="21"/>
      <c r="J1736" s="21"/>
      <c r="K1736" s="21"/>
      <c r="L1736" s="21"/>
      <c r="M1736" s="21"/>
      <c r="N1736" s="21"/>
      <c r="O1736" s="21"/>
      <c r="P1736" s="21"/>
      <c r="Q1736" s="21"/>
      <c r="R1736" s="21"/>
      <c r="S1736" s="21"/>
      <c r="T1736" s="22"/>
      <c r="U1736" s="47" t="str">
        <f t="shared" si="3675"/>
        <v>式</v>
      </c>
      <c r="V1736" s="48"/>
      <c r="W1736" s="48"/>
      <c r="X1736" s="49"/>
      <c r="Y1736" s="65">
        <f t="shared" si="3676"/>
        <v>1</v>
      </c>
      <c r="Z1736" s="66"/>
      <c r="AA1736" s="66"/>
      <c r="AB1736" s="66"/>
      <c r="AC1736" s="66"/>
      <c r="AD1736" s="67"/>
      <c r="AE1736" s="60">
        <f t="shared" si="3677"/>
        <v>9000</v>
      </c>
      <c r="AF1736" s="61"/>
      <c r="AG1736" s="61"/>
      <c r="AH1736" s="61"/>
      <c r="AI1736" s="61"/>
      <c r="AJ1736" s="62"/>
      <c r="AK1736" s="55">
        <v>0</v>
      </c>
      <c r="AL1736" s="55"/>
      <c r="AM1736" s="55"/>
      <c r="AN1736" s="55"/>
      <c r="AO1736" s="55"/>
      <c r="AP1736" s="55"/>
      <c r="AQ1736" s="53">
        <f t="shared" ref="AQ1736:AQ1738" si="3679">AK1736*AE1736</f>
        <v>0</v>
      </c>
      <c r="AR1736" s="53"/>
      <c r="AS1736" s="53"/>
      <c r="AT1736" s="53"/>
      <c r="AU1736" s="53"/>
      <c r="AV1736" s="53"/>
      <c r="AW1736" s="55">
        <f t="shared" si="3678"/>
        <v>0.7</v>
      </c>
      <c r="AX1736" s="55"/>
      <c r="AY1736" s="55"/>
      <c r="AZ1736" s="55"/>
      <c r="BA1736" s="55"/>
      <c r="BB1736" s="55"/>
      <c r="BC1736" s="55">
        <f t="shared" ref="BC1736:BC1739" si="3680">AE1736*AW1736</f>
        <v>6300</v>
      </c>
      <c r="BD1736" s="55"/>
      <c r="BE1736" s="55"/>
      <c r="BF1736" s="55"/>
      <c r="BG1736" s="55"/>
      <c r="BH1736" s="56"/>
      <c r="BI1736" s="18">
        <f t="shared" si="3674"/>
        <v>9000</v>
      </c>
    </row>
    <row r="1737" spans="1:69" ht="66" customHeight="1" x14ac:dyDescent="0.25">
      <c r="A1737" s="41">
        <f t="shared" si="3672"/>
        <v>4</v>
      </c>
      <c r="B1737" s="42"/>
      <c r="C1737" s="42"/>
      <c r="D1737" s="43"/>
      <c r="E1737" s="64" t="str">
        <f t="shared" si="3673"/>
        <v>既有牆面、地坪、磁磚、衛生設備、給排水設施、搗擺及天花板等拆除(含切割)及運棄(含合法證明);環境保護與清潔</v>
      </c>
      <c r="F1737" s="21"/>
      <c r="G1737" s="21"/>
      <c r="H1737" s="21"/>
      <c r="I1737" s="21"/>
      <c r="J1737" s="21"/>
      <c r="K1737" s="21"/>
      <c r="L1737" s="21"/>
      <c r="M1737" s="21"/>
      <c r="N1737" s="21"/>
      <c r="O1737" s="21"/>
      <c r="P1737" s="21"/>
      <c r="Q1737" s="21"/>
      <c r="R1737" s="21"/>
      <c r="S1737" s="21"/>
      <c r="T1737" s="22"/>
      <c r="U1737" s="47" t="str">
        <f t="shared" si="3675"/>
        <v>式</v>
      </c>
      <c r="V1737" s="48"/>
      <c r="W1737" s="48"/>
      <c r="X1737" s="49"/>
      <c r="Y1737" s="65">
        <f t="shared" si="3676"/>
        <v>1</v>
      </c>
      <c r="Z1737" s="66"/>
      <c r="AA1737" s="66"/>
      <c r="AB1737" s="66"/>
      <c r="AC1737" s="66"/>
      <c r="AD1737" s="67"/>
      <c r="AE1737" s="60">
        <f t="shared" si="3677"/>
        <v>214844</v>
      </c>
      <c r="AF1737" s="61"/>
      <c r="AG1737" s="61"/>
      <c r="AH1737" s="61"/>
      <c r="AI1737" s="61"/>
      <c r="AJ1737" s="62"/>
      <c r="AK1737" s="55">
        <v>0</v>
      </c>
      <c r="AL1737" s="55"/>
      <c r="AM1737" s="55"/>
      <c r="AN1737" s="55"/>
      <c r="AO1737" s="55"/>
      <c r="AP1737" s="55"/>
      <c r="AQ1737" s="53">
        <f t="shared" si="3679"/>
        <v>0</v>
      </c>
      <c r="AR1737" s="53"/>
      <c r="AS1737" s="53"/>
      <c r="AT1737" s="53"/>
      <c r="AU1737" s="53"/>
      <c r="AV1737" s="53"/>
      <c r="AW1737" s="55">
        <f t="shared" si="3678"/>
        <v>1</v>
      </c>
      <c r="AX1737" s="55"/>
      <c r="AY1737" s="55"/>
      <c r="AZ1737" s="55"/>
      <c r="BA1737" s="55"/>
      <c r="BB1737" s="55"/>
      <c r="BC1737" s="55">
        <f t="shared" si="3680"/>
        <v>214844</v>
      </c>
      <c r="BD1737" s="55"/>
      <c r="BE1737" s="55"/>
      <c r="BF1737" s="55"/>
      <c r="BG1737" s="55"/>
      <c r="BH1737" s="56"/>
      <c r="BI1737" s="16">
        <f t="shared" si="3674"/>
        <v>214844</v>
      </c>
    </row>
    <row r="1738" spans="1:69" ht="34.5" customHeight="1" x14ac:dyDescent="0.25">
      <c r="A1738" s="41">
        <f t="shared" si="3672"/>
        <v>5</v>
      </c>
      <c r="B1738" s="42"/>
      <c r="C1738" s="42"/>
      <c r="D1738" s="43"/>
      <c r="E1738" s="64" t="str">
        <f t="shared" si="3673"/>
        <v>既有污水處理設施抽水肥(含清潔孔開挖與復原)</v>
      </c>
      <c r="F1738" s="21"/>
      <c r="G1738" s="21"/>
      <c r="H1738" s="21"/>
      <c r="I1738" s="21"/>
      <c r="J1738" s="21"/>
      <c r="K1738" s="21"/>
      <c r="L1738" s="21"/>
      <c r="M1738" s="21"/>
      <c r="N1738" s="21"/>
      <c r="O1738" s="21"/>
      <c r="P1738" s="21"/>
      <c r="Q1738" s="21"/>
      <c r="R1738" s="21"/>
      <c r="S1738" s="21"/>
      <c r="T1738" s="22"/>
      <c r="U1738" s="47" t="str">
        <f t="shared" si="3675"/>
        <v>式</v>
      </c>
      <c r="V1738" s="48"/>
      <c r="W1738" s="48"/>
      <c r="X1738" s="49"/>
      <c r="Y1738" s="65">
        <f t="shared" si="3676"/>
        <v>1</v>
      </c>
      <c r="Z1738" s="66"/>
      <c r="AA1738" s="66"/>
      <c r="AB1738" s="66"/>
      <c r="AC1738" s="66"/>
      <c r="AD1738" s="67"/>
      <c r="AE1738" s="60">
        <f t="shared" si="3677"/>
        <v>10000</v>
      </c>
      <c r="AF1738" s="61"/>
      <c r="AG1738" s="61"/>
      <c r="AH1738" s="61"/>
      <c r="AI1738" s="61"/>
      <c r="AJ1738" s="62"/>
      <c r="AK1738" s="55">
        <v>0</v>
      </c>
      <c r="AL1738" s="55"/>
      <c r="AM1738" s="55"/>
      <c r="AN1738" s="55"/>
      <c r="AO1738" s="55"/>
      <c r="AP1738" s="55"/>
      <c r="AQ1738" s="53">
        <f t="shared" si="3679"/>
        <v>0</v>
      </c>
      <c r="AR1738" s="53"/>
      <c r="AS1738" s="53"/>
      <c r="AT1738" s="53"/>
      <c r="AU1738" s="53"/>
      <c r="AV1738" s="53"/>
      <c r="AW1738" s="55">
        <f t="shared" si="3678"/>
        <v>1</v>
      </c>
      <c r="AX1738" s="55"/>
      <c r="AY1738" s="55"/>
      <c r="AZ1738" s="55"/>
      <c r="BA1738" s="55"/>
      <c r="BB1738" s="55"/>
      <c r="BC1738" s="55">
        <f t="shared" si="3680"/>
        <v>10000</v>
      </c>
      <c r="BD1738" s="55"/>
      <c r="BE1738" s="55"/>
      <c r="BF1738" s="55"/>
      <c r="BG1738" s="55"/>
      <c r="BH1738" s="56"/>
      <c r="BI1738" s="16">
        <f t="shared" si="3674"/>
        <v>10000</v>
      </c>
    </row>
    <row r="1739" spans="1:69" ht="21.6" customHeight="1" x14ac:dyDescent="0.25">
      <c r="A1739" s="41">
        <f t="shared" si="3672"/>
        <v>6</v>
      </c>
      <c r="B1739" s="42"/>
      <c r="C1739" s="42"/>
      <c r="D1739" s="43"/>
      <c r="E1739" s="64" t="str">
        <f t="shared" si="3673"/>
        <v>地坪與蹲便台階增築</v>
      </c>
      <c r="F1739" s="21"/>
      <c r="G1739" s="21"/>
      <c r="H1739" s="21"/>
      <c r="I1739" s="21"/>
      <c r="J1739" s="21"/>
      <c r="K1739" s="21"/>
      <c r="L1739" s="21"/>
      <c r="M1739" s="21"/>
      <c r="N1739" s="21"/>
      <c r="O1739" s="21"/>
      <c r="P1739" s="21"/>
      <c r="Q1739" s="21"/>
      <c r="R1739" s="21"/>
      <c r="S1739" s="21"/>
      <c r="T1739" s="22"/>
      <c r="U1739" s="47" t="str">
        <f t="shared" si="3675"/>
        <v>式</v>
      </c>
      <c r="V1739" s="48"/>
      <c r="W1739" s="48"/>
      <c r="X1739" s="49"/>
      <c r="Y1739" s="65">
        <f t="shared" si="3676"/>
        <v>1</v>
      </c>
      <c r="Z1739" s="66"/>
      <c r="AA1739" s="66"/>
      <c r="AB1739" s="66"/>
      <c r="AC1739" s="66"/>
      <c r="AD1739" s="67"/>
      <c r="AE1739" s="60">
        <f t="shared" si="3677"/>
        <v>35000</v>
      </c>
      <c r="AF1739" s="61"/>
      <c r="AG1739" s="61"/>
      <c r="AH1739" s="61"/>
      <c r="AI1739" s="61"/>
      <c r="AJ1739" s="62"/>
      <c r="AK1739" s="55">
        <v>0</v>
      </c>
      <c r="AL1739" s="55"/>
      <c r="AM1739" s="55"/>
      <c r="AN1739" s="55"/>
      <c r="AO1739" s="55"/>
      <c r="AP1739" s="55"/>
      <c r="AQ1739" s="53">
        <v>0</v>
      </c>
      <c r="AR1739" s="53"/>
      <c r="AS1739" s="53"/>
      <c r="AT1739" s="53"/>
      <c r="AU1739" s="53"/>
      <c r="AV1739" s="53"/>
      <c r="AW1739" s="55">
        <f t="shared" si="3678"/>
        <v>1</v>
      </c>
      <c r="AX1739" s="55"/>
      <c r="AY1739" s="55"/>
      <c r="AZ1739" s="55"/>
      <c r="BA1739" s="55"/>
      <c r="BB1739" s="55"/>
      <c r="BC1739" s="55">
        <f t="shared" si="3680"/>
        <v>35000</v>
      </c>
      <c r="BD1739" s="55"/>
      <c r="BE1739" s="55"/>
      <c r="BF1739" s="55"/>
      <c r="BG1739" s="55"/>
      <c r="BH1739" s="56"/>
      <c r="BI1739" s="16">
        <f t="shared" si="3674"/>
        <v>35000</v>
      </c>
    </row>
    <row r="1740" spans="1:69" ht="21.6" customHeight="1" x14ac:dyDescent="0.25">
      <c r="A1740" s="41">
        <f t="shared" si="3672"/>
        <v>7</v>
      </c>
      <c r="B1740" s="42"/>
      <c r="C1740" s="42"/>
      <c r="D1740" s="43"/>
      <c r="E1740" s="64" t="str">
        <f t="shared" si="3673"/>
        <v>砌1/2B磚牆</v>
      </c>
      <c r="F1740" s="21"/>
      <c r="G1740" s="21"/>
      <c r="H1740" s="21"/>
      <c r="I1740" s="21"/>
      <c r="J1740" s="21"/>
      <c r="K1740" s="21"/>
      <c r="L1740" s="21"/>
      <c r="M1740" s="21"/>
      <c r="N1740" s="21"/>
      <c r="O1740" s="21"/>
      <c r="P1740" s="21"/>
      <c r="Q1740" s="21"/>
      <c r="R1740" s="21"/>
      <c r="S1740" s="21"/>
      <c r="T1740" s="22"/>
      <c r="U1740" s="47" t="str">
        <f t="shared" si="3675"/>
        <v>M2</v>
      </c>
      <c r="V1740" s="48"/>
      <c r="W1740" s="48"/>
      <c r="X1740" s="49"/>
      <c r="Y1740" s="65">
        <f t="shared" si="3676"/>
        <v>13</v>
      </c>
      <c r="Z1740" s="66"/>
      <c r="AA1740" s="66"/>
      <c r="AB1740" s="66"/>
      <c r="AC1740" s="66"/>
      <c r="AD1740" s="67"/>
      <c r="AE1740" s="60">
        <f t="shared" si="3677"/>
        <v>1500</v>
      </c>
      <c r="AF1740" s="61"/>
      <c r="AG1740" s="61"/>
      <c r="AH1740" s="61"/>
      <c r="AI1740" s="61"/>
      <c r="AJ1740" s="62"/>
      <c r="AK1740" s="55">
        <v>0</v>
      </c>
      <c r="AL1740" s="55"/>
      <c r="AM1740" s="55"/>
      <c r="AN1740" s="55"/>
      <c r="AO1740" s="55"/>
      <c r="AP1740" s="55"/>
      <c r="AQ1740" s="53">
        <f>AK1740*AE1740</f>
        <v>0</v>
      </c>
      <c r="AR1740" s="53"/>
      <c r="AS1740" s="53"/>
      <c r="AT1740" s="53"/>
      <c r="AU1740" s="53"/>
      <c r="AV1740" s="53"/>
      <c r="AW1740" s="55">
        <f t="shared" si="3678"/>
        <v>13</v>
      </c>
      <c r="AX1740" s="55"/>
      <c r="AY1740" s="55"/>
      <c r="AZ1740" s="55"/>
      <c r="BA1740" s="55"/>
      <c r="BB1740" s="55"/>
      <c r="BC1740" s="55">
        <f>AE1740*AW1740</f>
        <v>19500</v>
      </c>
      <c r="BD1740" s="55"/>
      <c r="BE1740" s="55"/>
      <c r="BF1740" s="55"/>
      <c r="BG1740" s="55"/>
      <c r="BH1740" s="56"/>
      <c r="BI1740" s="16">
        <f t="shared" si="3674"/>
        <v>19500</v>
      </c>
    </row>
    <row r="1741" spans="1:69" ht="54.75" customHeight="1" x14ac:dyDescent="0.25">
      <c r="A1741" s="41">
        <f t="shared" si="3672"/>
        <v>8</v>
      </c>
      <c r="B1741" s="42"/>
      <c r="C1741" s="42"/>
      <c r="D1741" s="43"/>
      <c r="E1741" s="64" t="str">
        <f t="shared" si="3673"/>
        <v>施工範圍內樓板穿管處與既有無用穿管及孔洞需以水泥砂漿封閉並刷防水層；樓板防水層試水</v>
      </c>
      <c r="F1741" s="21"/>
      <c r="G1741" s="21"/>
      <c r="H1741" s="21"/>
      <c r="I1741" s="21"/>
      <c r="J1741" s="21"/>
      <c r="K1741" s="21"/>
      <c r="L1741" s="21"/>
      <c r="M1741" s="21"/>
      <c r="N1741" s="21"/>
      <c r="O1741" s="21"/>
      <c r="P1741" s="21"/>
      <c r="Q1741" s="21"/>
      <c r="R1741" s="21"/>
      <c r="S1741" s="21"/>
      <c r="T1741" s="22"/>
      <c r="U1741" s="47" t="str">
        <f t="shared" si="3675"/>
        <v>式</v>
      </c>
      <c r="V1741" s="48"/>
      <c r="W1741" s="48"/>
      <c r="X1741" s="49"/>
      <c r="Y1741" s="65">
        <f t="shared" si="3676"/>
        <v>1</v>
      </c>
      <c r="Z1741" s="66"/>
      <c r="AA1741" s="66"/>
      <c r="AB1741" s="66"/>
      <c r="AC1741" s="66"/>
      <c r="AD1741" s="67"/>
      <c r="AE1741" s="60">
        <f t="shared" si="3677"/>
        <v>9000</v>
      </c>
      <c r="AF1741" s="61"/>
      <c r="AG1741" s="61"/>
      <c r="AH1741" s="61"/>
      <c r="AI1741" s="61"/>
      <c r="AJ1741" s="62"/>
      <c r="AK1741" s="55">
        <v>0</v>
      </c>
      <c r="AL1741" s="55"/>
      <c r="AM1741" s="55"/>
      <c r="AN1741" s="55"/>
      <c r="AO1741" s="55"/>
      <c r="AP1741" s="55"/>
      <c r="AQ1741" s="53">
        <f t="shared" ref="AQ1741:AQ1745" si="3681">AK1741*AE1741</f>
        <v>0</v>
      </c>
      <c r="AR1741" s="53"/>
      <c r="AS1741" s="53"/>
      <c r="AT1741" s="53"/>
      <c r="AU1741" s="53"/>
      <c r="AV1741" s="53"/>
      <c r="AW1741" s="55">
        <f t="shared" si="3678"/>
        <v>0</v>
      </c>
      <c r="AX1741" s="55"/>
      <c r="AY1741" s="55"/>
      <c r="AZ1741" s="55"/>
      <c r="BA1741" s="55"/>
      <c r="BB1741" s="55"/>
      <c r="BC1741" s="55">
        <f t="shared" ref="BC1741:BC1745" si="3682">AE1741*AW1741</f>
        <v>0</v>
      </c>
      <c r="BD1741" s="55"/>
      <c r="BE1741" s="55"/>
      <c r="BF1741" s="55"/>
      <c r="BG1741" s="55"/>
      <c r="BH1741" s="56"/>
      <c r="BI1741" s="16">
        <f t="shared" si="3674"/>
        <v>9000</v>
      </c>
    </row>
    <row r="1742" spans="1:69" ht="20.45" customHeight="1" x14ac:dyDescent="0.25">
      <c r="A1742" s="41">
        <f t="shared" si="3672"/>
        <v>9</v>
      </c>
      <c r="B1742" s="42"/>
      <c r="C1742" s="42"/>
      <c r="D1742" s="43"/>
      <c r="E1742" s="64" t="str">
        <f t="shared" si="3673"/>
        <v>地坪、牆面1:3水泥砂漿粉刷</v>
      </c>
      <c r="F1742" s="21"/>
      <c r="G1742" s="21"/>
      <c r="H1742" s="21"/>
      <c r="I1742" s="21"/>
      <c r="J1742" s="21"/>
      <c r="K1742" s="21"/>
      <c r="L1742" s="21"/>
      <c r="M1742" s="21"/>
      <c r="N1742" s="21"/>
      <c r="O1742" s="21"/>
      <c r="P1742" s="21"/>
      <c r="Q1742" s="21"/>
      <c r="R1742" s="21"/>
      <c r="S1742" s="21"/>
      <c r="T1742" s="22"/>
      <c r="U1742" s="47" t="str">
        <f t="shared" si="3675"/>
        <v>M2</v>
      </c>
      <c r="V1742" s="48"/>
      <c r="W1742" s="48"/>
      <c r="X1742" s="49"/>
      <c r="Y1742" s="65">
        <f t="shared" si="3676"/>
        <v>207</v>
      </c>
      <c r="Z1742" s="66"/>
      <c r="AA1742" s="66"/>
      <c r="AB1742" s="66"/>
      <c r="AC1742" s="66"/>
      <c r="AD1742" s="67"/>
      <c r="AE1742" s="60">
        <f t="shared" si="3677"/>
        <v>800</v>
      </c>
      <c r="AF1742" s="61"/>
      <c r="AG1742" s="61"/>
      <c r="AH1742" s="61"/>
      <c r="AI1742" s="61"/>
      <c r="AJ1742" s="62"/>
      <c r="AK1742" s="55">
        <v>0</v>
      </c>
      <c r="AL1742" s="55"/>
      <c r="AM1742" s="55"/>
      <c r="AN1742" s="55"/>
      <c r="AO1742" s="55"/>
      <c r="AP1742" s="55"/>
      <c r="AQ1742" s="53">
        <f t="shared" si="3681"/>
        <v>0</v>
      </c>
      <c r="AR1742" s="53"/>
      <c r="AS1742" s="53"/>
      <c r="AT1742" s="53"/>
      <c r="AU1742" s="53"/>
      <c r="AV1742" s="53"/>
      <c r="AW1742" s="55">
        <f t="shared" si="3678"/>
        <v>207</v>
      </c>
      <c r="AX1742" s="55"/>
      <c r="AY1742" s="55"/>
      <c r="AZ1742" s="55"/>
      <c r="BA1742" s="55"/>
      <c r="BB1742" s="55"/>
      <c r="BC1742" s="55">
        <f t="shared" si="3682"/>
        <v>165600</v>
      </c>
      <c r="BD1742" s="55"/>
      <c r="BE1742" s="55"/>
      <c r="BF1742" s="55"/>
      <c r="BG1742" s="55"/>
      <c r="BH1742" s="56"/>
      <c r="BI1742" s="16">
        <f t="shared" si="3674"/>
        <v>165600</v>
      </c>
    </row>
    <row r="1743" spans="1:69" ht="19.5" customHeight="1" x14ac:dyDescent="0.25">
      <c r="A1743" s="41">
        <f t="shared" si="3672"/>
        <v>10</v>
      </c>
      <c r="B1743" s="42"/>
      <c r="C1743" s="42"/>
      <c r="D1743" s="43"/>
      <c r="E1743" s="44" t="str">
        <f t="shared" si="3673"/>
        <v>地坪及牆面(H=1.5m)塗刷防水層</v>
      </c>
      <c r="F1743" s="45"/>
      <c r="G1743" s="45"/>
      <c r="H1743" s="45"/>
      <c r="I1743" s="45"/>
      <c r="J1743" s="45"/>
      <c r="K1743" s="45"/>
      <c r="L1743" s="45"/>
      <c r="M1743" s="45"/>
      <c r="N1743" s="45"/>
      <c r="O1743" s="45"/>
      <c r="P1743" s="45"/>
      <c r="Q1743" s="45"/>
      <c r="R1743" s="45"/>
      <c r="S1743" s="45"/>
      <c r="T1743" s="46"/>
      <c r="U1743" s="47" t="str">
        <f t="shared" si="3675"/>
        <v>M2</v>
      </c>
      <c r="V1743" s="48"/>
      <c r="W1743" s="48"/>
      <c r="X1743" s="49"/>
      <c r="Y1743" s="50">
        <f t="shared" si="3676"/>
        <v>113</v>
      </c>
      <c r="Z1743" s="51"/>
      <c r="AA1743" s="51"/>
      <c r="AB1743" s="51"/>
      <c r="AC1743" s="51"/>
      <c r="AD1743" s="52"/>
      <c r="AE1743" s="60">
        <f t="shared" si="3677"/>
        <v>700</v>
      </c>
      <c r="AF1743" s="61"/>
      <c r="AG1743" s="61"/>
      <c r="AH1743" s="61"/>
      <c r="AI1743" s="61"/>
      <c r="AJ1743" s="62"/>
      <c r="AK1743" s="50">
        <v>0</v>
      </c>
      <c r="AL1743" s="51"/>
      <c r="AM1743" s="51"/>
      <c r="AN1743" s="51"/>
      <c r="AO1743" s="51"/>
      <c r="AP1743" s="52"/>
      <c r="AQ1743" s="60">
        <f t="shared" si="3681"/>
        <v>0</v>
      </c>
      <c r="AR1743" s="61"/>
      <c r="AS1743" s="61"/>
      <c r="AT1743" s="61"/>
      <c r="AU1743" s="61"/>
      <c r="AV1743" s="62"/>
      <c r="AW1743" s="50">
        <f t="shared" si="3678"/>
        <v>113</v>
      </c>
      <c r="AX1743" s="51"/>
      <c r="AY1743" s="51"/>
      <c r="AZ1743" s="51"/>
      <c r="BA1743" s="51"/>
      <c r="BB1743" s="52"/>
      <c r="BC1743" s="50">
        <f t="shared" si="3682"/>
        <v>79100</v>
      </c>
      <c r="BD1743" s="51"/>
      <c r="BE1743" s="51"/>
      <c r="BF1743" s="51"/>
      <c r="BG1743" s="51"/>
      <c r="BH1743" s="63"/>
      <c r="BI1743" s="3">
        <f t="shared" si="3674"/>
        <v>79100</v>
      </c>
    </row>
    <row r="1744" spans="1:69" ht="36" customHeight="1" x14ac:dyDescent="0.25">
      <c r="A1744" s="41">
        <f t="shared" si="3672"/>
        <v>11</v>
      </c>
      <c r="B1744" s="42"/>
      <c r="C1744" s="42"/>
      <c r="D1744" s="43"/>
      <c r="E1744" s="64" t="str">
        <f t="shared" si="3673"/>
        <v>安裝不銹鋼方形地板落水頭(10cm*10cm,連工帶料)</v>
      </c>
      <c r="F1744" s="21"/>
      <c r="G1744" s="21"/>
      <c r="H1744" s="21"/>
      <c r="I1744" s="21"/>
      <c r="J1744" s="21"/>
      <c r="K1744" s="21"/>
      <c r="L1744" s="21"/>
      <c r="M1744" s="21"/>
      <c r="N1744" s="21"/>
      <c r="O1744" s="21"/>
      <c r="P1744" s="21"/>
      <c r="Q1744" s="21"/>
      <c r="R1744" s="21"/>
      <c r="S1744" s="21"/>
      <c r="T1744" s="22"/>
      <c r="U1744" s="47" t="str">
        <f t="shared" si="3675"/>
        <v>組</v>
      </c>
      <c r="V1744" s="48"/>
      <c r="W1744" s="48"/>
      <c r="X1744" s="49"/>
      <c r="Y1744" s="71">
        <f t="shared" si="3676"/>
        <v>9</v>
      </c>
      <c r="Z1744" s="71"/>
      <c r="AA1744" s="71"/>
      <c r="AB1744" s="71"/>
      <c r="AC1744" s="71"/>
      <c r="AD1744" s="71"/>
      <c r="AE1744" s="71">
        <f t="shared" si="3677"/>
        <v>750</v>
      </c>
      <c r="AF1744" s="71"/>
      <c r="AG1744" s="71"/>
      <c r="AH1744" s="71"/>
      <c r="AI1744" s="71"/>
      <c r="AJ1744" s="71"/>
      <c r="AK1744" s="55">
        <v>0</v>
      </c>
      <c r="AL1744" s="55"/>
      <c r="AM1744" s="55"/>
      <c r="AN1744" s="55"/>
      <c r="AO1744" s="55"/>
      <c r="AP1744" s="55"/>
      <c r="AQ1744" s="53">
        <f t="shared" si="3681"/>
        <v>0</v>
      </c>
      <c r="AR1744" s="53"/>
      <c r="AS1744" s="53"/>
      <c r="AT1744" s="53"/>
      <c r="AU1744" s="53"/>
      <c r="AV1744" s="53"/>
      <c r="AW1744" s="55">
        <f t="shared" si="3678"/>
        <v>9</v>
      </c>
      <c r="AX1744" s="55"/>
      <c r="AY1744" s="55"/>
      <c r="AZ1744" s="55"/>
      <c r="BA1744" s="55"/>
      <c r="BB1744" s="55"/>
      <c r="BC1744" s="55">
        <f t="shared" si="3682"/>
        <v>6750</v>
      </c>
      <c r="BD1744" s="55"/>
      <c r="BE1744" s="55"/>
      <c r="BF1744" s="55"/>
      <c r="BG1744" s="55"/>
      <c r="BH1744" s="56"/>
      <c r="BI1744" s="3">
        <f t="shared" si="3674"/>
        <v>6750</v>
      </c>
    </row>
    <row r="1745" spans="1:61" s="19" customFormat="1" ht="36.75" customHeight="1" x14ac:dyDescent="0.25">
      <c r="A1745" s="41">
        <f t="shared" si="3672"/>
        <v>12</v>
      </c>
      <c r="B1745" s="42"/>
      <c r="C1745" s="42"/>
      <c r="D1745" s="43"/>
      <c r="E1745" s="64" t="str">
        <f t="shared" si="3673"/>
        <v>地坪貼止滑石英磚30cm*30cm，本色水泥勾縫(連工帶料)</v>
      </c>
      <c r="F1745" s="21"/>
      <c r="G1745" s="21"/>
      <c r="H1745" s="21"/>
      <c r="I1745" s="21"/>
      <c r="J1745" s="21"/>
      <c r="K1745" s="21"/>
      <c r="L1745" s="21"/>
      <c r="M1745" s="21"/>
      <c r="N1745" s="21"/>
      <c r="O1745" s="21"/>
      <c r="P1745" s="21"/>
      <c r="Q1745" s="21"/>
      <c r="R1745" s="21"/>
      <c r="S1745" s="21"/>
      <c r="T1745" s="22"/>
      <c r="U1745" s="47" t="str">
        <f t="shared" si="3675"/>
        <v>M2</v>
      </c>
      <c r="V1745" s="48"/>
      <c r="W1745" s="48"/>
      <c r="X1745" s="49"/>
      <c r="Y1745" s="50">
        <f t="shared" si="3676"/>
        <v>48</v>
      </c>
      <c r="Z1745" s="51"/>
      <c r="AA1745" s="51"/>
      <c r="AB1745" s="51"/>
      <c r="AC1745" s="51"/>
      <c r="AD1745" s="52"/>
      <c r="AE1745" s="53">
        <f t="shared" si="3677"/>
        <v>1300</v>
      </c>
      <c r="AF1745" s="53"/>
      <c r="AG1745" s="53"/>
      <c r="AH1745" s="53"/>
      <c r="AI1745" s="53"/>
      <c r="AJ1745" s="53"/>
      <c r="AK1745" s="55">
        <v>24</v>
      </c>
      <c r="AL1745" s="55"/>
      <c r="AM1745" s="55"/>
      <c r="AN1745" s="55"/>
      <c r="AO1745" s="55"/>
      <c r="AP1745" s="55"/>
      <c r="AQ1745" s="53">
        <f t="shared" si="3681"/>
        <v>31200</v>
      </c>
      <c r="AR1745" s="53"/>
      <c r="AS1745" s="53"/>
      <c r="AT1745" s="53"/>
      <c r="AU1745" s="53"/>
      <c r="AV1745" s="53"/>
      <c r="AW1745" s="55">
        <f t="shared" si="3678"/>
        <v>24</v>
      </c>
      <c r="AX1745" s="55"/>
      <c r="AY1745" s="55"/>
      <c r="AZ1745" s="55"/>
      <c r="BA1745" s="55"/>
      <c r="BB1745" s="55"/>
      <c r="BC1745" s="55">
        <f t="shared" si="3682"/>
        <v>31200</v>
      </c>
      <c r="BD1745" s="55"/>
      <c r="BE1745" s="55"/>
      <c r="BF1745" s="55"/>
      <c r="BG1745" s="55"/>
      <c r="BH1745" s="56"/>
      <c r="BI1745" s="18">
        <f t="shared" si="3674"/>
        <v>62400</v>
      </c>
    </row>
    <row r="1746" spans="1:61" s="19" customFormat="1" ht="35.25" customHeight="1" x14ac:dyDescent="0.25">
      <c r="A1746" s="68">
        <f t="shared" si="3672"/>
        <v>13</v>
      </c>
      <c r="B1746" s="69"/>
      <c r="C1746" s="69"/>
      <c r="D1746" s="70"/>
      <c r="E1746" s="64" t="str">
        <f t="shared" si="3673"/>
        <v>地坪貼60cm*60cm止滑石英磚，本色水泥勾縫(連工帶料)</v>
      </c>
      <c r="F1746" s="21"/>
      <c r="G1746" s="21"/>
      <c r="H1746" s="21"/>
      <c r="I1746" s="21"/>
      <c r="J1746" s="21"/>
      <c r="K1746" s="21"/>
      <c r="L1746" s="21"/>
      <c r="M1746" s="21"/>
      <c r="N1746" s="21"/>
      <c r="O1746" s="21"/>
      <c r="P1746" s="21"/>
      <c r="Q1746" s="21"/>
      <c r="R1746" s="21"/>
      <c r="S1746" s="21"/>
      <c r="T1746" s="22"/>
      <c r="U1746" s="47" t="str">
        <f t="shared" si="3675"/>
        <v>M2</v>
      </c>
      <c r="V1746" s="48"/>
      <c r="W1746" s="48"/>
      <c r="X1746" s="49"/>
      <c r="Y1746" s="65">
        <f t="shared" si="3676"/>
        <v>2</v>
      </c>
      <c r="Z1746" s="66"/>
      <c r="AA1746" s="66"/>
      <c r="AB1746" s="66"/>
      <c r="AC1746" s="66"/>
      <c r="AD1746" s="67"/>
      <c r="AE1746" s="60">
        <f t="shared" si="3677"/>
        <v>1700</v>
      </c>
      <c r="AF1746" s="61"/>
      <c r="AG1746" s="61"/>
      <c r="AH1746" s="61"/>
      <c r="AI1746" s="61"/>
      <c r="AJ1746" s="62"/>
      <c r="AK1746" s="55">
        <v>0</v>
      </c>
      <c r="AL1746" s="55"/>
      <c r="AM1746" s="55"/>
      <c r="AN1746" s="55"/>
      <c r="AO1746" s="55"/>
      <c r="AP1746" s="55"/>
      <c r="AQ1746" s="53">
        <f>AK1746*AE1746</f>
        <v>0</v>
      </c>
      <c r="AR1746" s="53"/>
      <c r="AS1746" s="53"/>
      <c r="AT1746" s="53"/>
      <c r="AU1746" s="53"/>
      <c r="AV1746" s="53"/>
      <c r="AW1746" s="55">
        <f t="shared" si="3678"/>
        <v>0</v>
      </c>
      <c r="AX1746" s="55"/>
      <c r="AY1746" s="55"/>
      <c r="AZ1746" s="55"/>
      <c r="BA1746" s="55"/>
      <c r="BB1746" s="55"/>
      <c r="BC1746" s="55">
        <f>AE1746*AW1746</f>
        <v>0</v>
      </c>
      <c r="BD1746" s="55"/>
      <c r="BE1746" s="55"/>
      <c r="BF1746" s="55"/>
      <c r="BG1746" s="55"/>
      <c r="BH1746" s="56"/>
      <c r="BI1746" s="18">
        <f t="shared" si="3674"/>
        <v>3400</v>
      </c>
    </row>
    <row r="1747" spans="1:61" s="19" customFormat="1" ht="36.75" customHeight="1" x14ac:dyDescent="0.25">
      <c r="A1747" s="68">
        <f t="shared" si="3672"/>
        <v>14</v>
      </c>
      <c r="B1747" s="69"/>
      <c r="C1747" s="69"/>
      <c r="D1747" s="70"/>
      <c r="E1747" s="64" t="str">
        <f t="shared" si="3673"/>
        <v>牆面貼數位噴印石英磚30*60cm，白色水泥抹縫(連工帶料)</v>
      </c>
      <c r="F1747" s="21"/>
      <c r="G1747" s="21"/>
      <c r="H1747" s="21"/>
      <c r="I1747" s="21"/>
      <c r="J1747" s="21"/>
      <c r="K1747" s="21"/>
      <c r="L1747" s="21"/>
      <c r="M1747" s="21"/>
      <c r="N1747" s="21"/>
      <c r="O1747" s="21"/>
      <c r="P1747" s="21"/>
      <c r="Q1747" s="21"/>
      <c r="R1747" s="21"/>
      <c r="S1747" s="21"/>
      <c r="T1747" s="22"/>
      <c r="U1747" s="47" t="str">
        <f t="shared" si="3675"/>
        <v>M2</v>
      </c>
      <c r="V1747" s="48"/>
      <c r="W1747" s="48"/>
      <c r="X1747" s="49"/>
      <c r="Y1747" s="65">
        <f t="shared" si="3676"/>
        <v>85</v>
      </c>
      <c r="Z1747" s="66"/>
      <c r="AA1747" s="66"/>
      <c r="AB1747" s="66"/>
      <c r="AC1747" s="66"/>
      <c r="AD1747" s="67"/>
      <c r="AE1747" s="60">
        <f t="shared" si="3677"/>
        <v>1700</v>
      </c>
      <c r="AF1747" s="61"/>
      <c r="AG1747" s="61"/>
      <c r="AH1747" s="61"/>
      <c r="AI1747" s="61"/>
      <c r="AJ1747" s="62"/>
      <c r="AK1747" s="55">
        <v>0</v>
      </c>
      <c r="AL1747" s="55"/>
      <c r="AM1747" s="55"/>
      <c r="AN1747" s="55"/>
      <c r="AO1747" s="55"/>
      <c r="AP1747" s="55"/>
      <c r="AQ1747" s="53">
        <f t="shared" ref="AQ1747:AQ1753" si="3683">AK1747*AE1747</f>
        <v>0</v>
      </c>
      <c r="AR1747" s="53"/>
      <c r="AS1747" s="53"/>
      <c r="AT1747" s="53"/>
      <c r="AU1747" s="53"/>
      <c r="AV1747" s="53"/>
      <c r="AW1747" s="55">
        <f t="shared" si="3678"/>
        <v>85</v>
      </c>
      <c r="AX1747" s="55"/>
      <c r="AY1747" s="55"/>
      <c r="AZ1747" s="55"/>
      <c r="BA1747" s="55"/>
      <c r="BB1747" s="55"/>
      <c r="BC1747" s="55">
        <f t="shared" ref="BC1747:BC1753" si="3684">AE1747*AW1747</f>
        <v>144500</v>
      </c>
      <c r="BD1747" s="55"/>
      <c r="BE1747" s="55"/>
      <c r="BF1747" s="55"/>
      <c r="BG1747" s="55"/>
      <c r="BH1747" s="56"/>
      <c r="BI1747" s="18">
        <f t="shared" si="3674"/>
        <v>144500</v>
      </c>
    </row>
    <row r="1748" spans="1:61" ht="34.5" customHeight="1" x14ac:dyDescent="0.25">
      <c r="A1748" s="41">
        <f t="shared" si="3672"/>
        <v>15</v>
      </c>
      <c r="B1748" s="42"/>
      <c r="C1748" s="42"/>
      <c r="D1748" s="43"/>
      <c r="E1748" s="64" t="str">
        <f t="shared" si="3673"/>
        <v>牆面貼地鐵磚10cm*20cm，白色水泥勾縫(連工帶料)</v>
      </c>
      <c r="F1748" s="21"/>
      <c r="G1748" s="21"/>
      <c r="H1748" s="21"/>
      <c r="I1748" s="21"/>
      <c r="J1748" s="21"/>
      <c r="K1748" s="21"/>
      <c r="L1748" s="21"/>
      <c r="M1748" s="21"/>
      <c r="N1748" s="21"/>
      <c r="O1748" s="21"/>
      <c r="P1748" s="21"/>
      <c r="Q1748" s="21"/>
      <c r="R1748" s="21"/>
      <c r="S1748" s="21"/>
      <c r="T1748" s="22"/>
      <c r="U1748" s="47" t="str">
        <f t="shared" si="3675"/>
        <v>M2</v>
      </c>
      <c r="V1748" s="48"/>
      <c r="W1748" s="48"/>
      <c r="X1748" s="49"/>
      <c r="Y1748" s="65">
        <f t="shared" si="3676"/>
        <v>13</v>
      </c>
      <c r="Z1748" s="66"/>
      <c r="AA1748" s="66"/>
      <c r="AB1748" s="66"/>
      <c r="AC1748" s="66"/>
      <c r="AD1748" s="67"/>
      <c r="AE1748" s="60">
        <f t="shared" si="3677"/>
        <v>1500</v>
      </c>
      <c r="AF1748" s="61"/>
      <c r="AG1748" s="61"/>
      <c r="AH1748" s="61"/>
      <c r="AI1748" s="61"/>
      <c r="AJ1748" s="62"/>
      <c r="AK1748" s="55">
        <v>0</v>
      </c>
      <c r="AL1748" s="55"/>
      <c r="AM1748" s="55"/>
      <c r="AN1748" s="55"/>
      <c r="AO1748" s="55"/>
      <c r="AP1748" s="55"/>
      <c r="AQ1748" s="53">
        <f t="shared" si="3683"/>
        <v>0</v>
      </c>
      <c r="AR1748" s="53"/>
      <c r="AS1748" s="53"/>
      <c r="AT1748" s="53"/>
      <c r="AU1748" s="53"/>
      <c r="AV1748" s="53"/>
      <c r="AW1748" s="55">
        <f t="shared" si="3678"/>
        <v>0</v>
      </c>
      <c r="AX1748" s="55"/>
      <c r="AY1748" s="55"/>
      <c r="AZ1748" s="55"/>
      <c r="BA1748" s="55"/>
      <c r="BB1748" s="55"/>
      <c r="BC1748" s="55">
        <f t="shared" si="3684"/>
        <v>0</v>
      </c>
      <c r="BD1748" s="55"/>
      <c r="BE1748" s="55"/>
      <c r="BF1748" s="55"/>
      <c r="BG1748" s="55"/>
      <c r="BH1748" s="56"/>
      <c r="BI1748" s="16">
        <f t="shared" si="3674"/>
        <v>19500</v>
      </c>
    </row>
    <row r="1749" spans="1:61" ht="21.6" customHeight="1" x14ac:dyDescent="0.25">
      <c r="A1749" s="41">
        <f t="shared" si="3672"/>
        <v>16</v>
      </c>
      <c r="B1749" s="42"/>
      <c r="C1749" s="42"/>
      <c r="D1749" s="43"/>
      <c r="E1749" s="64" t="str">
        <f t="shared" si="3673"/>
        <v>安裝鋁合金陽角收邊條</v>
      </c>
      <c r="F1749" s="21"/>
      <c r="G1749" s="21"/>
      <c r="H1749" s="21"/>
      <c r="I1749" s="21"/>
      <c r="J1749" s="21"/>
      <c r="K1749" s="21"/>
      <c r="L1749" s="21"/>
      <c r="M1749" s="21"/>
      <c r="N1749" s="21"/>
      <c r="O1749" s="21"/>
      <c r="P1749" s="21"/>
      <c r="Q1749" s="21"/>
      <c r="R1749" s="21"/>
      <c r="S1749" s="21"/>
      <c r="T1749" s="22"/>
      <c r="U1749" s="47" t="str">
        <f t="shared" si="3675"/>
        <v>M</v>
      </c>
      <c r="V1749" s="48"/>
      <c r="W1749" s="48"/>
      <c r="X1749" s="49"/>
      <c r="Y1749" s="65">
        <f t="shared" si="3676"/>
        <v>30</v>
      </c>
      <c r="Z1749" s="66"/>
      <c r="AA1749" s="66"/>
      <c r="AB1749" s="66"/>
      <c r="AC1749" s="66"/>
      <c r="AD1749" s="67"/>
      <c r="AE1749" s="60">
        <f t="shared" si="3677"/>
        <v>550</v>
      </c>
      <c r="AF1749" s="61"/>
      <c r="AG1749" s="61"/>
      <c r="AH1749" s="61"/>
      <c r="AI1749" s="61"/>
      <c r="AJ1749" s="62"/>
      <c r="AK1749" s="55">
        <v>0</v>
      </c>
      <c r="AL1749" s="55"/>
      <c r="AM1749" s="55"/>
      <c r="AN1749" s="55"/>
      <c r="AO1749" s="55"/>
      <c r="AP1749" s="55"/>
      <c r="AQ1749" s="53">
        <f t="shared" si="3683"/>
        <v>0</v>
      </c>
      <c r="AR1749" s="53"/>
      <c r="AS1749" s="53"/>
      <c r="AT1749" s="53"/>
      <c r="AU1749" s="53"/>
      <c r="AV1749" s="53"/>
      <c r="AW1749" s="55">
        <f t="shared" si="3678"/>
        <v>0</v>
      </c>
      <c r="AX1749" s="55"/>
      <c r="AY1749" s="55"/>
      <c r="AZ1749" s="55"/>
      <c r="BA1749" s="55"/>
      <c r="BB1749" s="55"/>
      <c r="BC1749" s="55">
        <f t="shared" si="3684"/>
        <v>0</v>
      </c>
      <c r="BD1749" s="55"/>
      <c r="BE1749" s="55"/>
      <c r="BF1749" s="55"/>
      <c r="BG1749" s="55"/>
      <c r="BH1749" s="56"/>
      <c r="BI1749" s="16">
        <f t="shared" si="3674"/>
        <v>16500</v>
      </c>
    </row>
    <row r="1750" spans="1:61" ht="33" customHeight="1" x14ac:dyDescent="0.25">
      <c r="A1750" s="41">
        <f t="shared" si="3672"/>
        <v>17</v>
      </c>
      <c r="B1750" s="42"/>
      <c r="C1750" s="42"/>
      <c r="D1750" s="43"/>
      <c r="E1750" s="64" t="str">
        <f t="shared" si="3673"/>
        <v>施做抿石子(1~2分霓虹石，抿石子專用泥)</v>
      </c>
      <c r="F1750" s="21"/>
      <c r="G1750" s="21"/>
      <c r="H1750" s="21"/>
      <c r="I1750" s="21"/>
      <c r="J1750" s="21"/>
      <c r="K1750" s="21"/>
      <c r="L1750" s="21"/>
      <c r="M1750" s="21"/>
      <c r="N1750" s="21"/>
      <c r="O1750" s="21"/>
      <c r="P1750" s="21"/>
      <c r="Q1750" s="21"/>
      <c r="R1750" s="21"/>
      <c r="S1750" s="21"/>
      <c r="T1750" s="22"/>
      <c r="U1750" s="47" t="str">
        <f t="shared" si="3675"/>
        <v>M2</v>
      </c>
      <c r="V1750" s="48"/>
      <c r="W1750" s="48"/>
      <c r="X1750" s="49"/>
      <c r="Y1750" s="65">
        <f t="shared" si="3676"/>
        <v>9</v>
      </c>
      <c r="Z1750" s="66"/>
      <c r="AA1750" s="66"/>
      <c r="AB1750" s="66"/>
      <c r="AC1750" s="66"/>
      <c r="AD1750" s="67"/>
      <c r="AE1750" s="60">
        <f t="shared" si="3677"/>
        <v>1200</v>
      </c>
      <c r="AF1750" s="61"/>
      <c r="AG1750" s="61"/>
      <c r="AH1750" s="61"/>
      <c r="AI1750" s="61"/>
      <c r="AJ1750" s="62"/>
      <c r="AK1750" s="55">
        <v>0</v>
      </c>
      <c r="AL1750" s="55"/>
      <c r="AM1750" s="55"/>
      <c r="AN1750" s="55"/>
      <c r="AO1750" s="55"/>
      <c r="AP1750" s="55"/>
      <c r="AQ1750" s="53">
        <f t="shared" si="3683"/>
        <v>0</v>
      </c>
      <c r="AR1750" s="53"/>
      <c r="AS1750" s="53"/>
      <c r="AT1750" s="53"/>
      <c r="AU1750" s="53"/>
      <c r="AV1750" s="53"/>
      <c r="AW1750" s="55">
        <f t="shared" si="3678"/>
        <v>0</v>
      </c>
      <c r="AX1750" s="55"/>
      <c r="AY1750" s="55"/>
      <c r="AZ1750" s="55"/>
      <c r="BA1750" s="55"/>
      <c r="BB1750" s="55"/>
      <c r="BC1750" s="55">
        <f t="shared" si="3684"/>
        <v>0</v>
      </c>
      <c r="BD1750" s="55"/>
      <c r="BE1750" s="55"/>
      <c r="BF1750" s="55"/>
      <c r="BG1750" s="55"/>
      <c r="BH1750" s="56"/>
      <c r="BI1750" s="16">
        <f t="shared" si="3674"/>
        <v>10800</v>
      </c>
    </row>
    <row r="1751" spans="1:61" ht="51" customHeight="1" x14ac:dyDescent="0.25">
      <c r="A1751" s="41">
        <f t="shared" si="3672"/>
        <v>18</v>
      </c>
      <c r="B1751" s="42"/>
      <c r="C1751" s="42"/>
      <c r="D1751" s="43"/>
      <c r="E1751" s="64" t="str">
        <f t="shared" si="3673"/>
        <v>牆壁面貼圖案排版釉面馬賽克(方型馬賽克寬1.8cm，12色以上排版，含排版費，白色抺縫，連工帶料)</v>
      </c>
      <c r="F1751" s="21"/>
      <c r="G1751" s="21"/>
      <c r="H1751" s="21"/>
      <c r="I1751" s="21"/>
      <c r="J1751" s="21"/>
      <c r="K1751" s="21"/>
      <c r="L1751" s="21"/>
      <c r="M1751" s="21"/>
      <c r="N1751" s="21"/>
      <c r="O1751" s="21"/>
      <c r="P1751" s="21"/>
      <c r="Q1751" s="21"/>
      <c r="R1751" s="21"/>
      <c r="S1751" s="21"/>
      <c r="T1751" s="22"/>
      <c r="U1751" s="47" t="str">
        <f t="shared" si="3675"/>
        <v>才</v>
      </c>
      <c r="V1751" s="48"/>
      <c r="W1751" s="48"/>
      <c r="X1751" s="49"/>
      <c r="Y1751" s="65">
        <f t="shared" si="3676"/>
        <v>58</v>
      </c>
      <c r="Z1751" s="66"/>
      <c r="AA1751" s="66"/>
      <c r="AB1751" s="66"/>
      <c r="AC1751" s="66"/>
      <c r="AD1751" s="67"/>
      <c r="AE1751" s="60">
        <f t="shared" si="3677"/>
        <v>750</v>
      </c>
      <c r="AF1751" s="61"/>
      <c r="AG1751" s="61"/>
      <c r="AH1751" s="61"/>
      <c r="AI1751" s="61"/>
      <c r="AJ1751" s="62"/>
      <c r="AK1751" s="55">
        <v>0</v>
      </c>
      <c r="AL1751" s="55"/>
      <c r="AM1751" s="55"/>
      <c r="AN1751" s="55"/>
      <c r="AO1751" s="55"/>
      <c r="AP1751" s="55"/>
      <c r="AQ1751" s="53">
        <f t="shared" si="3683"/>
        <v>0</v>
      </c>
      <c r="AR1751" s="53"/>
      <c r="AS1751" s="53"/>
      <c r="AT1751" s="53"/>
      <c r="AU1751" s="53"/>
      <c r="AV1751" s="53"/>
      <c r="AW1751" s="55">
        <f t="shared" si="3678"/>
        <v>0</v>
      </c>
      <c r="AX1751" s="55"/>
      <c r="AY1751" s="55"/>
      <c r="AZ1751" s="55"/>
      <c r="BA1751" s="55"/>
      <c r="BB1751" s="55"/>
      <c r="BC1751" s="55">
        <f t="shared" si="3684"/>
        <v>0</v>
      </c>
      <c r="BD1751" s="55"/>
      <c r="BE1751" s="55"/>
      <c r="BF1751" s="55"/>
      <c r="BG1751" s="55"/>
      <c r="BH1751" s="56"/>
      <c r="BI1751" s="16">
        <f t="shared" si="3674"/>
        <v>43500</v>
      </c>
    </row>
    <row r="1752" spans="1:61" ht="36.75" customHeight="1" x14ac:dyDescent="0.25">
      <c r="A1752" s="41">
        <f t="shared" si="3672"/>
        <v>19</v>
      </c>
      <c r="B1752" s="42"/>
      <c r="C1752" s="42"/>
      <c r="D1752" s="43"/>
      <c r="E1752" s="64" t="str">
        <f t="shared" si="3673"/>
        <v>牆面與平頂塗刷水泥漆(含清潔，批土整平，一底漆二度面漆)</v>
      </c>
      <c r="F1752" s="21"/>
      <c r="G1752" s="21"/>
      <c r="H1752" s="21"/>
      <c r="I1752" s="21"/>
      <c r="J1752" s="21"/>
      <c r="K1752" s="21"/>
      <c r="L1752" s="21"/>
      <c r="M1752" s="21"/>
      <c r="N1752" s="21"/>
      <c r="O1752" s="21"/>
      <c r="P1752" s="21"/>
      <c r="Q1752" s="21"/>
      <c r="R1752" s="21"/>
      <c r="S1752" s="21"/>
      <c r="T1752" s="22"/>
      <c r="U1752" s="47" t="str">
        <f t="shared" si="3675"/>
        <v>M2</v>
      </c>
      <c r="V1752" s="48"/>
      <c r="W1752" s="48"/>
      <c r="X1752" s="49"/>
      <c r="Y1752" s="65">
        <f t="shared" si="3676"/>
        <v>82</v>
      </c>
      <c r="Z1752" s="66"/>
      <c r="AA1752" s="66"/>
      <c r="AB1752" s="66"/>
      <c r="AC1752" s="66"/>
      <c r="AD1752" s="67"/>
      <c r="AE1752" s="60">
        <f t="shared" si="3677"/>
        <v>200</v>
      </c>
      <c r="AF1752" s="61"/>
      <c r="AG1752" s="61"/>
      <c r="AH1752" s="61"/>
      <c r="AI1752" s="61"/>
      <c r="AJ1752" s="62"/>
      <c r="AK1752" s="55">
        <v>0</v>
      </c>
      <c r="AL1752" s="55"/>
      <c r="AM1752" s="55"/>
      <c r="AN1752" s="55"/>
      <c r="AO1752" s="55"/>
      <c r="AP1752" s="55"/>
      <c r="AQ1752" s="53">
        <f t="shared" si="3683"/>
        <v>0</v>
      </c>
      <c r="AR1752" s="53"/>
      <c r="AS1752" s="53"/>
      <c r="AT1752" s="53"/>
      <c r="AU1752" s="53"/>
      <c r="AV1752" s="53"/>
      <c r="AW1752" s="55">
        <f t="shared" si="3678"/>
        <v>0</v>
      </c>
      <c r="AX1752" s="55"/>
      <c r="AY1752" s="55"/>
      <c r="AZ1752" s="55"/>
      <c r="BA1752" s="55"/>
      <c r="BB1752" s="55"/>
      <c r="BC1752" s="55">
        <f t="shared" si="3684"/>
        <v>0</v>
      </c>
      <c r="BD1752" s="55"/>
      <c r="BE1752" s="55"/>
      <c r="BF1752" s="55"/>
      <c r="BG1752" s="55"/>
      <c r="BH1752" s="56"/>
      <c r="BI1752" s="16">
        <f t="shared" si="3674"/>
        <v>16400</v>
      </c>
    </row>
    <row r="1753" spans="1:61" ht="35.450000000000003" customHeight="1" x14ac:dyDescent="0.25">
      <c r="A1753" s="41">
        <f t="shared" si="3672"/>
        <v>20</v>
      </c>
      <c r="B1753" s="42"/>
      <c r="C1753" s="42"/>
      <c r="D1753" s="43"/>
      <c r="E1753" s="64" t="str">
        <f t="shared" si="3673"/>
        <v>安裝13mm熱固性樹脂板隔間含門片(頂面H=200cm以上)</v>
      </c>
      <c r="F1753" s="21"/>
      <c r="G1753" s="21"/>
      <c r="H1753" s="21"/>
      <c r="I1753" s="21"/>
      <c r="J1753" s="21"/>
      <c r="K1753" s="21"/>
      <c r="L1753" s="21"/>
      <c r="M1753" s="21"/>
      <c r="N1753" s="21"/>
      <c r="O1753" s="21"/>
      <c r="P1753" s="21"/>
      <c r="Q1753" s="21"/>
      <c r="R1753" s="21"/>
      <c r="S1753" s="21"/>
      <c r="T1753" s="22"/>
      <c r="U1753" s="47" t="str">
        <f t="shared" si="3675"/>
        <v>M2</v>
      </c>
      <c r="V1753" s="48"/>
      <c r="W1753" s="48"/>
      <c r="X1753" s="49"/>
      <c r="Y1753" s="65">
        <f t="shared" si="3676"/>
        <v>38</v>
      </c>
      <c r="Z1753" s="66"/>
      <c r="AA1753" s="66"/>
      <c r="AB1753" s="66"/>
      <c r="AC1753" s="66"/>
      <c r="AD1753" s="67"/>
      <c r="AE1753" s="60">
        <f t="shared" si="3677"/>
        <v>3500</v>
      </c>
      <c r="AF1753" s="61"/>
      <c r="AG1753" s="61"/>
      <c r="AH1753" s="61"/>
      <c r="AI1753" s="61"/>
      <c r="AJ1753" s="62"/>
      <c r="AK1753" s="55">
        <v>0</v>
      </c>
      <c r="AL1753" s="55"/>
      <c r="AM1753" s="55"/>
      <c r="AN1753" s="55"/>
      <c r="AO1753" s="55"/>
      <c r="AP1753" s="55"/>
      <c r="AQ1753" s="53">
        <f t="shared" si="3683"/>
        <v>0</v>
      </c>
      <c r="AR1753" s="53"/>
      <c r="AS1753" s="53"/>
      <c r="AT1753" s="53"/>
      <c r="AU1753" s="53"/>
      <c r="AV1753" s="53"/>
      <c r="AW1753" s="55">
        <f t="shared" si="3678"/>
        <v>0</v>
      </c>
      <c r="AX1753" s="55"/>
      <c r="AY1753" s="55"/>
      <c r="AZ1753" s="55"/>
      <c r="BA1753" s="55"/>
      <c r="BB1753" s="55"/>
      <c r="BC1753" s="55">
        <f t="shared" si="3684"/>
        <v>0</v>
      </c>
      <c r="BD1753" s="55"/>
      <c r="BE1753" s="55"/>
      <c r="BF1753" s="55"/>
      <c r="BG1753" s="55"/>
      <c r="BH1753" s="56"/>
      <c r="BI1753" s="16">
        <f t="shared" si="3674"/>
        <v>133000</v>
      </c>
    </row>
    <row r="1754" spans="1:61" s="19" customFormat="1" ht="21.95" customHeight="1" x14ac:dyDescent="0.25">
      <c r="A1754" s="68">
        <f t="shared" si="3672"/>
        <v>21</v>
      </c>
      <c r="B1754" s="69"/>
      <c r="C1754" s="69"/>
      <c r="D1754" s="70"/>
      <c r="E1754" s="64" t="str">
        <f t="shared" si="3673"/>
        <v>廁間安裝不鏽鋼掛鈎與置物板</v>
      </c>
      <c r="F1754" s="21"/>
      <c r="G1754" s="21"/>
      <c r="H1754" s="21"/>
      <c r="I1754" s="21"/>
      <c r="J1754" s="21"/>
      <c r="K1754" s="21"/>
      <c r="L1754" s="21"/>
      <c r="M1754" s="21"/>
      <c r="N1754" s="21"/>
      <c r="O1754" s="21"/>
      <c r="P1754" s="21"/>
      <c r="Q1754" s="21"/>
      <c r="R1754" s="21"/>
      <c r="S1754" s="21"/>
      <c r="T1754" s="22"/>
      <c r="U1754" s="47" t="str">
        <f t="shared" si="3675"/>
        <v>間</v>
      </c>
      <c r="V1754" s="48"/>
      <c r="W1754" s="48"/>
      <c r="X1754" s="49"/>
      <c r="Y1754" s="65">
        <f t="shared" si="3676"/>
        <v>6</v>
      </c>
      <c r="Z1754" s="66"/>
      <c r="AA1754" s="66"/>
      <c r="AB1754" s="66"/>
      <c r="AC1754" s="66"/>
      <c r="AD1754" s="67"/>
      <c r="AE1754" s="60">
        <f t="shared" si="3677"/>
        <v>1200</v>
      </c>
      <c r="AF1754" s="61"/>
      <c r="AG1754" s="61"/>
      <c r="AH1754" s="61"/>
      <c r="AI1754" s="61"/>
      <c r="AJ1754" s="62"/>
      <c r="AK1754" s="55">
        <v>0</v>
      </c>
      <c r="AL1754" s="55"/>
      <c r="AM1754" s="55"/>
      <c r="AN1754" s="55"/>
      <c r="AO1754" s="55"/>
      <c r="AP1754" s="55"/>
      <c r="AQ1754" s="53">
        <f>AK1754*AE1754</f>
        <v>0</v>
      </c>
      <c r="AR1754" s="53"/>
      <c r="AS1754" s="53"/>
      <c r="AT1754" s="53"/>
      <c r="AU1754" s="53"/>
      <c r="AV1754" s="53"/>
      <c r="AW1754" s="55">
        <f t="shared" si="3678"/>
        <v>0</v>
      </c>
      <c r="AX1754" s="55"/>
      <c r="AY1754" s="55"/>
      <c r="AZ1754" s="55"/>
      <c r="BA1754" s="55"/>
      <c r="BB1754" s="55"/>
      <c r="BC1754" s="55">
        <f>AE1754*AW1754</f>
        <v>0</v>
      </c>
      <c r="BD1754" s="55"/>
      <c r="BE1754" s="55"/>
      <c r="BF1754" s="55"/>
      <c r="BG1754" s="55"/>
      <c r="BH1754" s="56"/>
      <c r="BI1754" s="18">
        <f t="shared" si="3674"/>
        <v>7200</v>
      </c>
    </row>
    <row r="1755" spans="1:61" s="19" customFormat="1" ht="21.95" customHeight="1" x14ac:dyDescent="0.25">
      <c r="A1755" s="68">
        <f t="shared" si="3672"/>
        <v>22</v>
      </c>
      <c r="B1755" s="69"/>
      <c r="C1755" s="69"/>
      <c r="D1755" s="70"/>
      <c r="E1755" s="64" t="str">
        <f t="shared" si="3673"/>
        <v>新設砌磚洗手台</v>
      </c>
      <c r="F1755" s="21"/>
      <c r="G1755" s="21"/>
      <c r="H1755" s="21"/>
      <c r="I1755" s="21"/>
      <c r="J1755" s="21"/>
      <c r="K1755" s="21"/>
      <c r="L1755" s="21"/>
      <c r="M1755" s="21"/>
      <c r="N1755" s="21"/>
      <c r="O1755" s="21"/>
      <c r="P1755" s="21"/>
      <c r="Q1755" s="21"/>
      <c r="R1755" s="21"/>
      <c r="S1755" s="21"/>
      <c r="T1755" s="22"/>
      <c r="U1755" s="47" t="str">
        <f t="shared" si="3675"/>
        <v>式</v>
      </c>
      <c r="V1755" s="48"/>
      <c r="W1755" s="48"/>
      <c r="X1755" s="49"/>
      <c r="Y1755" s="65">
        <f t="shared" si="3676"/>
        <v>1</v>
      </c>
      <c r="Z1755" s="66"/>
      <c r="AA1755" s="66"/>
      <c r="AB1755" s="66"/>
      <c r="AC1755" s="66"/>
      <c r="AD1755" s="67"/>
      <c r="AE1755" s="60">
        <f t="shared" si="3677"/>
        <v>54000</v>
      </c>
      <c r="AF1755" s="61"/>
      <c r="AG1755" s="61"/>
      <c r="AH1755" s="61"/>
      <c r="AI1755" s="61"/>
      <c r="AJ1755" s="62"/>
      <c r="AK1755" s="55">
        <v>0</v>
      </c>
      <c r="AL1755" s="55"/>
      <c r="AM1755" s="55"/>
      <c r="AN1755" s="55"/>
      <c r="AO1755" s="55"/>
      <c r="AP1755" s="55"/>
      <c r="AQ1755" s="53">
        <f t="shared" ref="AQ1755:AQ1769" si="3685">AK1755*AE1755</f>
        <v>0</v>
      </c>
      <c r="AR1755" s="53"/>
      <c r="AS1755" s="53"/>
      <c r="AT1755" s="53"/>
      <c r="AU1755" s="53"/>
      <c r="AV1755" s="53"/>
      <c r="AW1755" s="55">
        <f t="shared" si="3678"/>
        <v>0.5</v>
      </c>
      <c r="AX1755" s="55"/>
      <c r="AY1755" s="55"/>
      <c r="AZ1755" s="55"/>
      <c r="BA1755" s="55"/>
      <c r="BB1755" s="55"/>
      <c r="BC1755" s="55">
        <f t="shared" ref="BC1755:BC1769" si="3686">AE1755*AW1755</f>
        <v>27000</v>
      </c>
      <c r="BD1755" s="55"/>
      <c r="BE1755" s="55"/>
      <c r="BF1755" s="55"/>
      <c r="BG1755" s="55"/>
      <c r="BH1755" s="56"/>
      <c r="BI1755" s="18">
        <f t="shared" si="3674"/>
        <v>54000</v>
      </c>
    </row>
    <row r="1756" spans="1:61" ht="22.5" customHeight="1" x14ac:dyDescent="0.25">
      <c r="A1756" s="41">
        <f t="shared" si="3672"/>
        <v>23</v>
      </c>
      <c r="B1756" s="42"/>
      <c r="C1756" s="42"/>
      <c r="D1756" s="43"/>
      <c r="E1756" s="64" t="str">
        <f t="shared" si="3673"/>
        <v>貼深色石材檯面(t=2cm，倒圓角)</v>
      </c>
      <c r="F1756" s="21"/>
      <c r="G1756" s="21"/>
      <c r="H1756" s="21"/>
      <c r="I1756" s="21"/>
      <c r="J1756" s="21"/>
      <c r="K1756" s="21"/>
      <c r="L1756" s="21"/>
      <c r="M1756" s="21"/>
      <c r="N1756" s="21"/>
      <c r="O1756" s="21"/>
      <c r="P1756" s="21"/>
      <c r="Q1756" s="21"/>
      <c r="R1756" s="21"/>
      <c r="S1756" s="21"/>
      <c r="T1756" s="22"/>
      <c r="U1756" s="47" t="str">
        <f t="shared" si="3675"/>
        <v>才</v>
      </c>
      <c r="V1756" s="48"/>
      <c r="W1756" s="48"/>
      <c r="X1756" s="49"/>
      <c r="Y1756" s="65">
        <f t="shared" si="3676"/>
        <v>4</v>
      </c>
      <c r="Z1756" s="66"/>
      <c r="AA1756" s="66"/>
      <c r="AB1756" s="66"/>
      <c r="AC1756" s="66"/>
      <c r="AD1756" s="67"/>
      <c r="AE1756" s="60">
        <f t="shared" si="3677"/>
        <v>750</v>
      </c>
      <c r="AF1756" s="61"/>
      <c r="AG1756" s="61"/>
      <c r="AH1756" s="61"/>
      <c r="AI1756" s="61"/>
      <c r="AJ1756" s="62"/>
      <c r="AK1756" s="55">
        <v>0</v>
      </c>
      <c r="AL1756" s="55"/>
      <c r="AM1756" s="55"/>
      <c r="AN1756" s="55"/>
      <c r="AO1756" s="55"/>
      <c r="AP1756" s="55"/>
      <c r="AQ1756" s="53">
        <f t="shared" si="3685"/>
        <v>0</v>
      </c>
      <c r="AR1756" s="53"/>
      <c r="AS1756" s="53"/>
      <c r="AT1756" s="53"/>
      <c r="AU1756" s="53"/>
      <c r="AV1756" s="53"/>
      <c r="AW1756" s="55">
        <f t="shared" si="3678"/>
        <v>0</v>
      </c>
      <c r="AX1756" s="55"/>
      <c r="AY1756" s="55"/>
      <c r="AZ1756" s="55"/>
      <c r="BA1756" s="55"/>
      <c r="BB1756" s="55"/>
      <c r="BC1756" s="55">
        <f t="shared" si="3686"/>
        <v>0</v>
      </c>
      <c r="BD1756" s="55"/>
      <c r="BE1756" s="55"/>
      <c r="BF1756" s="55"/>
      <c r="BG1756" s="55"/>
      <c r="BH1756" s="56"/>
      <c r="BI1756" s="16">
        <f t="shared" si="3674"/>
        <v>3000</v>
      </c>
    </row>
    <row r="1757" spans="1:61" ht="53.25" customHeight="1" x14ac:dyDescent="0.25">
      <c r="A1757" s="41">
        <f t="shared" si="3672"/>
        <v>24</v>
      </c>
      <c r="B1757" s="42"/>
      <c r="C1757" s="42"/>
      <c r="D1757" s="43"/>
      <c r="E1757" s="64" t="str">
        <f t="shared" si="3673"/>
        <v>安裝輕鋼架、金屬烤漆透空網與耐燃一級貼皮天花板(含必要之側封板與窗簾盒批土刷漆)</v>
      </c>
      <c r="F1757" s="21"/>
      <c r="G1757" s="21"/>
      <c r="H1757" s="21"/>
      <c r="I1757" s="21"/>
      <c r="J1757" s="21"/>
      <c r="K1757" s="21"/>
      <c r="L1757" s="21"/>
      <c r="M1757" s="21"/>
      <c r="N1757" s="21"/>
      <c r="O1757" s="21"/>
      <c r="P1757" s="21"/>
      <c r="Q1757" s="21"/>
      <c r="R1757" s="21"/>
      <c r="S1757" s="21"/>
      <c r="T1757" s="22"/>
      <c r="U1757" s="47" t="str">
        <f t="shared" si="3675"/>
        <v>式</v>
      </c>
      <c r="V1757" s="48"/>
      <c r="W1757" s="48"/>
      <c r="X1757" s="49"/>
      <c r="Y1757" s="65">
        <f t="shared" si="3676"/>
        <v>1</v>
      </c>
      <c r="Z1757" s="66"/>
      <c r="AA1757" s="66"/>
      <c r="AB1757" s="66"/>
      <c r="AC1757" s="66"/>
      <c r="AD1757" s="67"/>
      <c r="AE1757" s="60">
        <f t="shared" si="3677"/>
        <v>53000</v>
      </c>
      <c r="AF1757" s="61"/>
      <c r="AG1757" s="61"/>
      <c r="AH1757" s="61"/>
      <c r="AI1757" s="61"/>
      <c r="AJ1757" s="62"/>
      <c r="AK1757" s="55">
        <v>0</v>
      </c>
      <c r="AL1757" s="55"/>
      <c r="AM1757" s="55"/>
      <c r="AN1757" s="55"/>
      <c r="AO1757" s="55"/>
      <c r="AP1757" s="55"/>
      <c r="AQ1757" s="53">
        <f t="shared" si="3685"/>
        <v>0</v>
      </c>
      <c r="AR1757" s="53"/>
      <c r="AS1757" s="53"/>
      <c r="AT1757" s="53"/>
      <c r="AU1757" s="53"/>
      <c r="AV1757" s="53"/>
      <c r="AW1757" s="55">
        <f t="shared" si="3678"/>
        <v>0</v>
      </c>
      <c r="AX1757" s="55"/>
      <c r="AY1757" s="55"/>
      <c r="AZ1757" s="55"/>
      <c r="BA1757" s="55"/>
      <c r="BB1757" s="55"/>
      <c r="BC1757" s="55">
        <f t="shared" si="3686"/>
        <v>0</v>
      </c>
      <c r="BD1757" s="55"/>
      <c r="BE1757" s="55"/>
      <c r="BF1757" s="55"/>
      <c r="BG1757" s="55"/>
      <c r="BH1757" s="56"/>
      <c r="BI1757" s="16">
        <f t="shared" si="3674"/>
        <v>53000</v>
      </c>
    </row>
    <row r="1758" spans="1:61" ht="21.6" customHeight="1" x14ac:dyDescent="0.25">
      <c r="A1758" s="41">
        <f t="shared" si="3672"/>
        <v>25</v>
      </c>
      <c r="B1758" s="42"/>
      <c r="C1758" s="42"/>
      <c r="D1758" s="43"/>
      <c r="E1758" s="64" t="str">
        <f t="shared" si="3673"/>
        <v>廁所安裝衛生設備(連工帶料)</v>
      </c>
      <c r="F1758" s="21"/>
      <c r="G1758" s="21"/>
      <c r="H1758" s="21"/>
      <c r="I1758" s="21"/>
      <c r="J1758" s="21"/>
      <c r="K1758" s="21"/>
      <c r="L1758" s="21"/>
      <c r="M1758" s="21"/>
      <c r="N1758" s="21"/>
      <c r="O1758" s="21"/>
      <c r="P1758" s="21"/>
      <c r="Q1758" s="21"/>
      <c r="R1758" s="21"/>
      <c r="S1758" s="21"/>
      <c r="T1758" s="22"/>
      <c r="U1758" s="47" t="str">
        <f t="shared" si="3675"/>
        <v>式</v>
      </c>
      <c r="V1758" s="48"/>
      <c r="W1758" s="48"/>
      <c r="X1758" s="49"/>
      <c r="Y1758" s="65">
        <f t="shared" si="3676"/>
        <v>1</v>
      </c>
      <c r="Z1758" s="66"/>
      <c r="AA1758" s="66"/>
      <c r="AB1758" s="66"/>
      <c r="AC1758" s="66"/>
      <c r="AD1758" s="67"/>
      <c r="AE1758" s="60">
        <f t="shared" si="3677"/>
        <v>90400</v>
      </c>
      <c r="AF1758" s="61"/>
      <c r="AG1758" s="61"/>
      <c r="AH1758" s="61"/>
      <c r="AI1758" s="61"/>
      <c r="AJ1758" s="62"/>
      <c r="AK1758" s="55">
        <v>0</v>
      </c>
      <c r="AL1758" s="55"/>
      <c r="AM1758" s="55"/>
      <c r="AN1758" s="55"/>
      <c r="AO1758" s="55"/>
      <c r="AP1758" s="55"/>
      <c r="AQ1758" s="53">
        <f t="shared" si="3685"/>
        <v>0</v>
      </c>
      <c r="AR1758" s="53"/>
      <c r="AS1758" s="53"/>
      <c r="AT1758" s="53"/>
      <c r="AU1758" s="53"/>
      <c r="AV1758" s="53"/>
      <c r="AW1758" s="55">
        <f t="shared" si="3678"/>
        <v>0.6</v>
      </c>
      <c r="AX1758" s="55"/>
      <c r="AY1758" s="55"/>
      <c r="AZ1758" s="55"/>
      <c r="BA1758" s="55"/>
      <c r="BB1758" s="55"/>
      <c r="BC1758" s="55">
        <f t="shared" si="3686"/>
        <v>54240</v>
      </c>
      <c r="BD1758" s="55"/>
      <c r="BE1758" s="55"/>
      <c r="BF1758" s="55"/>
      <c r="BG1758" s="55"/>
      <c r="BH1758" s="56"/>
      <c r="BI1758" s="16">
        <f t="shared" si="3674"/>
        <v>90400</v>
      </c>
    </row>
    <row r="1759" spans="1:61" ht="21.6" customHeight="1" x14ac:dyDescent="0.25">
      <c r="A1759" s="41">
        <f t="shared" si="3672"/>
        <v>26</v>
      </c>
      <c r="B1759" s="42"/>
      <c r="C1759" s="42"/>
      <c r="D1759" s="43"/>
      <c r="E1759" s="64" t="str">
        <f t="shared" si="3673"/>
        <v>安裝開關、插座與燈具(連工帶料)</v>
      </c>
      <c r="F1759" s="21"/>
      <c r="G1759" s="21"/>
      <c r="H1759" s="21"/>
      <c r="I1759" s="21"/>
      <c r="J1759" s="21"/>
      <c r="K1759" s="21"/>
      <c r="L1759" s="21"/>
      <c r="M1759" s="21"/>
      <c r="N1759" s="21"/>
      <c r="O1759" s="21"/>
      <c r="P1759" s="21"/>
      <c r="Q1759" s="21"/>
      <c r="R1759" s="21"/>
      <c r="S1759" s="21"/>
      <c r="T1759" s="22"/>
      <c r="U1759" s="47" t="str">
        <f t="shared" si="3675"/>
        <v>式</v>
      </c>
      <c r="V1759" s="48"/>
      <c r="W1759" s="48"/>
      <c r="X1759" s="49"/>
      <c r="Y1759" s="65">
        <f t="shared" si="3676"/>
        <v>1</v>
      </c>
      <c r="Z1759" s="66"/>
      <c r="AA1759" s="66"/>
      <c r="AB1759" s="66"/>
      <c r="AC1759" s="66"/>
      <c r="AD1759" s="67"/>
      <c r="AE1759" s="60">
        <f t="shared" si="3677"/>
        <v>28500</v>
      </c>
      <c r="AF1759" s="61"/>
      <c r="AG1759" s="61"/>
      <c r="AH1759" s="61"/>
      <c r="AI1759" s="61"/>
      <c r="AJ1759" s="62"/>
      <c r="AK1759" s="55">
        <v>0</v>
      </c>
      <c r="AL1759" s="55"/>
      <c r="AM1759" s="55"/>
      <c r="AN1759" s="55"/>
      <c r="AO1759" s="55"/>
      <c r="AP1759" s="55"/>
      <c r="AQ1759" s="53">
        <f t="shared" si="3685"/>
        <v>0</v>
      </c>
      <c r="AR1759" s="53"/>
      <c r="AS1759" s="53"/>
      <c r="AT1759" s="53"/>
      <c r="AU1759" s="53"/>
      <c r="AV1759" s="53"/>
      <c r="AW1759" s="55">
        <f t="shared" si="3678"/>
        <v>0</v>
      </c>
      <c r="AX1759" s="55"/>
      <c r="AY1759" s="55"/>
      <c r="AZ1759" s="55"/>
      <c r="BA1759" s="55"/>
      <c r="BB1759" s="55"/>
      <c r="BC1759" s="55">
        <f t="shared" si="3686"/>
        <v>0</v>
      </c>
      <c r="BD1759" s="55"/>
      <c r="BE1759" s="55"/>
      <c r="BF1759" s="55"/>
      <c r="BG1759" s="55"/>
      <c r="BH1759" s="56"/>
      <c r="BI1759" s="16">
        <f t="shared" si="3674"/>
        <v>28500</v>
      </c>
    </row>
    <row r="1760" spans="1:61" ht="21.6" customHeight="1" x14ac:dyDescent="0.25">
      <c r="A1760" s="41">
        <f t="shared" si="3672"/>
        <v>27</v>
      </c>
      <c r="B1760" s="42"/>
      <c r="C1760" s="42"/>
      <c r="D1760" s="43"/>
      <c r="E1760" s="64" t="str">
        <f t="shared" si="3673"/>
        <v>給排水系統配管與安裝(連工帶料)</v>
      </c>
      <c r="F1760" s="21"/>
      <c r="G1760" s="21"/>
      <c r="H1760" s="21"/>
      <c r="I1760" s="21"/>
      <c r="J1760" s="21"/>
      <c r="K1760" s="21"/>
      <c r="L1760" s="21"/>
      <c r="M1760" s="21"/>
      <c r="N1760" s="21"/>
      <c r="O1760" s="21"/>
      <c r="P1760" s="21"/>
      <c r="Q1760" s="21"/>
      <c r="R1760" s="21"/>
      <c r="S1760" s="21"/>
      <c r="T1760" s="22"/>
      <c r="U1760" s="47" t="str">
        <f t="shared" si="3675"/>
        <v>式</v>
      </c>
      <c r="V1760" s="48"/>
      <c r="W1760" s="48"/>
      <c r="X1760" s="49"/>
      <c r="Y1760" s="65">
        <f t="shared" si="3676"/>
        <v>1</v>
      </c>
      <c r="Z1760" s="66"/>
      <c r="AA1760" s="66"/>
      <c r="AB1760" s="66"/>
      <c r="AC1760" s="66"/>
      <c r="AD1760" s="67"/>
      <c r="AE1760" s="60">
        <f t="shared" si="3677"/>
        <v>80500</v>
      </c>
      <c r="AF1760" s="61"/>
      <c r="AG1760" s="61"/>
      <c r="AH1760" s="61"/>
      <c r="AI1760" s="61"/>
      <c r="AJ1760" s="62"/>
      <c r="AK1760" s="55">
        <v>0</v>
      </c>
      <c r="AL1760" s="55"/>
      <c r="AM1760" s="55"/>
      <c r="AN1760" s="55"/>
      <c r="AO1760" s="55"/>
      <c r="AP1760" s="55"/>
      <c r="AQ1760" s="53">
        <f t="shared" si="3685"/>
        <v>0</v>
      </c>
      <c r="AR1760" s="53"/>
      <c r="AS1760" s="53"/>
      <c r="AT1760" s="53"/>
      <c r="AU1760" s="53"/>
      <c r="AV1760" s="53"/>
      <c r="AW1760" s="55">
        <f t="shared" si="3678"/>
        <v>0.6</v>
      </c>
      <c r="AX1760" s="55"/>
      <c r="AY1760" s="55"/>
      <c r="AZ1760" s="55"/>
      <c r="BA1760" s="55"/>
      <c r="BB1760" s="55"/>
      <c r="BC1760" s="55">
        <f t="shared" si="3686"/>
        <v>48300</v>
      </c>
      <c r="BD1760" s="55"/>
      <c r="BE1760" s="55"/>
      <c r="BF1760" s="55"/>
      <c r="BG1760" s="55"/>
      <c r="BH1760" s="56"/>
      <c r="BI1760" s="16">
        <f t="shared" si="3674"/>
        <v>80500</v>
      </c>
    </row>
    <row r="1761" spans="1:61" ht="66.75" customHeight="1" x14ac:dyDescent="0.25">
      <c r="A1761" s="41">
        <f t="shared" si="3672"/>
        <v>28</v>
      </c>
      <c r="B1761" s="42"/>
      <c r="C1761" s="42"/>
      <c r="D1761" s="43"/>
      <c r="E1761" s="44" t="str">
        <f t="shared" si="3673"/>
        <v>施做緊急求救按鈕(含閃光與蜂嗚警報器、線材、五金配件, 各層樓每間廁所皆有求救鈕，連工帶料，責任施工)</v>
      </c>
      <c r="F1761" s="45"/>
      <c r="G1761" s="45"/>
      <c r="H1761" s="45"/>
      <c r="I1761" s="45"/>
      <c r="J1761" s="45"/>
      <c r="K1761" s="45"/>
      <c r="L1761" s="45"/>
      <c r="M1761" s="45"/>
      <c r="N1761" s="45"/>
      <c r="O1761" s="45"/>
      <c r="P1761" s="45"/>
      <c r="Q1761" s="45"/>
      <c r="R1761" s="45"/>
      <c r="S1761" s="45"/>
      <c r="T1761" s="46"/>
      <c r="U1761" s="47" t="str">
        <f t="shared" si="3675"/>
        <v>式</v>
      </c>
      <c r="V1761" s="48"/>
      <c r="W1761" s="48"/>
      <c r="X1761" s="49"/>
      <c r="Y1761" s="50">
        <f t="shared" si="3676"/>
        <v>1</v>
      </c>
      <c r="Z1761" s="51"/>
      <c r="AA1761" s="51"/>
      <c r="AB1761" s="51"/>
      <c r="AC1761" s="51"/>
      <c r="AD1761" s="52"/>
      <c r="AE1761" s="60">
        <f t="shared" si="3677"/>
        <v>12500</v>
      </c>
      <c r="AF1761" s="61"/>
      <c r="AG1761" s="61"/>
      <c r="AH1761" s="61"/>
      <c r="AI1761" s="61"/>
      <c r="AJ1761" s="62"/>
      <c r="AK1761" s="50">
        <v>0</v>
      </c>
      <c r="AL1761" s="51"/>
      <c r="AM1761" s="51"/>
      <c r="AN1761" s="51"/>
      <c r="AO1761" s="51"/>
      <c r="AP1761" s="52"/>
      <c r="AQ1761" s="60">
        <f t="shared" si="3685"/>
        <v>0</v>
      </c>
      <c r="AR1761" s="61"/>
      <c r="AS1761" s="61"/>
      <c r="AT1761" s="61"/>
      <c r="AU1761" s="61"/>
      <c r="AV1761" s="62"/>
      <c r="AW1761" s="50">
        <f t="shared" si="3678"/>
        <v>0</v>
      </c>
      <c r="AX1761" s="51"/>
      <c r="AY1761" s="51"/>
      <c r="AZ1761" s="51"/>
      <c r="BA1761" s="51"/>
      <c r="BB1761" s="52"/>
      <c r="BC1761" s="50">
        <f t="shared" si="3686"/>
        <v>0</v>
      </c>
      <c r="BD1761" s="51"/>
      <c r="BE1761" s="51"/>
      <c r="BF1761" s="51"/>
      <c r="BG1761" s="51"/>
      <c r="BH1761" s="63"/>
      <c r="BI1761" s="3">
        <f t="shared" si="3674"/>
        <v>12500</v>
      </c>
    </row>
    <row r="1762" spans="1:61" ht="34.5" customHeight="1" x14ac:dyDescent="0.25">
      <c r="A1762" s="41">
        <f t="shared" si="3672"/>
        <v>29</v>
      </c>
      <c r="B1762" s="42"/>
      <c r="C1762" s="42"/>
      <c r="D1762" s="43"/>
      <c r="E1762" s="64" t="str">
        <f t="shared" si="3673"/>
        <v>施做拖布盆(砌磚粉刷貼磁磚，H=30cm)</v>
      </c>
      <c r="F1762" s="21"/>
      <c r="G1762" s="21"/>
      <c r="H1762" s="21"/>
      <c r="I1762" s="21"/>
      <c r="J1762" s="21"/>
      <c r="K1762" s="21"/>
      <c r="L1762" s="21"/>
      <c r="M1762" s="21"/>
      <c r="N1762" s="21"/>
      <c r="O1762" s="21"/>
      <c r="P1762" s="21"/>
      <c r="Q1762" s="21"/>
      <c r="R1762" s="21"/>
      <c r="S1762" s="21"/>
      <c r="T1762" s="22"/>
      <c r="U1762" s="47" t="str">
        <f t="shared" si="3675"/>
        <v>式</v>
      </c>
      <c r="V1762" s="48"/>
      <c r="W1762" s="48"/>
      <c r="X1762" s="49"/>
      <c r="Y1762" s="65">
        <f t="shared" si="3676"/>
        <v>1</v>
      </c>
      <c r="Z1762" s="66"/>
      <c r="AA1762" s="66"/>
      <c r="AB1762" s="66"/>
      <c r="AC1762" s="66"/>
      <c r="AD1762" s="67"/>
      <c r="AE1762" s="60">
        <f t="shared" si="3677"/>
        <v>6000</v>
      </c>
      <c r="AF1762" s="61"/>
      <c r="AG1762" s="61"/>
      <c r="AH1762" s="61"/>
      <c r="AI1762" s="61"/>
      <c r="AJ1762" s="62"/>
      <c r="AK1762" s="55">
        <v>0</v>
      </c>
      <c r="AL1762" s="55"/>
      <c r="AM1762" s="55"/>
      <c r="AN1762" s="55"/>
      <c r="AO1762" s="55"/>
      <c r="AP1762" s="55"/>
      <c r="AQ1762" s="53">
        <f t="shared" si="3685"/>
        <v>0</v>
      </c>
      <c r="AR1762" s="53"/>
      <c r="AS1762" s="53"/>
      <c r="AT1762" s="53"/>
      <c r="AU1762" s="53"/>
      <c r="AV1762" s="53"/>
      <c r="AW1762" s="55">
        <f t="shared" si="3678"/>
        <v>0</v>
      </c>
      <c r="AX1762" s="55"/>
      <c r="AY1762" s="55"/>
      <c r="AZ1762" s="55"/>
      <c r="BA1762" s="55"/>
      <c r="BB1762" s="55"/>
      <c r="BC1762" s="55">
        <f t="shared" si="3686"/>
        <v>0</v>
      </c>
      <c r="BD1762" s="55"/>
      <c r="BE1762" s="55"/>
      <c r="BF1762" s="55"/>
      <c r="BG1762" s="55"/>
      <c r="BH1762" s="56"/>
      <c r="BI1762" s="16">
        <f t="shared" si="3674"/>
        <v>6000</v>
      </c>
    </row>
    <row r="1763" spans="1:61" ht="34.5" customHeight="1" x14ac:dyDescent="0.25">
      <c r="A1763" s="41">
        <f t="shared" si="3672"/>
        <v>30</v>
      </c>
      <c r="B1763" s="42"/>
      <c r="C1763" s="42"/>
      <c r="D1763" s="43"/>
      <c r="E1763" s="44" t="str">
        <f t="shared" si="3673"/>
        <v>安裝廁所指標系統、拖把夾(連工帶料，責任施工)</v>
      </c>
      <c r="F1763" s="45"/>
      <c r="G1763" s="45"/>
      <c r="H1763" s="45"/>
      <c r="I1763" s="45"/>
      <c r="J1763" s="45"/>
      <c r="K1763" s="45"/>
      <c r="L1763" s="45"/>
      <c r="M1763" s="45"/>
      <c r="N1763" s="45"/>
      <c r="O1763" s="45"/>
      <c r="P1763" s="45"/>
      <c r="Q1763" s="45"/>
      <c r="R1763" s="45"/>
      <c r="S1763" s="45"/>
      <c r="T1763" s="46"/>
      <c r="U1763" s="47" t="str">
        <f t="shared" si="3675"/>
        <v>式</v>
      </c>
      <c r="V1763" s="48"/>
      <c r="W1763" s="48"/>
      <c r="X1763" s="49"/>
      <c r="Y1763" s="50">
        <f t="shared" si="3676"/>
        <v>1</v>
      </c>
      <c r="Z1763" s="51"/>
      <c r="AA1763" s="51"/>
      <c r="AB1763" s="51"/>
      <c r="AC1763" s="51"/>
      <c r="AD1763" s="52"/>
      <c r="AE1763" s="60">
        <f t="shared" si="3677"/>
        <v>16500</v>
      </c>
      <c r="AF1763" s="61"/>
      <c r="AG1763" s="61"/>
      <c r="AH1763" s="61"/>
      <c r="AI1763" s="61"/>
      <c r="AJ1763" s="62"/>
      <c r="AK1763" s="50">
        <v>0</v>
      </c>
      <c r="AL1763" s="51"/>
      <c r="AM1763" s="51"/>
      <c r="AN1763" s="51"/>
      <c r="AO1763" s="51"/>
      <c r="AP1763" s="52"/>
      <c r="AQ1763" s="60">
        <f t="shared" si="3685"/>
        <v>0</v>
      </c>
      <c r="AR1763" s="61"/>
      <c r="AS1763" s="61"/>
      <c r="AT1763" s="61"/>
      <c r="AU1763" s="61"/>
      <c r="AV1763" s="62"/>
      <c r="AW1763" s="50">
        <f t="shared" si="3678"/>
        <v>0</v>
      </c>
      <c r="AX1763" s="51"/>
      <c r="AY1763" s="51"/>
      <c r="AZ1763" s="51"/>
      <c r="BA1763" s="51"/>
      <c r="BB1763" s="52"/>
      <c r="BC1763" s="50">
        <f t="shared" si="3686"/>
        <v>0</v>
      </c>
      <c r="BD1763" s="51"/>
      <c r="BE1763" s="51"/>
      <c r="BF1763" s="51"/>
      <c r="BG1763" s="51"/>
      <c r="BH1763" s="63"/>
      <c r="BI1763" s="3">
        <f t="shared" si="3674"/>
        <v>16500</v>
      </c>
    </row>
    <row r="1764" spans="1:61" ht="21.6" customHeight="1" x14ac:dyDescent="0.25">
      <c r="A1764" s="41">
        <f t="shared" si="3672"/>
        <v>31</v>
      </c>
      <c r="B1764" s="42"/>
      <c r="C1764" s="42"/>
      <c r="D1764" s="43"/>
      <c r="E1764" s="64" t="str">
        <f t="shared" si="3673"/>
        <v>門窗與雜項工程</v>
      </c>
      <c r="F1764" s="21"/>
      <c r="G1764" s="21"/>
      <c r="H1764" s="21"/>
      <c r="I1764" s="21"/>
      <c r="J1764" s="21"/>
      <c r="K1764" s="21"/>
      <c r="L1764" s="21"/>
      <c r="M1764" s="21"/>
      <c r="N1764" s="21"/>
      <c r="O1764" s="21"/>
      <c r="P1764" s="21"/>
      <c r="Q1764" s="21"/>
      <c r="R1764" s="21"/>
      <c r="S1764" s="21"/>
      <c r="T1764" s="22"/>
      <c r="U1764" s="47" t="str">
        <f t="shared" si="3675"/>
        <v>式</v>
      </c>
      <c r="V1764" s="48"/>
      <c r="W1764" s="48"/>
      <c r="X1764" s="49"/>
      <c r="Y1764" s="65">
        <f t="shared" si="3676"/>
        <v>1</v>
      </c>
      <c r="Z1764" s="66"/>
      <c r="AA1764" s="66"/>
      <c r="AB1764" s="66"/>
      <c r="AC1764" s="66"/>
      <c r="AD1764" s="67"/>
      <c r="AE1764" s="60">
        <f t="shared" si="3677"/>
        <v>63400</v>
      </c>
      <c r="AF1764" s="61"/>
      <c r="AG1764" s="61"/>
      <c r="AH1764" s="61"/>
      <c r="AI1764" s="61"/>
      <c r="AJ1764" s="62"/>
      <c r="AK1764" s="55">
        <v>0</v>
      </c>
      <c r="AL1764" s="55"/>
      <c r="AM1764" s="55"/>
      <c r="AN1764" s="55"/>
      <c r="AO1764" s="55"/>
      <c r="AP1764" s="55"/>
      <c r="AQ1764" s="53">
        <f t="shared" si="3685"/>
        <v>0</v>
      </c>
      <c r="AR1764" s="53"/>
      <c r="AS1764" s="53"/>
      <c r="AT1764" s="53"/>
      <c r="AU1764" s="53"/>
      <c r="AV1764" s="53"/>
      <c r="AW1764" s="55">
        <f t="shared" si="3678"/>
        <v>0.8</v>
      </c>
      <c r="AX1764" s="55"/>
      <c r="AY1764" s="55"/>
      <c r="AZ1764" s="55"/>
      <c r="BA1764" s="55"/>
      <c r="BB1764" s="55"/>
      <c r="BC1764" s="55">
        <f t="shared" si="3686"/>
        <v>50720</v>
      </c>
      <c r="BD1764" s="55"/>
      <c r="BE1764" s="55"/>
      <c r="BF1764" s="55"/>
      <c r="BG1764" s="55"/>
      <c r="BH1764" s="56"/>
      <c r="BI1764" s="16">
        <f t="shared" si="3674"/>
        <v>63400</v>
      </c>
    </row>
    <row r="1765" spans="1:61" ht="22.15" customHeight="1" x14ac:dyDescent="0.25">
      <c r="A1765" s="41" t="str">
        <f t="shared" si="3672"/>
        <v>貳</v>
      </c>
      <c r="B1765" s="42"/>
      <c r="C1765" s="42"/>
      <c r="D1765" s="43"/>
      <c r="E1765" s="44" t="str">
        <f t="shared" si="3673"/>
        <v>職業安全衛生管理費(壹*1%)</v>
      </c>
      <c r="F1765" s="45"/>
      <c r="G1765" s="45"/>
      <c r="H1765" s="45"/>
      <c r="I1765" s="45"/>
      <c r="J1765" s="45"/>
      <c r="K1765" s="45"/>
      <c r="L1765" s="45"/>
      <c r="M1765" s="45"/>
      <c r="N1765" s="45"/>
      <c r="O1765" s="45"/>
      <c r="P1765" s="45"/>
      <c r="Q1765" s="45"/>
      <c r="R1765" s="45"/>
      <c r="S1765" s="45"/>
      <c r="T1765" s="46"/>
      <c r="U1765" s="47" t="str">
        <f t="shared" si="3675"/>
        <v>式</v>
      </c>
      <c r="V1765" s="48"/>
      <c r="W1765" s="48"/>
      <c r="X1765" s="49"/>
      <c r="Y1765" s="50">
        <f t="shared" si="3676"/>
        <v>1</v>
      </c>
      <c r="Z1765" s="51"/>
      <c r="AA1765" s="51"/>
      <c r="AB1765" s="51"/>
      <c r="AC1765" s="51"/>
      <c r="AD1765" s="52"/>
      <c r="AE1765" s="53">
        <f t="shared" si="3677"/>
        <v>14220</v>
      </c>
      <c r="AF1765" s="53"/>
      <c r="AG1765" s="53"/>
      <c r="AH1765" s="53"/>
      <c r="AI1765" s="53"/>
      <c r="AJ1765" s="53"/>
      <c r="AK1765" s="54">
        <v>8.9999999999999993E-3</v>
      </c>
      <c r="AL1765" s="54"/>
      <c r="AM1765" s="54"/>
      <c r="AN1765" s="54"/>
      <c r="AO1765" s="54"/>
      <c r="AP1765" s="54"/>
      <c r="AQ1765" s="53">
        <f t="shared" si="3685"/>
        <v>127.97999999999999</v>
      </c>
      <c r="AR1765" s="53"/>
      <c r="AS1765" s="53"/>
      <c r="AT1765" s="53"/>
      <c r="AU1765" s="53"/>
      <c r="AV1765" s="53"/>
      <c r="AW1765" s="54">
        <f>AW1717+AK1765</f>
        <v>0.33300000000000013</v>
      </c>
      <c r="AX1765" s="54"/>
      <c r="AY1765" s="54"/>
      <c r="AZ1765" s="54"/>
      <c r="BA1765" s="54"/>
      <c r="BB1765" s="54"/>
      <c r="BC1765" s="55">
        <f t="shared" si="3686"/>
        <v>4735.260000000002</v>
      </c>
      <c r="BD1765" s="55"/>
      <c r="BE1765" s="55"/>
      <c r="BF1765" s="55"/>
      <c r="BG1765" s="55"/>
      <c r="BH1765" s="56"/>
      <c r="BI1765" s="3">
        <f t="shared" si="3674"/>
        <v>14220</v>
      </c>
    </row>
    <row r="1766" spans="1:61" ht="22.15" customHeight="1" x14ac:dyDescent="0.25">
      <c r="A1766" s="41" t="str">
        <f t="shared" si="3672"/>
        <v>參</v>
      </c>
      <c r="B1766" s="42"/>
      <c r="C1766" s="42"/>
      <c r="D1766" s="43"/>
      <c r="E1766" s="44" t="str">
        <f t="shared" si="3673"/>
        <v>公共工程品質管制作業費(壹*1%)</v>
      </c>
      <c r="F1766" s="45"/>
      <c r="G1766" s="45"/>
      <c r="H1766" s="45"/>
      <c r="I1766" s="45"/>
      <c r="J1766" s="45"/>
      <c r="K1766" s="45"/>
      <c r="L1766" s="45"/>
      <c r="M1766" s="45"/>
      <c r="N1766" s="45"/>
      <c r="O1766" s="45"/>
      <c r="P1766" s="45"/>
      <c r="Q1766" s="45"/>
      <c r="R1766" s="45"/>
      <c r="S1766" s="45"/>
      <c r="T1766" s="46"/>
      <c r="U1766" s="47" t="str">
        <f t="shared" si="3675"/>
        <v>式</v>
      </c>
      <c r="V1766" s="48"/>
      <c r="W1766" s="48"/>
      <c r="X1766" s="49"/>
      <c r="Y1766" s="50">
        <f t="shared" si="3676"/>
        <v>1</v>
      </c>
      <c r="Z1766" s="51"/>
      <c r="AA1766" s="51"/>
      <c r="AB1766" s="51"/>
      <c r="AC1766" s="51"/>
      <c r="AD1766" s="52"/>
      <c r="AE1766" s="53">
        <f t="shared" si="3677"/>
        <v>14220</v>
      </c>
      <c r="AF1766" s="53"/>
      <c r="AG1766" s="53"/>
      <c r="AH1766" s="53"/>
      <c r="AI1766" s="53"/>
      <c r="AJ1766" s="53"/>
      <c r="AK1766" s="54">
        <v>8.9999999999999993E-3</v>
      </c>
      <c r="AL1766" s="54"/>
      <c r="AM1766" s="54"/>
      <c r="AN1766" s="54"/>
      <c r="AO1766" s="54"/>
      <c r="AP1766" s="54"/>
      <c r="AQ1766" s="53">
        <f t="shared" si="3685"/>
        <v>127.97999999999999</v>
      </c>
      <c r="AR1766" s="53"/>
      <c r="AS1766" s="53"/>
      <c r="AT1766" s="53"/>
      <c r="AU1766" s="53"/>
      <c r="AV1766" s="53"/>
      <c r="AW1766" s="54">
        <f t="shared" ref="AW1766:AW1769" si="3687">AW1718+AK1766</f>
        <v>0.33300000000000013</v>
      </c>
      <c r="AX1766" s="54"/>
      <c r="AY1766" s="54"/>
      <c r="AZ1766" s="54"/>
      <c r="BA1766" s="54"/>
      <c r="BB1766" s="54"/>
      <c r="BC1766" s="55">
        <f t="shared" si="3686"/>
        <v>4735.260000000002</v>
      </c>
      <c r="BD1766" s="55"/>
      <c r="BE1766" s="55"/>
      <c r="BF1766" s="55"/>
      <c r="BG1766" s="55"/>
      <c r="BH1766" s="56"/>
      <c r="BI1766" s="3">
        <f t="shared" si="3674"/>
        <v>14220</v>
      </c>
    </row>
    <row r="1767" spans="1:61" ht="22.15" customHeight="1" x14ac:dyDescent="0.25">
      <c r="A1767" s="41" t="str">
        <f t="shared" si="3672"/>
        <v>肆</v>
      </c>
      <c r="B1767" s="42"/>
      <c r="C1767" s="42"/>
      <c r="D1767" s="43"/>
      <c r="E1767" s="44" t="str">
        <f t="shared" si="3673"/>
        <v>包商利潤及管理費(約壹*7%)</v>
      </c>
      <c r="F1767" s="45"/>
      <c r="G1767" s="45"/>
      <c r="H1767" s="45"/>
      <c r="I1767" s="45"/>
      <c r="J1767" s="45"/>
      <c r="K1767" s="45"/>
      <c r="L1767" s="45"/>
      <c r="M1767" s="45"/>
      <c r="N1767" s="45"/>
      <c r="O1767" s="45"/>
      <c r="P1767" s="45"/>
      <c r="Q1767" s="45"/>
      <c r="R1767" s="45"/>
      <c r="S1767" s="45"/>
      <c r="T1767" s="46"/>
      <c r="U1767" s="47" t="str">
        <f t="shared" si="3675"/>
        <v>式</v>
      </c>
      <c r="V1767" s="48"/>
      <c r="W1767" s="48"/>
      <c r="X1767" s="49"/>
      <c r="Y1767" s="50">
        <f t="shared" si="3676"/>
        <v>1</v>
      </c>
      <c r="Z1767" s="51"/>
      <c r="AA1767" s="51"/>
      <c r="AB1767" s="51"/>
      <c r="AC1767" s="51"/>
      <c r="AD1767" s="52"/>
      <c r="AE1767" s="53">
        <f t="shared" si="3677"/>
        <v>99540</v>
      </c>
      <c r="AF1767" s="53"/>
      <c r="AG1767" s="53"/>
      <c r="AH1767" s="53"/>
      <c r="AI1767" s="53"/>
      <c r="AJ1767" s="53"/>
      <c r="AK1767" s="54">
        <v>8.9999999999999993E-3</v>
      </c>
      <c r="AL1767" s="54"/>
      <c r="AM1767" s="54"/>
      <c r="AN1767" s="54"/>
      <c r="AO1767" s="54"/>
      <c r="AP1767" s="54"/>
      <c r="AQ1767" s="53">
        <f t="shared" si="3685"/>
        <v>895.8599999999999</v>
      </c>
      <c r="AR1767" s="53"/>
      <c r="AS1767" s="53"/>
      <c r="AT1767" s="53"/>
      <c r="AU1767" s="53"/>
      <c r="AV1767" s="53"/>
      <c r="AW1767" s="54">
        <f t="shared" si="3687"/>
        <v>0.33300000000000013</v>
      </c>
      <c r="AX1767" s="54"/>
      <c r="AY1767" s="54"/>
      <c r="AZ1767" s="54"/>
      <c r="BA1767" s="54"/>
      <c r="BB1767" s="54"/>
      <c r="BC1767" s="55">
        <f t="shared" si="3686"/>
        <v>33146.820000000014</v>
      </c>
      <c r="BD1767" s="55"/>
      <c r="BE1767" s="55"/>
      <c r="BF1767" s="55"/>
      <c r="BG1767" s="55"/>
      <c r="BH1767" s="56"/>
      <c r="BI1767" s="3">
        <f t="shared" si="3674"/>
        <v>99540</v>
      </c>
    </row>
    <row r="1768" spans="1:61" ht="22.15" customHeight="1" x14ac:dyDescent="0.25">
      <c r="A1768" s="41" t="str">
        <f t="shared" si="3672"/>
        <v>伍</v>
      </c>
      <c r="B1768" s="42"/>
      <c r="C1768" s="42"/>
      <c r="D1768" s="43"/>
      <c r="E1768" s="44" t="str">
        <f t="shared" si="3673"/>
        <v>營造綜合保險費</v>
      </c>
      <c r="F1768" s="45"/>
      <c r="G1768" s="45"/>
      <c r="H1768" s="45"/>
      <c r="I1768" s="45"/>
      <c r="J1768" s="45"/>
      <c r="K1768" s="45"/>
      <c r="L1768" s="45"/>
      <c r="M1768" s="45"/>
      <c r="N1768" s="45"/>
      <c r="O1768" s="45"/>
      <c r="P1768" s="45"/>
      <c r="Q1768" s="45"/>
      <c r="R1768" s="45"/>
      <c r="S1768" s="45"/>
      <c r="T1768" s="46"/>
      <c r="U1768" s="47" t="str">
        <f t="shared" si="3675"/>
        <v>式</v>
      </c>
      <c r="V1768" s="48"/>
      <c r="W1768" s="48"/>
      <c r="X1768" s="49"/>
      <c r="Y1768" s="50">
        <f t="shared" si="3676"/>
        <v>1</v>
      </c>
      <c r="Z1768" s="51"/>
      <c r="AA1768" s="51"/>
      <c r="AB1768" s="51"/>
      <c r="AC1768" s="51"/>
      <c r="AD1768" s="52"/>
      <c r="AE1768" s="53">
        <f t="shared" si="3677"/>
        <v>4650</v>
      </c>
      <c r="AF1768" s="53"/>
      <c r="AG1768" s="53"/>
      <c r="AH1768" s="53"/>
      <c r="AI1768" s="53"/>
      <c r="AJ1768" s="53"/>
      <c r="AK1768" s="55">
        <v>0</v>
      </c>
      <c r="AL1768" s="55"/>
      <c r="AM1768" s="55"/>
      <c r="AN1768" s="55"/>
      <c r="AO1768" s="55"/>
      <c r="AP1768" s="55"/>
      <c r="AQ1768" s="53">
        <f t="shared" si="3685"/>
        <v>0</v>
      </c>
      <c r="AR1768" s="53"/>
      <c r="AS1768" s="53"/>
      <c r="AT1768" s="53"/>
      <c r="AU1768" s="53"/>
      <c r="AV1768" s="53"/>
      <c r="AW1768" s="55">
        <f t="shared" si="3687"/>
        <v>1</v>
      </c>
      <c r="AX1768" s="55"/>
      <c r="AY1768" s="55"/>
      <c r="AZ1768" s="55"/>
      <c r="BA1768" s="55"/>
      <c r="BB1768" s="55"/>
      <c r="BC1768" s="55">
        <f t="shared" si="3686"/>
        <v>4650</v>
      </c>
      <c r="BD1768" s="55"/>
      <c r="BE1768" s="55"/>
      <c r="BF1768" s="55"/>
      <c r="BG1768" s="55"/>
      <c r="BH1768" s="56"/>
      <c r="BI1768" s="3">
        <f t="shared" si="3674"/>
        <v>4650</v>
      </c>
    </row>
    <row r="1769" spans="1:61" ht="22.15" customHeight="1" x14ac:dyDescent="0.25">
      <c r="A1769" s="41" t="str">
        <f t="shared" si="3672"/>
        <v>陸</v>
      </c>
      <c r="B1769" s="42"/>
      <c r="C1769" s="42"/>
      <c r="D1769" s="43"/>
      <c r="E1769" s="44" t="str">
        <f t="shared" si="3673"/>
        <v>營業稅((壹~伍)*5%)</v>
      </c>
      <c r="F1769" s="45"/>
      <c r="G1769" s="45"/>
      <c r="H1769" s="45"/>
      <c r="I1769" s="45"/>
      <c r="J1769" s="45"/>
      <c r="K1769" s="45"/>
      <c r="L1769" s="45"/>
      <c r="M1769" s="45"/>
      <c r="N1769" s="45"/>
      <c r="O1769" s="45"/>
      <c r="P1769" s="45"/>
      <c r="Q1769" s="45"/>
      <c r="R1769" s="45"/>
      <c r="S1769" s="45"/>
      <c r="T1769" s="46"/>
      <c r="U1769" s="47" t="str">
        <f t="shared" si="3675"/>
        <v>式</v>
      </c>
      <c r="V1769" s="48"/>
      <c r="W1769" s="48"/>
      <c r="X1769" s="49"/>
      <c r="Y1769" s="50">
        <f t="shared" si="3676"/>
        <v>1</v>
      </c>
      <c r="Z1769" s="51"/>
      <c r="AA1769" s="51"/>
      <c r="AB1769" s="51"/>
      <c r="AC1769" s="51"/>
      <c r="AD1769" s="52"/>
      <c r="AE1769" s="53">
        <f t="shared" si="3677"/>
        <v>77731</v>
      </c>
      <c r="AF1769" s="53"/>
      <c r="AG1769" s="53"/>
      <c r="AH1769" s="53"/>
      <c r="AI1769" s="53"/>
      <c r="AJ1769" s="53"/>
      <c r="AK1769" s="54">
        <v>8.9999999999999993E-3</v>
      </c>
      <c r="AL1769" s="54"/>
      <c r="AM1769" s="54"/>
      <c r="AN1769" s="54"/>
      <c r="AO1769" s="54"/>
      <c r="AP1769" s="54"/>
      <c r="AQ1769" s="53">
        <f t="shared" si="3685"/>
        <v>699.57899999999995</v>
      </c>
      <c r="AR1769" s="53"/>
      <c r="AS1769" s="53"/>
      <c r="AT1769" s="53"/>
      <c r="AU1769" s="53"/>
      <c r="AV1769" s="53"/>
      <c r="AW1769" s="54">
        <f t="shared" si="3687"/>
        <v>0.33300000000000013</v>
      </c>
      <c r="AX1769" s="54"/>
      <c r="AY1769" s="54"/>
      <c r="AZ1769" s="54"/>
      <c r="BA1769" s="54"/>
      <c r="BB1769" s="54"/>
      <c r="BC1769" s="55">
        <f t="shared" si="3686"/>
        <v>25884.42300000001</v>
      </c>
      <c r="BD1769" s="55"/>
      <c r="BE1769" s="55"/>
      <c r="BF1769" s="55"/>
      <c r="BG1769" s="55"/>
      <c r="BH1769" s="56"/>
      <c r="BI1769" s="3">
        <v>77731</v>
      </c>
    </row>
    <row r="1770" spans="1:61" ht="21.95" customHeight="1" x14ac:dyDescent="0.25">
      <c r="A1770" s="30"/>
      <c r="B1770" s="31"/>
      <c r="C1770" s="31"/>
      <c r="D1770" s="32"/>
      <c r="E1770" s="57" t="s">
        <v>76</v>
      </c>
      <c r="F1770" s="58"/>
      <c r="G1770" s="58"/>
      <c r="H1770" s="58"/>
      <c r="I1770" s="58"/>
      <c r="J1770" s="58"/>
      <c r="K1770" s="58"/>
      <c r="L1770" s="58"/>
      <c r="M1770" s="58"/>
      <c r="N1770" s="58"/>
      <c r="O1770" s="58"/>
      <c r="P1770" s="58"/>
      <c r="Q1770" s="58"/>
      <c r="R1770" s="58"/>
      <c r="S1770" s="58"/>
      <c r="T1770" s="59"/>
      <c r="U1770" s="47"/>
      <c r="V1770" s="48"/>
      <c r="W1770" s="48"/>
      <c r="X1770" s="49"/>
      <c r="Y1770" s="50"/>
      <c r="Z1770" s="51"/>
      <c r="AA1770" s="51"/>
      <c r="AB1770" s="51"/>
      <c r="AC1770" s="51"/>
      <c r="AD1770" s="52"/>
      <c r="AE1770" s="60"/>
      <c r="AF1770" s="61"/>
      <c r="AG1770" s="61"/>
      <c r="AH1770" s="61"/>
      <c r="AI1770" s="61"/>
      <c r="AJ1770" s="62"/>
      <c r="AK1770" s="50"/>
      <c r="AL1770" s="51"/>
      <c r="AM1770" s="51"/>
      <c r="AN1770" s="51"/>
      <c r="AO1770" s="51"/>
      <c r="AP1770" s="52"/>
      <c r="AQ1770" s="60">
        <f>SUM(AQ1734:AQ1769)</f>
        <v>33051.398999999998</v>
      </c>
      <c r="AR1770" s="61"/>
      <c r="AS1770" s="61"/>
      <c r="AT1770" s="61"/>
      <c r="AU1770" s="61"/>
      <c r="AV1770" s="62"/>
      <c r="AW1770" s="50"/>
      <c r="AX1770" s="51"/>
      <c r="AY1770" s="51"/>
      <c r="AZ1770" s="51"/>
      <c r="BA1770" s="51"/>
      <c r="BB1770" s="52"/>
      <c r="BC1770" s="50">
        <f>SUM(BC1734:BC1769)</f>
        <v>974405.76300000004</v>
      </c>
      <c r="BD1770" s="51"/>
      <c r="BE1770" s="51"/>
      <c r="BF1770" s="51"/>
      <c r="BG1770" s="51"/>
      <c r="BH1770" s="63"/>
      <c r="BI1770" s="17">
        <f>SUM(BI1733:BI1769)</f>
        <v>1632355</v>
      </c>
    </row>
    <row r="1771" spans="1:61" ht="21.95" customHeight="1" x14ac:dyDescent="0.25">
      <c r="A1771" s="20"/>
      <c r="B1771" s="21"/>
      <c r="C1771" s="21"/>
      <c r="D1771" s="21"/>
      <c r="E1771" s="21"/>
      <c r="F1771" s="21"/>
      <c r="G1771" s="21"/>
      <c r="H1771" s="21"/>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c r="AF1771" s="21"/>
      <c r="AG1771" s="21"/>
      <c r="AH1771" s="21"/>
      <c r="AI1771" s="21"/>
      <c r="AJ1771" s="22"/>
      <c r="AK1771" s="23"/>
      <c r="AL1771" s="24"/>
      <c r="AM1771" s="24"/>
      <c r="AN1771" s="24"/>
      <c r="AO1771" s="24"/>
      <c r="AP1771" s="25"/>
      <c r="AQ1771" s="26"/>
      <c r="AR1771" s="27"/>
      <c r="AS1771" s="27"/>
      <c r="AT1771" s="27"/>
      <c r="AU1771" s="27"/>
      <c r="AV1771" s="28"/>
      <c r="AW1771" s="23"/>
      <c r="AX1771" s="24"/>
      <c r="AY1771" s="24"/>
      <c r="AZ1771" s="24"/>
      <c r="BA1771" s="24"/>
      <c r="BB1771" s="25"/>
      <c r="BC1771" s="23"/>
      <c r="BD1771" s="24"/>
      <c r="BE1771" s="24"/>
      <c r="BF1771" s="24"/>
      <c r="BG1771" s="24"/>
      <c r="BH1771" s="29"/>
      <c r="BI1771" s="15">
        <f>Y1771*AE1771</f>
        <v>0</v>
      </c>
    </row>
    <row r="1772" spans="1:61" ht="21.95" customHeight="1" x14ac:dyDescent="0.25">
      <c r="A1772" s="20" t="s">
        <v>11</v>
      </c>
      <c r="B1772" s="21"/>
      <c r="C1772" s="21"/>
      <c r="D1772" s="21"/>
      <c r="E1772" s="21"/>
      <c r="F1772" s="21"/>
      <c r="G1772" s="21"/>
      <c r="H1772" s="21"/>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c r="AF1772" s="21"/>
      <c r="AG1772" s="21"/>
      <c r="AH1772" s="21"/>
      <c r="AI1772" s="21"/>
      <c r="AJ1772" s="22"/>
      <c r="AK1772" s="23"/>
      <c r="AL1772" s="24"/>
      <c r="AM1772" s="24"/>
      <c r="AN1772" s="24"/>
      <c r="AO1772" s="24"/>
      <c r="AP1772" s="25"/>
      <c r="AQ1772" s="26">
        <f>BC1770/BI1770</f>
        <v>0.59693250732836911</v>
      </c>
      <c r="AR1772" s="27"/>
      <c r="AS1772" s="27"/>
      <c r="AT1772" s="27"/>
      <c r="AU1772" s="27"/>
      <c r="AV1772" s="28"/>
      <c r="AW1772" s="23"/>
      <c r="AX1772" s="24"/>
      <c r="AY1772" s="24"/>
      <c r="AZ1772" s="24"/>
      <c r="BA1772" s="24"/>
      <c r="BB1772" s="25"/>
      <c r="BC1772" s="23"/>
      <c r="BD1772" s="24"/>
      <c r="BE1772" s="24"/>
      <c r="BF1772" s="24"/>
      <c r="BG1772" s="24"/>
      <c r="BH1772" s="29"/>
      <c r="BI1772" s="15">
        <f>AQ1772</f>
        <v>0.59693250732836911</v>
      </c>
    </row>
    <row r="1773" spans="1:61" ht="18.75" customHeight="1" x14ac:dyDescent="0.25">
      <c r="A1773" s="30" t="s">
        <v>15</v>
      </c>
      <c r="B1773" s="31"/>
      <c r="C1773" s="31"/>
      <c r="D1773" s="31"/>
      <c r="E1773" s="31"/>
      <c r="F1773" s="31"/>
      <c r="G1773" s="31"/>
      <c r="H1773" s="31"/>
      <c r="I1773" s="31"/>
      <c r="J1773" s="31"/>
      <c r="K1773" s="31"/>
      <c r="L1773" s="31"/>
      <c r="M1773" s="31"/>
      <c r="N1773" s="31"/>
      <c r="O1773" s="31"/>
      <c r="P1773" s="31"/>
      <c r="Q1773" s="31"/>
      <c r="R1773" s="31"/>
      <c r="S1773" s="31"/>
      <c r="T1773" s="31"/>
      <c r="U1773" s="31"/>
      <c r="V1773" s="31"/>
      <c r="W1773" s="31"/>
      <c r="X1773" s="31"/>
      <c r="Y1773" s="31"/>
      <c r="Z1773" s="31"/>
      <c r="AA1773" s="31"/>
      <c r="AB1773" s="31"/>
      <c r="AC1773" s="31"/>
      <c r="AD1773" s="32"/>
      <c r="AE1773" s="33" t="s">
        <v>14</v>
      </c>
      <c r="AF1773" s="31"/>
      <c r="AG1773" s="31"/>
      <c r="AH1773" s="31"/>
      <c r="AI1773" s="31"/>
      <c r="AJ1773" s="31"/>
      <c r="AK1773" s="31"/>
      <c r="AL1773" s="31"/>
      <c r="AM1773" s="31"/>
      <c r="AN1773" s="31"/>
      <c r="AO1773" s="31"/>
      <c r="AP1773" s="31"/>
      <c r="AQ1773" s="31"/>
      <c r="AR1773" s="31"/>
      <c r="AS1773" s="31"/>
      <c r="AT1773" s="31"/>
      <c r="AU1773" s="31"/>
      <c r="AV1773" s="31"/>
      <c r="AW1773" s="31"/>
      <c r="AX1773" s="31"/>
      <c r="AY1773" s="31"/>
      <c r="AZ1773" s="31"/>
      <c r="BA1773" s="31"/>
      <c r="BB1773" s="31"/>
      <c r="BC1773" s="31"/>
      <c r="BD1773" s="31"/>
      <c r="BE1773" s="31"/>
      <c r="BF1773" s="31"/>
      <c r="BG1773" s="31"/>
      <c r="BH1773" s="34"/>
    </row>
    <row r="1774" spans="1:61" x14ac:dyDescent="0.25">
      <c r="A1774" s="35"/>
      <c r="B1774" s="36"/>
      <c r="C1774" s="36"/>
      <c r="D1774" s="36"/>
      <c r="E1774" s="36"/>
      <c r="F1774" s="36"/>
      <c r="G1774" s="36"/>
      <c r="H1774" s="36"/>
      <c r="I1774" s="36"/>
      <c r="J1774" s="36"/>
      <c r="K1774" s="36"/>
      <c r="L1774" s="36"/>
      <c r="M1774" s="36"/>
      <c r="N1774" s="36"/>
      <c r="O1774" s="36"/>
      <c r="P1774" s="36"/>
      <c r="Q1774" s="36"/>
      <c r="R1774" s="36"/>
      <c r="S1774" s="36"/>
      <c r="T1774" s="36"/>
      <c r="U1774" s="36"/>
      <c r="V1774" s="36"/>
      <c r="W1774" s="36"/>
      <c r="X1774" s="36"/>
      <c r="Y1774" s="36"/>
      <c r="Z1774" s="36"/>
      <c r="AA1774" s="36"/>
      <c r="AB1774" s="36"/>
      <c r="AC1774" s="36"/>
      <c r="AD1774" s="36"/>
      <c r="AE1774" s="36"/>
      <c r="AF1774" s="36"/>
      <c r="AG1774" s="36"/>
      <c r="AH1774" s="36"/>
      <c r="AI1774" s="36"/>
      <c r="AJ1774" s="36"/>
      <c r="AK1774" s="36"/>
      <c r="AL1774" s="36"/>
      <c r="AM1774" s="36"/>
      <c r="AN1774" s="36"/>
      <c r="AO1774" s="36"/>
      <c r="AP1774" s="36"/>
      <c r="AQ1774" s="36"/>
      <c r="AR1774" s="36"/>
      <c r="AS1774" s="36"/>
      <c r="AT1774" s="36"/>
      <c r="AU1774" s="36"/>
      <c r="AV1774" s="36"/>
      <c r="AW1774" s="36"/>
      <c r="AX1774" s="36"/>
      <c r="AY1774" s="36"/>
      <c r="AZ1774" s="36"/>
      <c r="BA1774" s="36"/>
      <c r="BB1774" s="36"/>
      <c r="BC1774" s="36"/>
      <c r="BD1774" s="36"/>
      <c r="BE1774" s="36"/>
      <c r="BF1774" s="36"/>
      <c r="BG1774" s="36"/>
      <c r="BH1774" s="39"/>
    </row>
    <row r="1775" spans="1:61" x14ac:dyDescent="0.25">
      <c r="A1775" s="35"/>
      <c r="B1775" s="36"/>
      <c r="C1775" s="36"/>
      <c r="D1775" s="36"/>
      <c r="E1775" s="36"/>
      <c r="F1775" s="36"/>
      <c r="G1775" s="36"/>
      <c r="H1775" s="36"/>
      <c r="I1775" s="36"/>
      <c r="J1775" s="36"/>
      <c r="K1775" s="36"/>
      <c r="L1775" s="36"/>
      <c r="M1775" s="36"/>
      <c r="N1775" s="36"/>
      <c r="O1775" s="36"/>
      <c r="P1775" s="36"/>
      <c r="Q1775" s="36"/>
      <c r="R1775" s="36"/>
      <c r="S1775" s="36"/>
      <c r="T1775" s="36"/>
      <c r="U1775" s="36"/>
      <c r="V1775" s="36"/>
      <c r="W1775" s="36"/>
      <c r="X1775" s="36"/>
      <c r="Y1775" s="36"/>
      <c r="Z1775" s="36"/>
      <c r="AA1775" s="36"/>
      <c r="AB1775" s="36"/>
      <c r="AC1775" s="36"/>
      <c r="AD1775" s="36"/>
      <c r="AE1775" s="36"/>
      <c r="AF1775" s="36"/>
      <c r="AG1775" s="36"/>
      <c r="AH1775" s="36"/>
      <c r="AI1775" s="36"/>
      <c r="AJ1775" s="36"/>
      <c r="AK1775" s="36"/>
      <c r="AL1775" s="36"/>
      <c r="AM1775" s="36"/>
      <c r="AN1775" s="36"/>
      <c r="AO1775" s="36"/>
      <c r="AP1775" s="36"/>
      <c r="AQ1775" s="36"/>
      <c r="AR1775" s="36"/>
      <c r="AS1775" s="36"/>
      <c r="AT1775" s="36"/>
      <c r="AU1775" s="36"/>
      <c r="AV1775" s="36"/>
      <c r="AW1775" s="36"/>
      <c r="AX1775" s="36"/>
      <c r="AY1775" s="36"/>
      <c r="AZ1775" s="36"/>
      <c r="BA1775" s="36"/>
      <c r="BB1775" s="36"/>
      <c r="BC1775" s="36"/>
      <c r="BD1775" s="36"/>
      <c r="BE1775" s="36"/>
      <c r="BF1775" s="36"/>
      <c r="BG1775" s="36"/>
      <c r="BH1775" s="39"/>
    </row>
    <row r="1776" spans="1:61" ht="17.25" thickBot="1" x14ac:dyDescent="0.3">
      <c r="A1776" s="37"/>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c r="AE1776" s="38"/>
      <c r="AF1776" s="38"/>
      <c r="AG1776" s="38"/>
      <c r="AH1776" s="38"/>
      <c r="AI1776" s="38"/>
      <c r="AJ1776" s="38"/>
      <c r="AK1776" s="38"/>
      <c r="AL1776" s="38"/>
      <c r="AM1776" s="38"/>
      <c r="AN1776" s="38"/>
      <c r="AO1776" s="38"/>
      <c r="AP1776" s="38"/>
      <c r="AQ1776" s="38"/>
      <c r="AR1776" s="38"/>
      <c r="AS1776" s="38"/>
      <c r="AT1776" s="38"/>
      <c r="AU1776" s="38"/>
      <c r="AV1776" s="38"/>
      <c r="AW1776" s="38"/>
      <c r="AX1776" s="38"/>
      <c r="AY1776" s="38"/>
      <c r="AZ1776" s="38"/>
      <c r="BA1776" s="38"/>
      <c r="BB1776" s="38"/>
      <c r="BC1776" s="38"/>
      <c r="BD1776" s="38"/>
      <c r="BE1776" s="38"/>
      <c r="BF1776" s="38"/>
      <c r="BG1776" s="38"/>
      <c r="BH1776" s="40"/>
    </row>
    <row r="1777" spans="1:69" ht="27.75" x14ac:dyDescent="0.25">
      <c r="A1777" s="73" t="s">
        <v>78</v>
      </c>
      <c r="B1777" s="73"/>
      <c r="C1777" s="73"/>
      <c r="D1777" s="73"/>
      <c r="E1777" s="73"/>
      <c r="F1777" s="73"/>
      <c r="G1777" s="73"/>
      <c r="H1777" s="73"/>
      <c r="I1777" s="73"/>
      <c r="J1777" s="73"/>
      <c r="K1777" s="73"/>
      <c r="L1777" s="73"/>
      <c r="M1777" s="73"/>
      <c r="N1777" s="73"/>
      <c r="O1777" s="73"/>
      <c r="P1777" s="73"/>
      <c r="Q1777" s="73"/>
      <c r="R1777" s="73"/>
      <c r="S1777" s="73"/>
      <c r="T1777" s="73"/>
      <c r="U1777" s="73"/>
      <c r="V1777" s="73"/>
      <c r="W1777" s="73"/>
      <c r="X1777" s="73"/>
      <c r="Y1777" s="73"/>
      <c r="Z1777" s="73"/>
      <c r="AA1777" s="73"/>
      <c r="AB1777" s="73"/>
      <c r="AC1777" s="73"/>
      <c r="AD1777" s="73"/>
      <c r="AE1777" s="73"/>
      <c r="AF1777" s="73"/>
      <c r="AG1777" s="73"/>
      <c r="AH1777" s="73"/>
      <c r="AI1777" s="73"/>
      <c r="AJ1777" s="73"/>
      <c r="AK1777" s="73"/>
      <c r="AL1777" s="73"/>
      <c r="AM1777" s="73"/>
      <c r="AN1777" s="73"/>
      <c r="AO1777" s="73"/>
      <c r="AP1777" s="73"/>
      <c r="AQ1777" s="73"/>
      <c r="AR1777" s="73"/>
      <c r="AS1777" s="73"/>
      <c r="AT1777" s="73"/>
      <c r="AU1777" s="73"/>
      <c r="AV1777" s="73"/>
      <c r="AW1777" s="73"/>
      <c r="AX1777" s="73"/>
      <c r="AY1777" s="73"/>
      <c r="AZ1777" s="73"/>
      <c r="BA1777" s="73"/>
      <c r="BB1777" s="73"/>
      <c r="BC1777" s="73"/>
      <c r="BD1777" s="73"/>
      <c r="BE1777" s="73"/>
      <c r="BF1777" s="73"/>
      <c r="BG1777" s="73"/>
      <c r="BH1777" s="73"/>
    </row>
    <row r="1778" spans="1:69" ht="27.75" x14ac:dyDescent="0.25">
      <c r="A1778" s="74" t="s">
        <v>12</v>
      </c>
      <c r="B1778" s="74"/>
      <c r="C1778" s="74"/>
      <c r="D1778" s="74"/>
      <c r="E1778" s="74"/>
      <c r="F1778" s="74"/>
      <c r="G1778" s="74"/>
      <c r="H1778" s="74"/>
      <c r="I1778" s="74"/>
      <c r="J1778" s="75" t="s">
        <v>81</v>
      </c>
      <c r="K1778" s="76"/>
      <c r="L1778" s="76"/>
      <c r="M1778" s="76"/>
      <c r="N1778" s="76"/>
      <c r="O1778" s="76"/>
      <c r="P1778" s="76"/>
      <c r="Q1778" s="76"/>
      <c r="R1778" s="76"/>
      <c r="S1778" s="76"/>
      <c r="T1778" s="76"/>
      <c r="U1778" s="76"/>
      <c r="V1778" s="76"/>
      <c r="W1778" s="76"/>
      <c r="X1778" s="76"/>
      <c r="Y1778" s="76"/>
      <c r="Z1778" s="76"/>
      <c r="AA1778" s="76"/>
      <c r="AB1778" s="76"/>
      <c r="AC1778" s="76"/>
      <c r="AD1778" s="76"/>
      <c r="AE1778" s="76"/>
      <c r="AF1778" s="76"/>
      <c r="AG1778" s="76"/>
      <c r="AH1778" s="76"/>
      <c r="AI1778" s="76"/>
      <c r="AJ1778" s="76"/>
      <c r="AK1778" s="76"/>
      <c r="AL1778" s="76"/>
      <c r="AM1778" s="76"/>
      <c r="AN1778" s="76"/>
      <c r="AO1778" s="76"/>
      <c r="AP1778" s="76"/>
      <c r="AQ1778" s="76"/>
      <c r="AR1778" s="76"/>
      <c r="AS1778" s="76"/>
      <c r="AT1778" s="76"/>
      <c r="AU1778" s="76"/>
      <c r="AV1778" s="76"/>
      <c r="AW1778" s="76"/>
      <c r="AX1778" s="76"/>
      <c r="AY1778" s="76"/>
      <c r="AZ1778" s="76"/>
      <c r="BA1778" s="76"/>
      <c r="BB1778" s="76"/>
      <c r="BC1778" s="76"/>
      <c r="BD1778" s="76"/>
      <c r="BE1778" s="76"/>
      <c r="BF1778" s="76"/>
      <c r="BG1778" s="76"/>
      <c r="BH1778" s="76"/>
      <c r="BI1778" s="76"/>
      <c r="BJ1778" s="76"/>
      <c r="BK1778" s="76"/>
      <c r="BL1778" s="76"/>
      <c r="BM1778" s="76"/>
      <c r="BN1778" s="76"/>
      <c r="BO1778" s="76"/>
      <c r="BP1778" s="76"/>
      <c r="BQ1778" s="76"/>
    </row>
    <row r="1779" spans="1:69" ht="17.25" thickBot="1" x14ac:dyDescent="0.3">
      <c r="A1779" s="77" t="s">
        <v>10</v>
      </c>
      <c r="B1779" s="77"/>
      <c r="C1779" s="77"/>
      <c r="D1779" s="77"/>
      <c r="E1779" s="77"/>
      <c r="F1779" s="77"/>
      <c r="G1779" s="77"/>
      <c r="H1779" s="77"/>
      <c r="I1779" s="78" t="s">
        <v>82</v>
      </c>
      <c r="J1779" s="78"/>
      <c r="K1779" s="78"/>
      <c r="L1779" s="78"/>
      <c r="M1779" s="78"/>
      <c r="N1779" s="78"/>
      <c r="O1779" s="78"/>
      <c r="P1779" s="78"/>
      <c r="Q1779" s="78"/>
      <c r="R1779" s="78"/>
      <c r="S1779" s="78"/>
      <c r="T1779" s="78"/>
      <c r="U1779" s="78"/>
      <c r="V1779" s="78"/>
      <c r="W1779" s="78"/>
      <c r="X1779" s="78"/>
      <c r="Y1779" s="78"/>
      <c r="Z1779" s="78"/>
      <c r="AA1779" s="78"/>
      <c r="AB1779" s="78"/>
      <c r="AC1779" s="78"/>
      <c r="AD1779" s="78"/>
      <c r="AE1779" s="78"/>
      <c r="AF1779" s="78"/>
      <c r="AG1779" s="78"/>
      <c r="AH1779" s="78"/>
      <c r="AI1779" s="78"/>
      <c r="AJ1779" s="78"/>
      <c r="AK1779" s="78"/>
      <c r="AL1779" s="78"/>
      <c r="AM1779" s="78"/>
      <c r="AN1779" s="78"/>
      <c r="AO1779" s="79" t="s">
        <v>9</v>
      </c>
      <c r="AP1779" s="79"/>
      <c r="AQ1779" s="79"/>
      <c r="AR1779" s="79"/>
      <c r="AS1779" s="79"/>
      <c r="AT1779" s="79"/>
      <c r="AU1779" s="79"/>
      <c r="AV1779" s="79"/>
      <c r="AW1779" s="80">
        <f>AW1731+1</f>
        <v>46192</v>
      </c>
      <c r="AX1779" s="80"/>
      <c r="AY1779" s="80"/>
      <c r="AZ1779" s="80"/>
      <c r="BA1779" s="80"/>
      <c r="BB1779" s="80"/>
      <c r="BC1779" s="80"/>
      <c r="BD1779" s="80"/>
      <c r="BE1779" s="80"/>
      <c r="BF1779" s="80"/>
      <c r="BG1779" s="80"/>
      <c r="BH1779" s="80"/>
    </row>
    <row r="1780" spans="1:69" ht="36" customHeight="1" x14ac:dyDescent="0.25">
      <c r="A1780" s="81" t="s">
        <v>0</v>
      </c>
      <c r="B1780" s="82"/>
      <c r="C1780" s="82"/>
      <c r="D1780" s="82"/>
      <c r="E1780" s="82" t="s">
        <v>6</v>
      </c>
      <c r="F1780" s="82"/>
      <c r="G1780" s="82"/>
      <c r="H1780" s="82"/>
      <c r="I1780" s="82"/>
      <c r="J1780" s="82"/>
      <c r="K1780" s="82"/>
      <c r="L1780" s="82"/>
      <c r="M1780" s="82"/>
      <c r="N1780" s="82"/>
      <c r="O1780" s="82"/>
      <c r="P1780" s="82"/>
      <c r="Q1780" s="82"/>
      <c r="R1780" s="82"/>
      <c r="S1780" s="82"/>
      <c r="T1780" s="82"/>
      <c r="U1780" s="82" t="s">
        <v>7</v>
      </c>
      <c r="V1780" s="82"/>
      <c r="W1780" s="82"/>
      <c r="X1780" s="82"/>
      <c r="Y1780" s="83" t="s">
        <v>1</v>
      </c>
      <c r="Z1780" s="83"/>
      <c r="AA1780" s="83"/>
      <c r="AB1780" s="83"/>
      <c r="AC1780" s="83"/>
      <c r="AD1780" s="83"/>
      <c r="AE1780" s="82" t="s">
        <v>8</v>
      </c>
      <c r="AF1780" s="82"/>
      <c r="AG1780" s="82"/>
      <c r="AH1780" s="82"/>
      <c r="AI1780" s="82"/>
      <c r="AJ1780" s="82"/>
      <c r="AK1780" s="83" t="s">
        <v>2</v>
      </c>
      <c r="AL1780" s="83"/>
      <c r="AM1780" s="83"/>
      <c r="AN1780" s="83"/>
      <c r="AO1780" s="83"/>
      <c r="AP1780" s="83"/>
      <c r="AQ1780" s="84" t="s">
        <v>3</v>
      </c>
      <c r="AR1780" s="84"/>
      <c r="AS1780" s="84"/>
      <c r="AT1780" s="84"/>
      <c r="AU1780" s="84"/>
      <c r="AV1780" s="84"/>
      <c r="AW1780" s="83" t="s">
        <v>4</v>
      </c>
      <c r="AX1780" s="83"/>
      <c r="AY1780" s="83"/>
      <c r="AZ1780" s="83"/>
      <c r="BA1780" s="83"/>
      <c r="BB1780" s="83"/>
      <c r="BC1780" s="84" t="s">
        <v>5</v>
      </c>
      <c r="BD1780" s="84"/>
      <c r="BE1780" s="84"/>
      <c r="BF1780" s="84"/>
      <c r="BG1780" s="84"/>
      <c r="BH1780" s="85"/>
      <c r="BI1780" s="1"/>
    </row>
    <row r="1781" spans="1:69" ht="21.95" customHeight="1" x14ac:dyDescent="0.25">
      <c r="A1781" s="41" t="str">
        <f t="shared" ref="A1781:A1817" si="3688">A1733</f>
        <v>壹</v>
      </c>
      <c r="B1781" s="42"/>
      <c r="C1781" s="42"/>
      <c r="D1781" s="43"/>
      <c r="E1781" s="64" t="str">
        <f t="shared" ref="E1781:E1817" si="3689">E1733</f>
        <v>直接工程費</v>
      </c>
      <c r="F1781" s="21"/>
      <c r="G1781" s="21"/>
      <c r="H1781" s="21"/>
      <c r="I1781" s="21"/>
      <c r="J1781" s="21"/>
      <c r="K1781" s="21"/>
      <c r="L1781" s="21"/>
      <c r="M1781" s="21"/>
      <c r="N1781" s="21"/>
      <c r="O1781" s="21"/>
      <c r="P1781" s="21"/>
      <c r="Q1781" s="21"/>
      <c r="R1781" s="21"/>
      <c r="S1781" s="21"/>
      <c r="T1781" s="22"/>
      <c r="U1781" s="47"/>
      <c r="V1781" s="48"/>
      <c r="W1781" s="48"/>
      <c r="X1781" s="49"/>
      <c r="Y1781" s="71"/>
      <c r="Z1781" s="71"/>
      <c r="AA1781" s="71"/>
      <c r="AB1781" s="71"/>
      <c r="AC1781" s="71"/>
      <c r="AD1781" s="71"/>
      <c r="AE1781" s="71"/>
      <c r="AF1781" s="71"/>
      <c r="AG1781" s="71"/>
      <c r="AH1781" s="71"/>
      <c r="AI1781" s="71"/>
      <c r="AJ1781" s="71"/>
      <c r="AK1781" s="71"/>
      <c r="AL1781" s="71"/>
      <c r="AM1781" s="71"/>
      <c r="AN1781" s="71"/>
      <c r="AO1781" s="71"/>
      <c r="AP1781" s="71"/>
      <c r="AQ1781" s="71"/>
      <c r="AR1781" s="71"/>
      <c r="AS1781" s="71"/>
      <c r="AT1781" s="71"/>
      <c r="AU1781" s="71"/>
      <c r="AV1781" s="71"/>
      <c r="AW1781" s="71"/>
      <c r="AX1781" s="71"/>
      <c r="AY1781" s="71"/>
      <c r="AZ1781" s="71"/>
      <c r="BA1781" s="71"/>
      <c r="BB1781" s="71"/>
      <c r="BC1781" s="71"/>
      <c r="BD1781" s="71"/>
      <c r="BE1781" s="71"/>
      <c r="BF1781" s="71"/>
      <c r="BG1781" s="71"/>
      <c r="BH1781" s="72"/>
      <c r="BI1781" s="3">
        <f t="shared" ref="BI1781:BI1816" si="3690">Y1781*AE1781</f>
        <v>0</v>
      </c>
    </row>
    <row r="1782" spans="1:69" s="19" customFormat="1" ht="34.15" customHeight="1" x14ac:dyDescent="0.25">
      <c r="A1782" s="41">
        <f t="shared" si="3688"/>
        <v>1</v>
      </c>
      <c r="B1782" s="42"/>
      <c r="C1782" s="42"/>
      <c r="D1782" s="43"/>
      <c r="E1782" s="64" t="str">
        <f t="shared" si="3689"/>
        <v>乙種施工圍籬、警示帶、安全警示燈等安全措施(租用)</v>
      </c>
      <c r="F1782" s="21"/>
      <c r="G1782" s="21"/>
      <c r="H1782" s="21"/>
      <c r="I1782" s="21"/>
      <c r="J1782" s="21"/>
      <c r="K1782" s="21"/>
      <c r="L1782" s="21"/>
      <c r="M1782" s="21"/>
      <c r="N1782" s="21"/>
      <c r="O1782" s="21"/>
      <c r="P1782" s="21"/>
      <c r="Q1782" s="21"/>
      <c r="R1782" s="21"/>
      <c r="S1782" s="21"/>
      <c r="T1782" s="22"/>
      <c r="U1782" s="47" t="str">
        <f t="shared" ref="U1782:U1817" si="3691">U1734</f>
        <v>式</v>
      </c>
      <c r="V1782" s="48"/>
      <c r="W1782" s="48"/>
      <c r="X1782" s="49"/>
      <c r="Y1782" s="50">
        <f t="shared" ref="Y1782:Y1817" si="3692">Y1734</f>
        <v>1</v>
      </c>
      <c r="Z1782" s="51"/>
      <c r="AA1782" s="51"/>
      <c r="AB1782" s="51"/>
      <c r="AC1782" s="51"/>
      <c r="AD1782" s="52"/>
      <c r="AE1782" s="53">
        <f t="shared" ref="AE1782:AE1817" si="3693">AE1734</f>
        <v>2200</v>
      </c>
      <c r="AF1782" s="53"/>
      <c r="AG1782" s="53"/>
      <c r="AH1782" s="53"/>
      <c r="AI1782" s="53"/>
      <c r="AJ1782" s="53"/>
      <c r="AK1782" s="55">
        <v>0</v>
      </c>
      <c r="AL1782" s="55"/>
      <c r="AM1782" s="55"/>
      <c r="AN1782" s="55"/>
      <c r="AO1782" s="55"/>
      <c r="AP1782" s="55"/>
      <c r="AQ1782" s="53">
        <f>AK1782*AE1782</f>
        <v>0</v>
      </c>
      <c r="AR1782" s="53"/>
      <c r="AS1782" s="53"/>
      <c r="AT1782" s="53"/>
      <c r="AU1782" s="53"/>
      <c r="AV1782" s="53"/>
      <c r="AW1782" s="55">
        <f t="shared" ref="AW1782:AW1812" si="3694">AW1734+AK1782</f>
        <v>1</v>
      </c>
      <c r="AX1782" s="55"/>
      <c r="AY1782" s="55"/>
      <c r="AZ1782" s="55"/>
      <c r="BA1782" s="55"/>
      <c r="BB1782" s="55"/>
      <c r="BC1782" s="55">
        <f>AE1782*AW1782</f>
        <v>2200</v>
      </c>
      <c r="BD1782" s="55"/>
      <c r="BE1782" s="55"/>
      <c r="BF1782" s="55"/>
      <c r="BG1782" s="55"/>
      <c r="BH1782" s="56"/>
      <c r="BI1782" s="18">
        <f t="shared" si="3690"/>
        <v>2200</v>
      </c>
    </row>
    <row r="1783" spans="1:69" ht="21.6" customHeight="1" x14ac:dyDescent="0.25">
      <c r="A1783" s="41">
        <f t="shared" si="3688"/>
        <v>2</v>
      </c>
      <c r="B1783" s="42"/>
      <c r="C1783" s="42"/>
      <c r="D1783" s="43"/>
      <c r="E1783" s="64" t="str">
        <f t="shared" si="3689"/>
        <v>工程告示牌與職安衛告示牌(租用)</v>
      </c>
      <c r="F1783" s="21"/>
      <c r="G1783" s="21"/>
      <c r="H1783" s="21"/>
      <c r="I1783" s="21"/>
      <c r="J1783" s="21"/>
      <c r="K1783" s="21"/>
      <c r="L1783" s="21"/>
      <c r="M1783" s="21"/>
      <c r="N1783" s="21"/>
      <c r="O1783" s="21"/>
      <c r="P1783" s="21"/>
      <c r="Q1783" s="21"/>
      <c r="R1783" s="21"/>
      <c r="S1783" s="21"/>
      <c r="T1783" s="22"/>
      <c r="U1783" s="47" t="str">
        <f t="shared" si="3691"/>
        <v>式</v>
      </c>
      <c r="V1783" s="48"/>
      <c r="W1783" s="48"/>
      <c r="X1783" s="49"/>
      <c r="Y1783" s="65">
        <f t="shared" si="3692"/>
        <v>1</v>
      </c>
      <c r="Z1783" s="66"/>
      <c r="AA1783" s="66"/>
      <c r="AB1783" s="66"/>
      <c r="AC1783" s="66"/>
      <c r="AD1783" s="67"/>
      <c r="AE1783" s="60">
        <f t="shared" si="3693"/>
        <v>6000</v>
      </c>
      <c r="AF1783" s="61"/>
      <c r="AG1783" s="61"/>
      <c r="AH1783" s="61"/>
      <c r="AI1783" s="61"/>
      <c r="AJ1783" s="62"/>
      <c r="AK1783" s="55">
        <v>0</v>
      </c>
      <c r="AL1783" s="55"/>
      <c r="AM1783" s="55"/>
      <c r="AN1783" s="55"/>
      <c r="AO1783" s="55"/>
      <c r="AP1783" s="55"/>
      <c r="AQ1783" s="53">
        <f>AK1783*AE1783</f>
        <v>0</v>
      </c>
      <c r="AR1783" s="53"/>
      <c r="AS1783" s="53"/>
      <c r="AT1783" s="53"/>
      <c r="AU1783" s="53"/>
      <c r="AV1783" s="53"/>
      <c r="AW1783" s="55">
        <f t="shared" si="3694"/>
        <v>1</v>
      </c>
      <c r="AX1783" s="55"/>
      <c r="AY1783" s="55"/>
      <c r="AZ1783" s="55"/>
      <c r="BA1783" s="55"/>
      <c r="BB1783" s="55"/>
      <c r="BC1783" s="55">
        <f>AE1783*AW1783</f>
        <v>6000</v>
      </c>
      <c r="BD1783" s="55"/>
      <c r="BE1783" s="55"/>
      <c r="BF1783" s="55"/>
      <c r="BG1783" s="55"/>
      <c r="BH1783" s="56"/>
      <c r="BI1783" s="16">
        <f t="shared" si="3690"/>
        <v>6000</v>
      </c>
    </row>
    <row r="1784" spans="1:69" s="19" customFormat="1" ht="34.5" customHeight="1" x14ac:dyDescent="0.25">
      <c r="A1784" s="68">
        <f t="shared" si="3688"/>
        <v>3</v>
      </c>
      <c r="B1784" s="69"/>
      <c r="C1784" s="69"/>
      <c r="D1784" s="70"/>
      <c r="E1784" s="64" t="str">
        <f t="shared" si="3689"/>
        <v>施工動線開闢與損壞復原，既有設備管線遷移與復原；測量與放樣</v>
      </c>
      <c r="F1784" s="21"/>
      <c r="G1784" s="21"/>
      <c r="H1784" s="21"/>
      <c r="I1784" s="21"/>
      <c r="J1784" s="21"/>
      <c r="K1784" s="21"/>
      <c r="L1784" s="21"/>
      <c r="M1784" s="21"/>
      <c r="N1784" s="21"/>
      <c r="O1784" s="21"/>
      <c r="P1784" s="21"/>
      <c r="Q1784" s="21"/>
      <c r="R1784" s="21"/>
      <c r="S1784" s="21"/>
      <c r="T1784" s="22"/>
      <c r="U1784" s="47" t="str">
        <f t="shared" si="3691"/>
        <v>式</v>
      </c>
      <c r="V1784" s="48"/>
      <c r="W1784" s="48"/>
      <c r="X1784" s="49"/>
      <c r="Y1784" s="65">
        <f t="shared" si="3692"/>
        <v>1</v>
      </c>
      <c r="Z1784" s="66"/>
      <c r="AA1784" s="66"/>
      <c r="AB1784" s="66"/>
      <c r="AC1784" s="66"/>
      <c r="AD1784" s="67"/>
      <c r="AE1784" s="60">
        <f t="shared" si="3693"/>
        <v>9000</v>
      </c>
      <c r="AF1784" s="61"/>
      <c r="AG1784" s="61"/>
      <c r="AH1784" s="61"/>
      <c r="AI1784" s="61"/>
      <c r="AJ1784" s="62"/>
      <c r="AK1784" s="55">
        <v>0</v>
      </c>
      <c r="AL1784" s="55"/>
      <c r="AM1784" s="55"/>
      <c r="AN1784" s="55"/>
      <c r="AO1784" s="55"/>
      <c r="AP1784" s="55"/>
      <c r="AQ1784" s="53">
        <f t="shared" ref="AQ1784:AQ1786" si="3695">AK1784*AE1784</f>
        <v>0</v>
      </c>
      <c r="AR1784" s="53"/>
      <c r="AS1784" s="53"/>
      <c r="AT1784" s="53"/>
      <c r="AU1784" s="53"/>
      <c r="AV1784" s="53"/>
      <c r="AW1784" s="55">
        <f t="shared" si="3694"/>
        <v>0.7</v>
      </c>
      <c r="AX1784" s="55"/>
      <c r="AY1784" s="55"/>
      <c r="AZ1784" s="55"/>
      <c r="BA1784" s="55"/>
      <c r="BB1784" s="55"/>
      <c r="BC1784" s="55">
        <f t="shared" ref="BC1784:BC1787" si="3696">AE1784*AW1784</f>
        <v>6300</v>
      </c>
      <c r="BD1784" s="55"/>
      <c r="BE1784" s="55"/>
      <c r="BF1784" s="55"/>
      <c r="BG1784" s="55"/>
      <c r="BH1784" s="56"/>
      <c r="BI1784" s="18">
        <f t="shared" si="3690"/>
        <v>9000</v>
      </c>
    </row>
    <row r="1785" spans="1:69" ht="66" customHeight="1" x14ac:dyDescent="0.25">
      <c r="A1785" s="41">
        <f t="shared" si="3688"/>
        <v>4</v>
      </c>
      <c r="B1785" s="42"/>
      <c r="C1785" s="42"/>
      <c r="D1785" s="43"/>
      <c r="E1785" s="64" t="str">
        <f t="shared" si="3689"/>
        <v>既有牆面、地坪、磁磚、衛生設備、給排水設施、搗擺及天花板等拆除(含切割)及運棄(含合法證明);環境保護與清潔</v>
      </c>
      <c r="F1785" s="21"/>
      <c r="G1785" s="21"/>
      <c r="H1785" s="21"/>
      <c r="I1785" s="21"/>
      <c r="J1785" s="21"/>
      <c r="K1785" s="21"/>
      <c r="L1785" s="21"/>
      <c r="M1785" s="21"/>
      <c r="N1785" s="21"/>
      <c r="O1785" s="21"/>
      <c r="P1785" s="21"/>
      <c r="Q1785" s="21"/>
      <c r="R1785" s="21"/>
      <c r="S1785" s="21"/>
      <c r="T1785" s="22"/>
      <c r="U1785" s="47" t="str">
        <f t="shared" si="3691"/>
        <v>式</v>
      </c>
      <c r="V1785" s="48"/>
      <c r="W1785" s="48"/>
      <c r="X1785" s="49"/>
      <c r="Y1785" s="65">
        <f t="shared" si="3692"/>
        <v>1</v>
      </c>
      <c r="Z1785" s="66"/>
      <c r="AA1785" s="66"/>
      <c r="AB1785" s="66"/>
      <c r="AC1785" s="66"/>
      <c r="AD1785" s="67"/>
      <c r="AE1785" s="60">
        <f t="shared" si="3693"/>
        <v>214844</v>
      </c>
      <c r="AF1785" s="61"/>
      <c r="AG1785" s="61"/>
      <c r="AH1785" s="61"/>
      <c r="AI1785" s="61"/>
      <c r="AJ1785" s="62"/>
      <c r="AK1785" s="55">
        <v>0</v>
      </c>
      <c r="AL1785" s="55"/>
      <c r="AM1785" s="55"/>
      <c r="AN1785" s="55"/>
      <c r="AO1785" s="55"/>
      <c r="AP1785" s="55"/>
      <c r="AQ1785" s="53">
        <f t="shared" si="3695"/>
        <v>0</v>
      </c>
      <c r="AR1785" s="53"/>
      <c r="AS1785" s="53"/>
      <c r="AT1785" s="53"/>
      <c r="AU1785" s="53"/>
      <c r="AV1785" s="53"/>
      <c r="AW1785" s="55">
        <f t="shared" si="3694"/>
        <v>1</v>
      </c>
      <c r="AX1785" s="55"/>
      <c r="AY1785" s="55"/>
      <c r="AZ1785" s="55"/>
      <c r="BA1785" s="55"/>
      <c r="BB1785" s="55"/>
      <c r="BC1785" s="55">
        <f t="shared" si="3696"/>
        <v>214844</v>
      </c>
      <c r="BD1785" s="55"/>
      <c r="BE1785" s="55"/>
      <c r="BF1785" s="55"/>
      <c r="BG1785" s="55"/>
      <c r="BH1785" s="56"/>
      <c r="BI1785" s="16">
        <f t="shared" si="3690"/>
        <v>214844</v>
      </c>
    </row>
    <row r="1786" spans="1:69" ht="34.5" customHeight="1" x14ac:dyDescent="0.25">
      <c r="A1786" s="41">
        <f t="shared" si="3688"/>
        <v>5</v>
      </c>
      <c r="B1786" s="42"/>
      <c r="C1786" s="42"/>
      <c r="D1786" s="43"/>
      <c r="E1786" s="64" t="str">
        <f t="shared" si="3689"/>
        <v>既有污水處理設施抽水肥(含清潔孔開挖與復原)</v>
      </c>
      <c r="F1786" s="21"/>
      <c r="G1786" s="21"/>
      <c r="H1786" s="21"/>
      <c r="I1786" s="21"/>
      <c r="J1786" s="21"/>
      <c r="K1786" s="21"/>
      <c r="L1786" s="21"/>
      <c r="M1786" s="21"/>
      <c r="N1786" s="21"/>
      <c r="O1786" s="21"/>
      <c r="P1786" s="21"/>
      <c r="Q1786" s="21"/>
      <c r="R1786" s="21"/>
      <c r="S1786" s="21"/>
      <c r="T1786" s="22"/>
      <c r="U1786" s="47" t="str">
        <f t="shared" si="3691"/>
        <v>式</v>
      </c>
      <c r="V1786" s="48"/>
      <c r="W1786" s="48"/>
      <c r="X1786" s="49"/>
      <c r="Y1786" s="65">
        <f t="shared" si="3692"/>
        <v>1</v>
      </c>
      <c r="Z1786" s="66"/>
      <c r="AA1786" s="66"/>
      <c r="AB1786" s="66"/>
      <c r="AC1786" s="66"/>
      <c r="AD1786" s="67"/>
      <c r="AE1786" s="60">
        <f t="shared" si="3693"/>
        <v>10000</v>
      </c>
      <c r="AF1786" s="61"/>
      <c r="AG1786" s="61"/>
      <c r="AH1786" s="61"/>
      <c r="AI1786" s="61"/>
      <c r="AJ1786" s="62"/>
      <c r="AK1786" s="55">
        <v>0</v>
      </c>
      <c r="AL1786" s="55"/>
      <c r="AM1786" s="55"/>
      <c r="AN1786" s="55"/>
      <c r="AO1786" s="55"/>
      <c r="AP1786" s="55"/>
      <c r="AQ1786" s="53">
        <f t="shared" si="3695"/>
        <v>0</v>
      </c>
      <c r="AR1786" s="53"/>
      <c r="AS1786" s="53"/>
      <c r="AT1786" s="53"/>
      <c r="AU1786" s="53"/>
      <c r="AV1786" s="53"/>
      <c r="AW1786" s="55">
        <f t="shared" si="3694"/>
        <v>1</v>
      </c>
      <c r="AX1786" s="55"/>
      <c r="AY1786" s="55"/>
      <c r="AZ1786" s="55"/>
      <c r="BA1786" s="55"/>
      <c r="BB1786" s="55"/>
      <c r="BC1786" s="55">
        <f t="shared" si="3696"/>
        <v>10000</v>
      </c>
      <c r="BD1786" s="55"/>
      <c r="BE1786" s="55"/>
      <c r="BF1786" s="55"/>
      <c r="BG1786" s="55"/>
      <c r="BH1786" s="56"/>
      <c r="BI1786" s="16">
        <f t="shared" si="3690"/>
        <v>10000</v>
      </c>
    </row>
    <row r="1787" spans="1:69" ht="21.6" customHeight="1" x14ac:dyDescent="0.25">
      <c r="A1787" s="41">
        <f t="shared" si="3688"/>
        <v>6</v>
      </c>
      <c r="B1787" s="42"/>
      <c r="C1787" s="42"/>
      <c r="D1787" s="43"/>
      <c r="E1787" s="64" t="str">
        <f t="shared" si="3689"/>
        <v>地坪與蹲便台階增築</v>
      </c>
      <c r="F1787" s="21"/>
      <c r="G1787" s="21"/>
      <c r="H1787" s="21"/>
      <c r="I1787" s="21"/>
      <c r="J1787" s="21"/>
      <c r="K1787" s="21"/>
      <c r="L1787" s="21"/>
      <c r="M1787" s="21"/>
      <c r="N1787" s="21"/>
      <c r="O1787" s="21"/>
      <c r="P1787" s="21"/>
      <c r="Q1787" s="21"/>
      <c r="R1787" s="21"/>
      <c r="S1787" s="21"/>
      <c r="T1787" s="22"/>
      <c r="U1787" s="47" t="str">
        <f t="shared" si="3691"/>
        <v>式</v>
      </c>
      <c r="V1787" s="48"/>
      <c r="W1787" s="48"/>
      <c r="X1787" s="49"/>
      <c r="Y1787" s="65">
        <f t="shared" si="3692"/>
        <v>1</v>
      </c>
      <c r="Z1787" s="66"/>
      <c r="AA1787" s="66"/>
      <c r="AB1787" s="66"/>
      <c r="AC1787" s="66"/>
      <c r="AD1787" s="67"/>
      <c r="AE1787" s="60">
        <f t="shared" si="3693"/>
        <v>35000</v>
      </c>
      <c r="AF1787" s="61"/>
      <c r="AG1787" s="61"/>
      <c r="AH1787" s="61"/>
      <c r="AI1787" s="61"/>
      <c r="AJ1787" s="62"/>
      <c r="AK1787" s="55">
        <v>0</v>
      </c>
      <c r="AL1787" s="55"/>
      <c r="AM1787" s="55"/>
      <c r="AN1787" s="55"/>
      <c r="AO1787" s="55"/>
      <c r="AP1787" s="55"/>
      <c r="AQ1787" s="53">
        <v>0</v>
      </c>
      <c r="AR1787" s="53"/>
      <c r="AS1787" s="53"/>
      <c r="AT1787" s="53"/>
      <c r="AU1787" s="53"/>
      <c r="AV1787" s="53"/>
      <c r="AW1787" s="55">
        <f t="shared" si="3694"/>
        <v>1</v>
      </c>
      <c r="AX1787" s="55"/>
      <c r="AY1787" s="55"/>
      <c r="AZ1787" s="55"/>
      <c r="BA1787" s="55"/>
      <c r="BB1787" s="55"/>
      <c r="BC1787" s="55">
        <f t="shared" si="3696"/>
        <v>35000</v>
      </c>
      <c r="BD1787" s="55"/>
      <c r="BE1787" s="55"/>
      <c r="BF1787" s="55"/>
      <c r="BG1787" s="55"/>
      <c r="BH1787" s="56"/>
      <c r="BI1787" s="16">
        <f t="shared" si="3690"/>
        <v>35000</v>
      </c>
    </row>
    <row r="1788" spans="1:69" ht="21.6" customHeight="1" x14ac:dyDescent="0.25">
      <c r="A1788" s="41">
        <f t="shared" si="3688"/>
        <v>7</v>
      </c>
      <c r="B1788" s="42"/>
      <c r="C1788" s="42"/>
      <c r="D1788" s="43"/>
      <c r="E1788" s="64" t="str">
        <f t="shared" si="3689"/>
        <v>砌1/2B磚牆</v>
      </c>
      <c r="F1788" s="21"/>
      <c r="G1788" s="21"/>
      <c r="H1788" s="21"/>
      <c r="I1788" s="21"/>
      <c r="J1788" s="21"/>
      <c r="K1788" s="21"/>
      <c r="L1788" s="21"/>
      <c r="M1788" s="21"/>
      <c r="N1788" s="21"/>
      <c r="O1788" s="21"/>
      <c r="P1788" s="21"/>
      <c r="Q1788" s="21"/>
      <c r="R1788" s="21"/>
      <c r="S1788" s="21"/>
      <c r="T1788" s="22"/>
      <c r="U1788" s="47" t="str">
        <f t="shared" si="3691"/>
        <v>M2</v>
      </c>
      <c r="V1788" s="48"/>
      <c r="W1788" s="48"/>
      <c r="X1788" s="49"/>
      <c r="Y1788" s="65">
        <f t="shared" si="3692"/>
        <v>13</v>
      </c>
      <c r="Z1788" s="66"/>
      <c r="AA1788" s="66"/>
      <c r="AB1788" s="66"/>
      <c r="AC1788" s="66"/>
      <c r="AD1788" s="67"/>
      <c r="AE1788" s="60">
        <f t="shared" si="3693"/>
        <v>1500</v>
      </c>
      <c r="AF1788" s="61"/>
      <c r="AG1788" s="61"/>
      <c r="AH1788" s="61"/>
      <c r="AI1788" s="61"/>
      <c r="AJ1788" s="62"/>
      <c r="AK1788" s="55">
        <v>0</v>
      </c>
      <c r="AL1788" s="55"/>
      <c r="AM1788" s="55"/>
      <c r="AN1788" s="55"/>
      <c r="AO1788" s="55"/>
      <c r="AP1788" s="55"/>
      <c r="AQ1788" s="53">
        <f>AK1788*AE1788</f>
        <v>0</v>
      </c>
      <c r="AR1788" s="53"/>
      <c r="AS1788" s="53"/>
      <c r="AT1788" s="53"/>
      <c r="AU1788" s="53"/>
      <c r="AV1788" s="53"/>
      <c r="AW1788" s="55">
        <f t="shared" si="3694"/>
        <v>13</v>
      </c>
      <c r="AX1788" s="55"/>
      <c r="AY1788" s="55"/>
      <c r="AZ1788" s="55"/>
      <c r="BA1788" s="55"/>
      <c r="BB1788" s="55"/>
      <c r="BC1788" s="55">
        <f>AE1788*AW1788</f>
        <v>19500</v>
      </c>
      <c r="BD1788" s="55"/>
      <c r="BE1788" s="55"/>
      <c r="BF1788" s="55"/>
      <c r="BG1788" s="55"/>
      <c r="BH1788" s="56"/>
      <c r="BI1788" s="16">
        <f t="shared" si="3690"/>
        <v>19500</v>
      </c>
    </row>
    <row r="1789" spans="1:69" ht="54.75" customHeight="1" x14ac:dyDescent="0.25">
      <c r="A1789" s="41">
        <f t="shared" si="3688"/>
        <v>8</v>
      </c>
      <c r="B1789" s="42"/>
      <c r="C1789" s="42"/>
      <c r="D1789" s="43"/>
      <c r="E1789" s="64" t="str">
        <f t="shared" si="3689"/>
        <v>施工範圍內樓板穿管處與既有無用穿管及孔洞需以水泥砂漿封閉並刷防水層；樓板防水層試水</v>
      </c>
      <c r="F1789" s="21"/>
      <c r="G1789" s="21"/>
      <c r="H1789" s="21"/>
      <c r="I1789" s="21"/>
      <c r="J1789" s="21"/>
      <c r="K1789" s="21"/>
      <c r="L1789" s="21"/>
      <c r="M1789" s="21"/>
      <c r="N1789" s="21"/>
      <c r="O1789" s="21"/>
      <c r="P1789" s="21"/>
      <c r="Q1789" s="21"/>
      <c r="R1789" s="21"/>
      <c r="S1789" s="21"/>
      <c r="T1789" s="22"/>
      <c r="U1789" s="47" t="str">
        <f t="shared" si="3691"/>
        <v>式</v>
      </c>
      <c r="V1789" s="48"/>
      <c r="W1789" s="48"/>
      <c r="X1789" s="49"/>
      <c r="Y1789" s="65">
        <f t="shared" si="3692"/>
        <v>1</v>
      </c>
      <c r="Z1789" s="66"/>
      <c r="AA1789" s="66"/>
      <c r="AB1789" s="66"/>
      <c r="AC1789" s="66"/>
      <c r="AD1789" s="67"/>
      <c r="AE1789" s="60">
        <f t="shared" si="3693"/>
        <v>9000</v>
      </c>
      <c r="AF1789" s="61"/>
      <c r="AG1789" s="61"/>
      <c r="AH1789" s="61"/>
      <c r="AI1789" s="61"/>
      <c r="AJ1789" s="62"/>
      <c r="AK1789" s="55">
        <v>0</v>
      </c>
      <c r="AL1789" s="55"/>
      <c r="AM1789" s="55"/>
      <c r="AN1789" s="55"/>
      <c r="AO1789" s="55"/>
      <c r="AP1789" s="55"/>
      <c r="AQ1789" s="53">
        <f t="shared" ref="AQ1789:AQ1793" si="3697">AK1789*AE1789</f>
        <v>0</v>
      </c>
      <c r="AR1789" s="53"/>
      <c r="AS1789" s="53"/>
      <c r="AT1789" s="53"/>
      <c r="AU1789" s="53"/>
      <c r="AV1789" s="53"/>
      <c r="AW1789" s="55">
        <f t="shared" si="3694"/>
        <v>0</v>
      </c>
      <c r="AX1789" s="55"/>
      <c r="AY1789" s="55"/>
      <c r="AZ1789" s="55"/>
      <c r="BA1789" s="55"/>
      <c r="BB1789" s="55"/>
      <c r="BC1789" s="55">
        <f t="shared" ref="BC1789:BC1793" si="3698">AE1789*AW1789</f>
        <v>0</v>
      </c>
      <c r="BD1789" s="55"/>
      <c r="BE1789" s="55"/>
      <c r="BF1789" s="55"/>
      <c r="BG1789" s="55"/>
      <c r="BH1789" s="56"/>
      <c r="BI1789" s="16">
        <f t="shared" si="3690"/>
        <v>9000</v>
      </c>
    </row>
    <row r="1790" spans="1:69" ht="20.45" customHeight="1" x14ac:dyDescent="0.25">
      <c r="A1790" s="41">
        <f t="shared" si="3688"/>
        <v>9</v>
      </c>
      <c r="B1790" s="42"/>
      <c r="C1790" s="42"/>
      <c r="D1790" s="43"/>
      <c r="E1790" s="64" t="str">
        <f t="shared" si="3689"/>
        <v>地坪、牆面1:3水泥砂漿粉刷</v>
      </c>
      <c r="F1790" s="21"/>
      <c r="G1790" s="21"/>
      <c r="H1790" s="21"/>
      <c r="I1790" s="21"/>
      <c r="J1790" s="21"/>
      <c r="K1790" s="21"/>
      <c r="L1790" s="21"/>
      <c r="M1790" s="21"/>
      <c r="N1790" s="21"/>
      <c r="O1790" s="21"/>
      <c r="P1790" s="21"/>
      <c r="Q1790" s="21"/>
      <c r="R1790" s="21"/>
      <c r="S1790" s="21"/>
      <c r="T1790" s="22"/>
      <c r="U1790" s="47" t="str">
        <f t="shared" si="3691"/>
        <v>M2</v>
      </c>
      <c r="V1790" s="48"/>
      <c r="W1790" s="48"/>
      <c r="X1790" s="49"/>
      <c r="Y1790" s="65">
        <f t="shared" si="3692"/>
        <v>207</v>
      </c>
      <c r="Z1790" s="66"/>
      <c r="AA1790" s="66"/>
      <c r="AB1790" s="66"/>
      <c r="AC1790" s="66"/>
      <c r="AD1790" s="67"/>
      <c r="AE1790" s="60">
        <f t="shared" si="3693"/>
        <v>800</v>
      </c>
      <c r="AF1790" s="61"/>
      <c r="AG1790" s="61"/>
      <c r="AH1790" s="61"/>
      <c r="AI1790" s="61"/>
      <c r="AJ1790" s="62"/>
      <c r="AK1790" s="55">
        <v>0</v>
      </c>
      <c r="AL1790" s="55"/>
      <c r="AM1790" s="55"/>
      <c r="AN1790" s="55"/>
      <c r="AO1790" s="55"/>
      <c r="AP1790" s="55"/>
      <c r="AQ1790" s="53">
        <f t="shared" si="3697"/>
        <v>0</v>
      </c>
      <c r="AR1790" s="53"/>
      <c r="AS1790" s="53"/>
      <c r="AT1790" s="53"/>
      <c r="AU1790" s="53"/>
      <c r="AV1790" s="53"/>
      <c r="AW1790" s="55">
        <f t="shared" si="3694"/>
        <v>207</v>
      </c>
      <c r="AX1790" s="55"/>
      <c r="AY1790" s="55"/>
      <c r="AZ1790" s="55"/>
      <c r="BA1790" s="55"/>
      <c r="BB1790" s="55"/>
      <c r="BC1790" s="55">
        <f t="shared" si="3698"/>
        <v>165600</v>
      </c>
      <c r="BD1790" s="55"/>
      <c r="BE1790" s="55"/>
      <c r="BF1790" s="55"/>
      <c r="BG1790" s="55"/>
      <c r="BH1790" s="56"/>
      <c r="BI1790" s="16">
        <f t="shared" si="3690"/>
        <v>165600</v>
      </c>
    </row>
    <row r="1791" spans="1:69" ht="19.5" customHeight="1" x14ac:dyDescent="0.25">
      <c r="A1791" s="41">
        <f t="shared" si="3688"/>
        <v>10</v>
      </c>
      <c r="B1791" s="42"/>
      <c r="C1791" s="42"/>
      <c r="D1791" s="43"/>
      <c r="E1791" s="44" t="str">
        <f t="shared" si="3689"/>
        <v>地坪及牆面(H=1.5m)塗刷防水層</v>
      </c>
      <c r="F1791" s="45"/>
      <c r="G1791" s="45"/>
      <c r="H1791" s="45"/>
      <c r="I1791" s="45"/>
      <c r="J1791" s="45"/>
      <c r="K1791" s="45"/>
      <c r="L1791" s="45"/>
      <c r="M1791" s="45"/>
      <c r="N1791" s="45"/>
      <c r="O1791" s="45"/>
      <c r="P1791" s="45"/>
      <c r="Q1791" s="45"/>
      <c r="R1791" s="45"/>
      <c r="S1791" s="45"/>
      <c r="T1791" s="46"/>
      <c r="U1791" s="47" t="str">
        <f t="shared" si="3691"/>
        <v>M2</v>
      </c>
      <c r="V1791" s="48"/>
      <c r="W1791" s="48"/>
      <c r="X1791" s="49"/>
      <c r="Y1791" s="50">
        <f t="shared" si="3692"/>
        <v>113</v>
      </c>
      <c r="Z1791" s="51"/>
      <c r="AA1791" s="51"/>
      <c r="AB1791" s="51"/>
      <c r="AC1791" s="51"/>
      <c r="AD1791" s="52"/>
      <c r="AE1791" s="60">
        <f t="shared" si="3693"/>
        <v>700</v>
      </c>
      <c r="AF1791" s="61"/>
      <c r="AG1791" s="61"/>
      <c r="AH1791" s="61"/>
      <c r="AI1791" s="61"/>
      <c r="AJ1791" s="62"/>
      <c r="AK1791" s="50">
        <v>0</v>
      </c>
      <c r="AL1791" s="51"/>
      <c r="AM1791" s="51"/>
      <c r="AN1791" s="51"/>
      <c r="AO1791" s="51"/>
      <c r="AP1791" s="52"/>
      <c r="AQ1791" s="60">
        <f t="shared" si="3697"/>
        <v>0</v>
      </c>
      <c r="AR1791" s="61"/>
      <c r="AS1791" s="61"/>
      <c r="AT1791" s="61"/>
      <c r="AU1791" s="61"/>
      <c r="AV1791" s="62"/>
      <c r="AW1791" s="50">
        <f t="shared" si="3694"/>
        <v>113</v>
      </c>
      <c r="AX1791" s="51"/>
      <c r="AY1791" s="51"/>
      <c r="AZ1791" s="51"/>
      <c r="BA1791" s="51"/>
      <c r="BB1791" s="52"/>
      <c r="BC1791" s="50">
        <f t="shared" si="3698"/>
        <v>79100</v>
      </c>
      <c r="BD1791" s="51"/>
      <c r="BE1791" s="51"/>
      <c r="BF1791" s="51"/>
      <c r="BG1791" s="51"/>
      <c r="BH1791" s="63"/>
      <c r="BI1791" s="3">
        <f t="shared" si="3690"/>
        <v>79100</v>
      </c>
    </row>
    <row r="1792" spans="1:69" ht="36" customHeight="1" x14ac:dyDescent="0.25">
      <c r="A1792" s="41">
        <f t="shared" si="3688"/>
        <v>11</v>
      </c>
      <c r="B1792" s="42"/>
      <c r="C1792" s="42"/>
      <c r="D1792" s="43"/>
      <c r="E1792" s="64" t="str">
        <f t="shared" si="3689"/>
        <v>安裝不銹鋼方形地板落水頭(10cm*10cm,連工帶料)</v>
      </c>
      <c r="F1792" s="21"/>
      <c r="G1792" s="21"/>
      <c r="H1792" s="21"/>
      <c r="I1792" s="21"/>
      <c r="J1792" s="21"/>
      <c r="K1792" s="21"/>
      <c r="L1792" s="21"/>
      <c r="M1792" s="21"/>
      <c r="N1792" s="21"/>
      <c r="O1792" s="21"/>
      <c r="P1792" s="21"/>
      <c r="Q1792" s="21"/>
      <c r="R1792" s="21"/>
      <c r="S1792" s="21"/>
      <c r="T1792" s="22"/>
      <c r="U1792" s="47" t="str">
        <f t="shared" si="3691"/>
        <v>組</v>
      </c>
      <c r="V1792" s="48"/>
      <c r="W1792" s="48"/>
      <c r="X1792" s="49"/>
      <c r="Y1792" s="71">
        <f t="shared" si="3692"/>
        <v>9</v>
      </c>
      <c r="Z1792" s="71"/>
      <c r="AA1792" s="71"/>
      <c r="AB1792" s="71"/>
      <c r="AC1792" s="71"/>
      <c r="AD1792" s="71"/>
      <c r="AE1792" s="71">
        <f t="shared" si="3693"/>
        <v>750</v>
      </c>
      <c r="AF1792" s="71"/>
      <c r="AG1792" s="71"/>
      <c r="AH1792" s="71"/>
      <c r="AI1792" s="71"/>
      <c r="AJ1792" s="71"/>
      <c r="AK1792" s="55">
        <v>0</v>
      </c>
      <c r="AL1792" s="55"/>
      <c r="AM1792" s="55"/>
      <c r="AN1792" s="55"/>
      <c r="AO1792" s="55"/>
      <c r="AP1792" s="55"/>
      <c r="AQ1792" s="53">
        <f t="shared" si="3697"/>
        <v>0</v>
      </c>
      <c r="AR1792" s="53"/>
      <c r="AS1792" s="53"/>
      <c r="AT1792" s="53"/>
      <c r="AU1792" s="53"/>
      <c r="AV1792" s="53"/>
      <c r="AW1792" s="55">
        <f t="shared" si="3694"/>
        <v>9</v>
      </c>
      <c r="AX1792" s="55"/>
      <c r="AY1792" s="55"/>
      <c r="AZ1792" s="55"/>
      <c r="BA1792" s="55"/>
      <c r="BB1792" s="55"/>
      <c r="BC1792" s="55">
        <f t="shared" si="3698"/>
        <v>6750</v>
      </c>
      <c r="BD1792" s="55"/>
      <c r="BE1792" s="55"/>
      <c r="BF1792" s="55"/>
      <c r="BG1792" s="55"/>
      <c r="BH1792" s="56"/>
      <c r="BI1792" s="3">
        <f t="shared" si="3690"/>
        <v>6750</v>
      </c>
    </row>
    <row r="1793" spans="1:61" s="19" customFormat="1" ht="36.75" customHeight="1" x14ac:dyDescent="0.25">
      <c r="A1793" s="41">
        <f t="shared" si="3688"/>
        <v>12</v>
      </c>
      <c r="B1793" s="42"/>
      <c r="C1793" s="42"/>
      <c r="D1793" s="43"/>
      <c r="E1793" s="64" t="str">
        <f t="shared" si="3689"/>
        <v>地坪貼止滑石英磚30cm*30cm，本色水泥勾縫(連工帶料)</v>
      </c>
      <c r="F1793" s="21"/>
      <c r="G1793" s="21"/>
      <c r="H1793" s="21"/>
      <c r="I1793" s="21"/>
      <c r="J1793" s="21"/>
      <c r="K1793" s="21"/>
      <c r="L1793" s="21"/>
      <c r="M1793" s="21"/>
      <c r="N1793" s="21"/>
      <c r="O1793" s="21"/>
      <c r="P1793" s="21"/>
      <c r="Q1793" s="21"/>
      <c r="R1793" s="21"/>
      <c r="S1793" s="21"/>
      <c r="T1793" s="22"/>
      <c r="U1793" s="47" t="str">
        <f t="shared" si="3691"/>
        <v>M2</v>
      </c>
      <c r="V1793" s="48"/>
      <c r="W1793" s="48"/>
      <c r="X1793" s="49"/>
      <c r="Y1793" s="50">
        <f t="shared" si="3692"/>
        <v>48</v>
      </c>
      <c r="Z1793" s="51"/>
      <c r="AA1793" s="51"/>
      <c r="AB1793" s="51"/>
      <c r="AC1793" s="51"/>
      <c r="AD1793" s="52"/>
      <c r="AE1793" s="53">
        <f t="shared" si="3693"/>
        <v>1300</v>
      </c>
      <c r="AF1793" s="53"/>
      <c r="AG1793" s="53"/>
      <c r="AH1793" s="53"/>
      <c r="AI1793" s="53"/>
      <c r="AJ1793" s="53"/>
      <c r="AK1793" s="55">
        <v>24</v>
      </c>
      <c r="AL1793" s="55"/>
      <c r="AM1793" s="55"/>
      <c r="AN1793" s="55"/>
      <c r="AO1793" s="55"/>
      <c r="AP1793" s="55"/>
      <c r="AQ1793" s="53">
        <f t="shared" si="3697"/>
        <v>31200</v>
      </c>
      <c r="AR1793" s="53"/>
      <c r="AS1793" s="53"/>
      <c r="AT1793" s="53"/>
      <c r="AU1793" s="53"/>
      <c r="AV1793" s="53"/>
      <c r="AW1793" s="55">
        <f t="shared" si="3694"/>
        <v>48</v>
      </c>
      <c r="AX1793" s="55"/>
      <c r="AY1793" s="55"/>
      <c r="AZ1793" s="55"/>
      <c r="BA1793" s="55"/>
      <c r="BB1793" s="55"/>
      <c r="BC1793" s="55">
        <f t="shared" si="3698"/>
        <v>62400</v>
      </c>
      <c r="BD1793" s="55"/>
      <c r="BE1793" s="55"/>
      <c r="BF1793" s="55"/>
      <c r="BG1793" s="55"/>
      <c r="BH1793" s="56"/>
      <c r="BI1793" s="18">
        <f t="shared" si="3690"/>
        <v>62400</v>
      </c>
    </row>
    <row r="1794" spans="1:61" s="19" customFormat="1" ht="35.25" customHeight="1" x14ac:dyDescent="0.25">
      <c r="A1794" s="68">
        <f t="shared" si="3688"/>
        <v>13</v>
      </c>
      <c r="B1794" s="69"/>
      <c r="C1794" s="69"/>
      <c r="D1794" s="70"/>
      <c r="E1794" s="64" t="str">
        <f t="shared" si="3689"/>
        <v>地坪貼60cm*60cm止滑石英磚，本色水泥勾縫(連工帶料)</v>
      </c>
      <c r="F1794" s="21"/>
      <c r="G1794" s="21"/>
      <c r="H1794" s="21"/>
      <c r="I1794" s="21"/>
      <c r="J1794" s="21"/>
      <c r="K1794" s="21"/>
      <c r="L1794" s="21"/>
      <c r="M1794" s="21"/>
      <c r="N1794" s="21"/>
      <c r="O1794" s="21"/>
      <c r="P1794" s="21"/>
      <c r="Q1794" s="21"/>
      <c r="R1794" s="21"/>
      <c r="S1794" s="21"/>
      <c r="T1794" s="22"/>
      <c r="U1794" s="47" t="str">
        <f t="shared" si="3691"/>
        <v>M2</v>
      </c>
      <c r="V1794" s="48"/>
      <c r="W1794" s="48"/>
      <c r="X1794" s="49"/>
      <c r="Y1794" s="65">
        <f t="shared" si="3692"/>
        <v>2</v>
      </c>
      <c r="Z1794" s="66"/>
      <c r="AA1794" s="66"/>
      <c r="AB1794" s="66"/>
      <c r="AC1794" s="66"/>
      <c r="AD1794" s="67"/>
      <c r="AE1794" s="60">
        <f t="shared" si="3693"/>
        <v>1700</v>
      </c>
      <c r="AF1794" s="61"/>
      <c r="AG1794" s="61"/>
      <c r="AH1794" s="61"/>
      <c r="AI1794" s="61"/>
      <c r="AJ1794" s="62"/>
      <c r="AK1794" s="55">
        <v>0</v>
      </c>
      <c r="AL1794" s="55"/>
      <c r="AM1794" s="55"/>
      <c r="AN1794" s="55"/>
      <c r="AO1794" s="55"/>
      <c r="AP1794" s="55"/>
      <c r="AQ1794" s="53">
        <f>AK1794*AE1794</f>
        <v>0</v>
      </c>
      <c r="AR1794" s="53"/>
      <c r="AS1794" s="53"/>
      <c r="AT1794" s="53"/>
      <c r="AU1794" s="53"/>
      <c r="AV1794" s="53"/>
      <c r="AW1794" s="55">
        <f t="shared" si="3694"/>
        <v>0</v>
      </c>
      <c r="AX1794" s="55"/>
      <c r="AY1794" s="55"/>
      <c r="AZ1794" s="55"/>
      <c r="BA1794" s="55"/>
      <c r="BB1794" s="55"/>
      <c r="BC1794" s="55">
        <f>AE1794*AW1794</f>
        <v>0</v>
      </c>
      <c r="BD1794" s="55"/>
      <c r="BE1794" s="55"/>
      <c r="BF1794" s="55"/>
      <c r="BG1794" s="55"/>
      <c r="BH1794" s="56"/>
      <c r="BI1794" s="18">
        <f t="shared" si="3690"/>
        <v>3400</v>
      </c>
    </row>
    <row r="1795" spans="1:61" s="19" customFormat="1" ht="36.75" customHeight="1" x14ac:dyDescent="0.25">
      <c r="A1795" s="68">
        <f t="shared" si="3688"/>
        <v>14</v>
      </c>
      <c r="B1795" s="69"/>
      <c r="C1795" s="69"/>
      <c r="D1795" s="70"/>
      <c r="E1795" s="64" t="str">
        <f t="shared" si="3689"/>
        <v>牆面貼數位噴印石英磚30*60cm，白色水泥抹縫(連工帶料)</v>
      </c>
      <c r="F1795" s="21"/>
      <c r="G1795" s="21"/>
      <c r="H1795" s="21"/>
      <c r="I1795" s="21"/>
      <c r="J1795" s="21"/>
      <c r="K1795" s="21"/>
      <c r="L1795" s="21"/>
      <c r="M1795" s="21"/>
      <c r="N1795" s="21"/>
      <c r="O1795" s="21"/>
      <c r="P1795" s="21"/>
      <c r="Q1795" s="21"/>
      <c r="R1795" s="21"/>
      <c r="S1795" s="21"/>
      <c r="T1795" s="22"/>
      <c r="U1795" s="47" t="str">
        <f t="shared" si="3691"/>
        <v>M2</v>
      </c>
      <c r="V1795" s="48"/>
      <c r="W1795" s="48"/>
      <c r="X1795" s="49"/>
      <c r="Y1795" s="65">
        <f t="shared" si="3692"/>
        <v>85</v>
      </c>
      <c r="Z1795" s="66"/>
      <c r="AA1795" s="66"/>
      <c r="AB1795" s="66"/>
      <c r="AC1795" s="66"/>
      <c r="AD1795" s="67"/>
      <c r="AE1795" s="60">
        <f t="shared" si="3693"/>
        <v>1700</v>
      </c>
      <c r="AF1795" s="61"/>
      <c r="AG1795" s="61"/>
      <c r="AH1795" s="61"/>
      <c r="AI1795" s="61"/>
      <c r="AJ1795" s="62"/>
      <c r="AK1795" s="55">
        <v>0</v>
      </c>
      <c r="AL1795" s="55"/>
      <c r="AM1795" s="55"/>
      <c r="AN1795" s="55"/>
      <c r="AO1795" s="55"/>
      <c r="AP1795" s="55"/>
      <c r="AQ1795" s="53">
        <f t="shared" ref="AQ1795:AQ1801" si="3699">AK1795*AE1795</f>
        <v>0</v>
      </c>
      <c r="AR1795" s="53"/>
      <c r="AS1795" s="53"/>
      <c r="AT1795" s="53"/>
      <c r="AU1795" s="53"/>
      <c r="AV1795" s="53"/>
      <c r="AW1795" s="55">
        <f t="shared" si="3694"/>
        <v>85</v>
      </c>
      <c r="AX1795" s="55"/>
      <c r="AY1795" s="55"/>
      <c r="AZ1795" s="55"/>
      <c r="BA1795" s="55"/>
      <c r="BB1795" s="55"/>
      <c r="BC1795" s="55">
        <f t="shared" ref="BC1795:BC1801" si="3700">AE1795*AW1795</f>
        <v>144500</v>
      </c>
      <c r="BD1795" s="55"/>
      <c r="BE1795" s="55"/>
      <c r="BF1795" s="55"/>
      <c r="BG1795" s="55"/>
      <c r="BH1795" s="56"/>
      <c r="BI1795" s="18">
        <f t="shared" si="3690"/>
        <v>144500</v>
      </c>
    </row>
    <row r="1796" spans="1:61" ht="34.5" customHeight="1" x14ac:dyDescent="0.25">
      <c r="A1796" s="41">
        <f t="shared" si="3688"/>
        <v>15</v>
      </c>
      <c r="B1796" s="42"/>
      <c r="C1796" s="42"/>
      <c r="D1796" s="43"/>
      <c r="E1796" s="64" t="str">
        <f t="shared" si="3689"/>
        <v>牆面貼地鐵磚10cm*20cm，白色水泥勾縫(連工帶料)</v>
      </c>
      <c r="F1796" s="21"/>
      <c r="G1796" s="21"/>
      <c r="H1796" s="21"/>
      <c r="I1796" s="21"/>
      <c r="J1796" s="21"/>
      <c r="K1796" s="21"/>
      <c r="L1796" s="21"/>
      <c r="M1796" s="21"/>
      <c r="N1796" s="21"/>
      <c r="O1796" s="21"/>
      <c r="P1796" s="21"/>
      <c r="Q1796" s="21"/>
      <c r="R1796" s="21"/>
      <c r="S1796" s="21"/>
      <c r="T1796" s="22"/>
      <c r="U1796" s="47" t="str">
        <f t="shared" si="3691"/>
        <v>M2</v>
      </c>
      <c r="V1796" s="48"/>
      <c r="W1796" s="48"/>
      <c r="X1796" s="49"/>
      <c r="Y1796" s="65">
        <f t="shared" si="3692"/>
        <v>13</v>
      </c>
      <c r="Z1796" s="66"/>
      <c r="AA1796" s="66"/>
      <c r="AB1796" s="66"/>
      <c r="AC1796" s="66"/>
      <c r="AD1796" s="67"/>
      <c r="AE1796" s="60">
        <f t="shared" si="3693"/>
        <v>1500</v>
      </c>
      <c r="AF1796" s="61"/>
      <c r="AG1796" s="61"/>
      <c r="AH1796" s="61"/>
      <c r="AI1796" s="61"/>
      <c r="AJ1796" s="62"/>
      <c r="AK1796" s="55">
        <v>0</v>
      </c>
      <c r="AL1796" s="55"/>
      <c r="AM1796" s="55"/>
      <c r="AN1796" s="55"/>
      <c r="AO1796" s="55"/>
      <c r="AP1796" s="55"/>
      <c r="AQ1796" s="53">
        <f t="shared" si="3699"/>
        <v>0</v>
      </c>
      <c r="AR1796" s="53"/>
      <c r="AS1796" s="53"/>
      <c r="AT1796" s="53"/>
      <c r="AU1796" s="53"/>
      <c r="AV1796" s="53"/>
      <c r="AW1796" s="55">
        <f t="shared" si="3694"/>
        <v>0</v>
      </c>
      <c r="AX1796" s="55"/>
      <c r="AY1796" s="55"/>
      <c r="AZ1796" s="55"/>
      <c r="BA1796" s="55"/>
      <c r="BB1796" s="55"/>
      <c r="BC1796" s="55">
        <f t="shared" si="3700"/>
        <v>0</v>
      </c>
      <c r="BD1796" s="55"/>
      <c r="BE1796" s="55"/>
      <c r="BF1796" s="55"/>
      <c r="BG1796" s="55"/>
      <c r="BH1796" s="56"/>
      <c r="BI1796" s="16">
        <f t="shared" si="3690"/>
        <v>19500</v>
      </c>
    </row>
    <row r="1797" spans="1:61" ht="21.6" customHeight="1" x14ac:dyDescent="0.25">
      <c r="A1797" s="41">
        <f t="shared" si="3688"/>
        <v>16</v>
      </c>
      <c r="B1797" s="42"/>
      <c r="C1797" s="42"/>
      <c r="D1797" s="43"/>
      <c r="E1797" s="64" t="str">
        <f t="shared" si="3689"/>
        <v>安裝鋁合金陽角收邊條</v>
      </c>
      <c r="F1797" s="21"/>
      <c r="G1797" s="21"/>
      <c r="H1797" s="21"/>
      <c r="I1797" s="21"/>
      <c r="J1797" s="21"/>
      <c r="K1797" s="21"/>
      <c r="L1797" s="21"/>
      <c r="M1797" s="21"/>
      <c r="N1797" s="21"/>
      <c r="O1797" s="21"/>
      <c r="P1797" s="21"/>
      <c r="Q1797" s="21"/>
      <c r="R1797" s="21"/>
      <c r="S1797" s="21"/>
      <c r="T1797" s="22"/>
      <c r="U1797" s="47" t="str">
        <f t="shared" si="3691"/>
        <v>M</v>
      </c>
      <c r="V1797" s="48"/>
      <c r="W1797" s="48"/>
      <c r="X1797" s="49"/>
      <c r="Y1797" s="65">
        <f t="shared" si="3692"/>
        <v>30</v>
      </c>
      <c r="Z1797" s="66"/>
      <c r="AA1797" s="66"/>
      <c r="AB1797" s="66"/>
      <c r="AC1797" s="66"/>
      <c r="AD1797" s="67"/>
      <c r="AE1797" s="60">
        <f t="shared" si="3693"/>
        <v>550</v>
      </c>
      <c r="AF1797" s="61"/>
      <c r="AG1797" s="61"/>
      <c r="AH1797" s="61"/>
      <c r="AI1797" s="61"/>
      <c r="AJ1797" s="62"/>
      <c r="AK1797" s="55">
        <v>0</v>
      </c>
      <c r="AL1797" s="55"/>
      <c r="AM1797" s="55"/>
      <c r="AN1797" s="55"/>
      <c r="AO1797" s="55"/>
      <c r="AP1797" s="55"/>
      <c r="AQ1797" s="53">
        <f t="shared" si="3699"/>
        <v>0</v>
      </c>
      <c r="AR1797" s="53"/>
      <c r="AS1797" s="53"/>
      <c r="AT1797" s="53"/>
      <c r="AU1797" s="53"/>
      <c r="AV1797" s="53"/>
      <c r="AW1797" s="55">
        <f t="shared" si="3694"/>
        <v>0</v>
      </c>
      <c r="AX1797" s="55"/>
      <c r="AY1797" s="55"/>
      <c r="AZ1797" s="55"/>
      <c r="BA1797" s="55"/>
      <c r="BB1797" s="55"/>
      <c r="BC1797" s="55">
        <f t="shared" si="3700"/>
        <v>0</v>
      </c>
      <c r="BD1797" s="55"/>
      <c r="BE1797" s="55"/>
      <c r="BF1797" s="55"/>
      <c r="BG1797" s="55"/>
      <c r="BH1797" s="56"/>
      <c r="BI1797" s="16">
        <f t="shared" si="3690"/>
        <v>16500</v>
      </c>
    </row>
    <row r="1798" spans="1:61" ht="33" customHeight="1" x14ac:dyDescent="0.25">
      <c r="A1798" s="41">
        <f t="shared" si="3688"/>
        <v>17</v>
      </c>
      <c r="B1798" s="42"/>
      <c r="C1798" s="42"/>
      <c r="D1798" s="43"/>
      <c r="E1798" s="64" t="str">
        <f t="shared" si="3689"/>
        <v>施做抿石子(1~2分霓虹石，抿石子專用泥)</v>
      </c>
      <c r="F1798" s="21"/>
      <c r="G1798" s="21"/>
      <c r="H1798" s="21"/>
      <c r="I1798" s="21"/>
      <c r="J1798" s="21"/>
      <c r="K1798" s="21"/>
      <c r="L1798" s="21"/>
      <c r="M1798" s="21"/>
      <c r="N1798" s="21"/>
      <c r="O1798" s="21"/>
      <c r="P1798" s="21"/>
      <c r="Q1798" s="21"/>
      <c r="R1798" s="21"/>
      <c r="S1798" s="21"/>
      <c r="T1798" s="22"/>
      <c r="U1798" s="47" t="str">
        <f t="shared" si="3691"/>
        <v>M2</v>
      </c>
      <c r="V1798" s="48"/>
      <c r="W1798" s="48"/>
      <c r="X1798" s="49"/>
      <c r="Y1798" s="65">
        <f t="shared" si="3692"/>
        <v>9</v>
      </c>
      <c r="Z1798" s="66"/>
      <c r="AA1798" s="66"/>
      <c r="AB1798" s="66"/>
      <c r="AC1798" s="66"/>
      <c r="AD1798" s="67"/>
      <c r="AE1798" s="60">
        <f t="shared" si="3693"/>
        <v>1200</v>
      </c>
      <c r="AF1798" s="61"/>
      <c r="AG1798" s="61"/>
      <c r="AH1798" s="61"/>
      <c r="AI1798" s="61"/>
      <c r="AJ1798" s="62"/>
      <c r="AK1798" s="55">
        <v>0</v>
      </c>
      <c r="AL1798" s="55"/>
      <c r="AM1798" s="55"/>
      <c r="AN1798" s="55"/>
      <c r="AO1798" s="55"/>
      <c r="AP1798" s="55"/>
      <c r="AQ1798" s="53">
        <f t="shared" si="3699"/>
        <v>0</v>
      </c>
      <c r="AR1798" s="53"/>
      <c r="AS1798" s="53"/>
      <c r="AT1798" s="53"/>
      <c r="AU1798" s="53"/>
      <c r="AV1798" s="53"/>
      <c r="AW1798" s="55">
        <f t="shared" si="3694"/>
        <v>0</v>
      </c>
      <c r="AX1798" s="55"/>
      <c r="AY1798" s="55"/>
      <c r="AZ1798" s="55"/>
      <c r="BA1798" s="55"/>
      <c r="BB1798" s="55"/>
      <c r="BC1798" s="55">
        <f t="shared" si="3700"/>
        <v>0</v>
      </c>
      <c r="BD1798" s="55"/>
      <c r="BE1798" s="55"/>
      <c r="BF1798" s="55"/>
      <c r="BG1798" s="55"/>
      <c r="BH1798" s="56"/>
      <c r="BI1798" s="16">
        <f t="shared" si="3690"/>
        <v>10800</v>
      </c>
    </row>
    <row r="1799" spans="1:61" ht="51" customHeight="1" x14ac:dyDescent="0.25">
      <c r="A1799" s="41">
        <f t="shared" si="3688"/>
        <v>18</v>
      </c>
      <c r="B1799" s="42"/>
      <c r="C1799" s="42"/>
      <c r="D1799" s="43"/>
      <c r="E1799" s="64" t="str">
        <f t="shared" si="3689"/>
        <v>牆壁面貼圖案排版釉面馬賽克(方型馬賽克寬1.8cm，12色以上排版，含排版費，白色抺縫，連工帶料)</v>
      </c>
      <c r="F1799" s="21"/>
      <c r="G1799" s="21"/>
      <c r="H1799" s="21"/>
      <c r="I1799" s="21"/>
      <c r="J1799" s="21"/>
      <c r="K1799" s="21"/>
      <c r="L1799" s="21"/>
      <c r="M1799" s="21"/>
      <c r="N1799" s="21"/>
      <c r="O1799" s="21"/>
      <c r="P1799" s="21"/>
      <c r="Q1799" s="21"/>
      <c r="R1799" s="21"/>
      <c r="S1799" s="21"/>
      <c r="T1799" s="22"/>
      <c r="U1799" s="47" t="str">
        <f t="shared" si="3691"/>
        <v>才</v>
      </c>
      <c r="V1799" s="48"/>
      <c r="W1799" s="48"/>
      <c r="X1799" s="49"/>
      <c r="Y1799" s="65">
        <f t="shared" si="3692"/>
        <v>58</v>
      </c>
      <c r="Z1799" s="66"/>
      <c r="AA1799" s="66"/>
      <c r="AB1799" s="66"/>
      <c r="AC1799" s="66"/>
      <c r="AD1799" s="67"/>
      <c r="AE1799" s="60">
        <f t="shared" si="3693"/>
        <v>750</v>
      </c>
      <c r="AF1799" s="61"/>
      <c r="AG1799" s="61"/>
      <c r="AH1799" s="61"/>
      <c r="AI1799" s="61"/>
      <c r="AJ1799" s="62"/>
      <c r="AK1799" s="55">
        <v>0</v>
      </c>
      <c r="AL1799" s="55"/>
      <c r="AM1799" s="55"/>
      <c r="AN1799" s="55"/>
      <c r="AO1799" s="55"/>
      <c r="AP1799" s="55"/>
      <c r="AQ1799" s="53">
        <f t="shared" si="3699"/>
        <v>0</v>
      </c>
      <c r="AR1799" s="53"/>
      <c r="AS1799" s="53"/>
      <c r="AT1799" s="53"/>
      <c r="AU1799" s="53"/>
      <c r="AV1799" s="53"/>
      <c r="AW1799" s="55">
        <f t="shared" si="3694"/>
        <v>0</v>
      </c>
      <c r="AX1799" s="55"/>
      <c r="AY1799" s="55"/>
      <c r="AZ1799" s="55"/>
      <c r="BA1799" s="55"/>
      <c r="BB1799" s="55"/>
      <c r="BC1799" s="55">
        <f t="shared" si="3700"/>
        <v>0</v>
      </c>
      <c r="BD1799" s="55"/>
      <c r="BE1799" s="55"/>
      <c r="BF1799" s="55"/>
      <c r="BG1799" s="55"/>
      <c r="BH1799" s="56"/>
      <c r="BI1799" s="16">
        <f t="shared" si="3690"/>
        <v>43500</v>
      </c>
    </row>
    <row r="1800" spans="1:61" ht="36.75" customHeight="1" x14ac:dyDescent="0.25">
      <c r="A1800" s="41">
        <f t="shared" si="3688"/>
        <v>19</v>
      </c>
      <c r="B1800" s="42"/>
      <c r="C1800" s="42"/>
      <c r="D1800" s="43"/>
      <c r="E1800" s="64" t="str">
        <f t="shared" si="3689"/>
        <v>牆面與平頂塗刷水泥漆(含清潔，批土整平，一底漆二度面漆)</v>
      </c>
      <c r="F1800" s="21"/>
      <c r="G1800" s="21"/>
      <c r="H1800" s="21"/>
      <c r="I1800" s="21"/>
      <c r="J1800" s="21"/>
      <c r="K1800" s="21"/>
      <c r="L1800" s="21"/>
      <c r="M1800" s="21"/>
      <c r="N1800" s="21"/>
      <c r="O1800" s="21"/>
      <c r="P1800" s="21"/>
      <c r="Q1800" s="21"/>
      <c r="R1800" s="21"/>
      <c r="S1800" s="21"/>
      <c r="T1800" s="22"/>
      <c r="U1800" s="47" t="str">
        <f t="shared" si="3691"/>
        <v>M2</v>
      </c>
      <c r="V1800" s="48"/>
      <c r="W1800" s="48"/>
      <c r="X1800" s="49"/>
      <c r="Y1800" s="65">
        <f t="shared" si="3692"/>
        <v>82</v>
      </c>
      <c r="Z1800" s="66"/>
      <c r="AA1800" s="66"/>
      <c r="AB1800" s="66"/>
      <c r="AC1800" s="66"/>
      <c r="AD1800" s="67"/>
      <c r="AE1800" s="60">
        <f t="shared" si="3693"/>
        <v>200</v>
      </c>
      <c r="AF1800" s="61"/>
      <c r="AG1800" s="61"/>
      <c r="AH1800" s="61"/>
      <c r="AI1800" s="61"/>
      <c r="AJ1800" s="62"/>
      <c r="AK1800" s="55">
        <v>0</v>
      </c>
      <c r="AL1800" s="55"/>
      <c r="AM1800" s="55"/>
      <c r="AN1800" s="55"/>
      <c r="AO1800" s="55"/>
      <c r="AP1800" s="55"/>
      <c r="AQ1800" s="53">
        <f t="shared" si="3699"/>
        <v>0</v>
      </c>
      <c r="AR1800" s="53"/>
      <c r="AS1800" s="53"/>
      <c r="AT1800" s="53"/>
      <c r="AU1800" s="53"/>
      <c r="AV1800" s="53"/>
      <c r="AW1800" s="55">
        <f t="shared" si="3694"/>
        <v>0</v>
      </c>
      <c r="AX1800" s="55"/>
      <c r="AY1800" s="55"/>
      <c r="AZ1800" s="55"/>
      <c r="BA1800" s="55"/>
      <c r="BB1800" s="55"/>
      <c r="BC1800" s="55">
        <f t="shared" si="3700"/>
        <v>0</v>
      </c>
      <c r="BD1800" s="55"/>
      <c r="BE1800" s="55"/>
      <c r="BF1800" s="55"/>
      <c r="BG1800" s="55"/>
      <c r="BH1800" s="56"/>
      <c r="BI1800" s="16">
        <f t="shared" si="3690"/>
        <v>16400</v>
      </c>
    </row>
    <row r="1801" spans="1:61" ht="35.450000000000003" customHeight="1" x14ac:dyDescent="0.25">
      <c r="A1801" s="41">
        <f t="shared" si="3688"/>
        <v>20</v>
      </c>
      <c r="B1801" s="42"/>
      <c r="C1801" s="42"/>
      <c r="D1801" s="43"/>
      <c r="E1801" s="64" t="str">
        <f t="shared" si="3689"/>
        <v>安裝13mm熱固性樹脂板隔間含門片(頂面H=200cm以上)</v>
      </c>
      <c r="F1801" s="21"/>
      <c r="G1801" s="21"/>
      <c r="H1801" s="21"/>
      <c r="I1801" s="21"/>
      <c r="J1801" s="21"/>
      <c r="K1801" s="21"/>
      <c r="L1801" s="21"/>
      <c r="M1801" s="21"/>
      <c r="N1801" s="21"/>
      <c r="O1801" s="21"/>
      <c r="P1801" s="21"/>
      <c r="Q1801" s="21"/>
      <c r="R1801" s="21"/>
      <c r="S1801" s="21"/>
      <c r="T1801" s="22"/>
      <c r="U1801" s="47" t="str">
        <f t="shared" si="3691"/>
        <v>M2</v>
      </c>
      <c r="V1801" s="48"/>
      <c r="W1801" s="48"/>
      <c r="X1801" s="49"/>
      <c r="Y1801" s="65">
        <f t="shared" si="3692"/>
        <v>38</v>
      </c>
      <c r="Z1801" s="66"/>
      <c r="AA1801" s="66"/>
      <c r="AB1801" s="66"/>
      <c r="AC1801" s="66"/>
      <c r="AD1801" s="67"/>
      <c r="AE1801" s="60">
        <f t="shared" si="3693"/>
        <v>3500</v>
      </c>
      <c r="AF1801" s="61"/>
      <c r="AG1801" s="61"/>
      <c r="AH1801" s="61"/>
      <c r="AI1801" s="61"/>
      <c r="AJ1801" s="62"/>
      <c r="AK1801" s="55">
        <v>0</v>
      </c>
      <c r="AL1801" s="55"/>
      <c r="AM1801" s="55"/>
      <c r="AN1801" s="55"/>
      <c r="AO1801" s="55"/>
      <c r="AP1801" s="55"/>
      <c r="AQ1801" s="53">
        <f t="shared" si="3699"/>
        <v>0</v>
      </c>
      <c r="AR1801" s="53"/>
      <c r="AS1801" s="53"/>
      <c r="AT1801" s="53"/>
      <c r="AU1801" s="53"/>
      <c r="AV1801" s="53"/>
      <c r="AW1801" s="55">
        <f t="shared" si="3694"/>
        <v>0</v>
      </c>
      <c r="AX1801" s="55"/>
      <c r="AY1801" s="55"/>
      <c r="AZ1801" s="55"/>
      <c r="BA1801" s="55"/>
      <c r="BB1801" s="55"/>
      <c r="BC1801" s="55">
        <f t="shared" si="3700"/>
        <v>0</v>
      </c>
      <c r="BD1801" s="55"/>
      <c r="BE1801" s="55"/>
      <c r="BF1801" s="55"/>
      <c r="BG1801" s="55"/>
      <c r="BH1801" s="56"/>
      <c r="BI1801" s="16">
        <f t="shared" si="3690"/>
        <v>133000</v>
      </c>
    </row>
    <row r="1802" spans="1:61" s="19" customFormat="1" ht="21.95" customHeight="1" x14ac:dyDescent="0.25">
      <c r="A1802" s="68">
        <f t="shared" si="3688"/>
        <v>21</v>
      </c>
      <c r="B1802" s="69"/>
      <c r="C1802" s="69"/>
      <c r="D1802" s="70"/>
      <c r="E1802" s="64" t="str">
        <f t="shared" si="3689"/>
        <v>廁間安裝不鏽鋼掛鈎與置物板</v>
      </c>
      <c r="F1802" s="21"/>
      <c r="G1802" s="21"/>
      <c r="H1802" s="21"/>
      <c r="I1802" s="21"/>
      <c r="J1802" s="21"/>
      <c r="K1802" s="21"/>
      <c r="L1802" s="21"/>
      <c r="M1802" s="21"/>
      <c r="N1802" s="21"/>
      <c r="O1802" s="21"/>
      <c r="P1802" s="21"/>
      <c r="Q1802" s="21"/>
      <c r="R1802" s="21"/>
      <c r="S1802" s="21"/>
      <c r="T1802" s="22"/>
      <c r="U1802" s="47" t="str">
        <f t="shared" si="3691"/>
        <v>間</v>
      </c>
      <c r="V1802" s="48"/>
      <c r="W1802" s="48"/>
      <c r="X1802" s="49"/>
      <c r="Y1802" s="65">
        <f t="shared" si="3692"/>
        <v>6</v>
      </c>
      <c r="Z1802" s="66"/>
      <c r="AA1802" s="66"/>
      <c r="AB1802" s="66"/>
      <c r="AC1802" s="66"/>
      <c r="AD1802" s="67"/>
      <c r="AE1802" s="60">
        <f t="shared" si="3693"/>
        <v>1200</v>
      </c>
      <c r="AF1802" s="61"/>
      <c r="AG1802" s="61"/>
      <c r="AH1802" s="61"/>
      <c r="AI1802" s="61"/>
      <c r="AJ1802" s="62"/>
      <c r="AK1802" s="55">
        <v>0</v>
      </c>
      <c r="AL1802" s="55"/>
      <c r="AM1802" s="55"/>
      <c r="AN1802" s="55"/>
      <c r="AO1802" s="55"/>
      <c r="AP1802" s="55"/>
      <c r="AQ1802" s="53">
        <f>AK1802*AE1802</f>
        <v>0</v>
      </c>
      <c r="AR1802" s="53"/>
      <c r="AS1802" s="53"/>
      <c r="AT1802" s="53"/>
      <c r="AU1802" s="53"/>
      <c r="AV1802" s="53"/>
      <c r="AW1802" s="55">
        <f t="shared" si="3694"/>
        <v>0</v>
      </c>
      <c r="AX1802" s="55"/>
      <c r="AY1802" s="55"/>
      <c r="AZ1802" s="55"/>
      <c r="BA1802" s="55"/>
      <c r="BB1802" s="55"/>
      <c r="BC1802" s="55">
        <f>AE1802*AW1802</f>
        <v>0</v>
      </c>
      <c r="BD1802" s="55"/>
      <c r="BE1802" s="55"/>
      <c r="BF1802" s="55"/>
      <c r="BG1802" s="55"/>
      <c r="BH1802" s="56"/>
      <c r="BI1802" s="18">
        <f t="shared" si="3690"/>
        <v>7200</v>
      </c>
    </row>
    <row r="1803" spans="1:61" s="19" customFormat="1" ht="21.95" customHeight="1" x14ac:dyDescent="0.25">
      <c r="A1803" s="68">
        <f t="shared" si="3688"/>
        <v>22</v>
      </c>
      <c r="B1803" s="69"/>
      <c r="C1803" s="69"/>
      <c r="D1803" s="70"/>
      <c r="E1803" s="64" t="str">
        <f t="shared" si="3689"/>
        <v>新設砌磚洗手台</v>
      </c>
      <c r="F1803" s="21"/>
      <c r="G1803" s="21"/>
      <c r="H1803" s="21"/>
      <c r="I1803" s="21"/>
      <c r="J1803" s="21"/>
      <c r="K1803" s="21"/>
      <c r="L1803" s="21"/>
      <c r="M1803" s="21"/>
      <c r="N1803" s="21"/>
      <c r="O1803" s="21"/>
      <c r="P1803" s="21"/>
      <c r="Q1803" s="21"/>
      <c r="R1803" s="21"/>
      <c r="S1803" s="21"/>
      <c r="T1803" s="22"/>
      <c r="U1803" s="47" t="str">
        <f t="shared" si="3691"/>
        <v>式</v>
      </c>
      <c r="V1803" s="48"/>
      <c r="W1803" s="48"/>
      <c r="X1803" s="49"/>
      <c r="Y1803" s="65">
        <f t="shared" si="3692"/>
        <v>1</v>
      </c>
      <c r="Z1803" s="66"/>
      <c r="AA1803" s="66"/>
      <c r="AB1803" s="66"/>
      <c r="AC1803" s="66"/>
      <c r="AD1803" s="67"/>
      <c r="AE1803" s="60">
        <f t="shared" si="3693"/>
        <v>54000</v>
      </c>
      <c r="AF1803" s="61"/>
      <c r="AG1803" s="61"/>
      <c r="AH1803" s="61"/>
      <c r="AI1803" s="61"/>
      <c r="AJ1803" s="62"/>
      <c r="AK1803" s="55">
        <v>0</v>
      </c>
      <c r="AL1803" s="55"/>
      <c r="AM1803" s="55"/>
      <c r="AN1803" s="55"/>
      <c r="AO1803" s="55"/>
      <c r="AP1803" s="55"/>
      <c r="AQ1803" s="53">
        <f t="shared" ref="AQ1803:AQ1817" si="3701">AK1803*AE1803</f>
        <v>0</v>
      </c>
      <c r="AR1803" s="53"/>
      <c r="AS1803" s="53"/>
      <c r="AT1803" s="53"/>
      <c r="AU1803" s="53"/>
      <c r="AV1803" s="53"/>
      <c r="AW1803" s="55">
        <f t="shared" si="3694"/>
        <v>0.5</v>
      </c>
      <c r="AX1803" s="55"/>
      <c r="AY1803" s="55"/>
      <c r="AZ1803" s="55"/>
      <c r="BA1803" s="55"/>
      <c r="BB1803" s="55"/>
      <c r="BC1803" s="55">
        <f t="shared" ref="BC1803:BC1817" si="3702">AE1803*AW1803</f>
        <v>27000</v>
      </c>
      <c r="BD1803" s="55"/>
      <c r="BE1803" s="55"/>
      <c r="BF1803" s="55"/>
      <c r="BG1803" s="55"/>
      <c r="BH1803" s="56"/>
      <c r="BI1803" s="18">
        <f t="shared" si="3690"/>
        <v>54000</v>
      </c>
    </row>
    <row r="1804" spans="1:61" ht="22.5" customHeight="1" x14ac:dyDescent="0.25">
      <c r="A1804" s="41">
        <f t="shared" si="3688"/>
        <v>23</v>
      </c>
      <c r="B1804" s="42"/>
      <c r="C1804" s="42"/>
      <c r="D1804" s="43"/>
      <c r="E1804" s="64" t="str">
        <f t="shared" si="3689"/>
        <v>貼深色石材檯面(t=2cm，倒圓角)</v>
      </c>
      <c r="F1804" s="21"/>
      <c r="G1804" s="21"/>
      <c r="H1804" s="21"/>
      <c r="I1804" s="21"/>
      <c r="J1804" s="21"/>
      <c r="K1804" s="21"/>
      <c r="L1804" s="21"/>
      <c r="M1804" s="21"/>
      <c r="N1804" s="21"/>
      <c r="O1804" s="21"/>
      <c r="P1804" s="21"/>
      <c r="Q1804" s="21"/>
      <c r="R1804" s="21"/>
      <c r="S1804" s="21"/>
      <c r="T1804" s="22"/>
      <c r="U1804" s="47" t="str">
        <f t="shared" si="3691"/>
        <v>才</v>
      </c>
      <c r="V1804" s="48"/>
      <c r="W1804" s="48"/>
      <c r="X1804" s="49"/>
      <c r="Y1804" s="65">
        <f t="shared" si="3692"/>
        <v>4</v>
      </c>
      <c r="Z1804" s="66"/>
      <c r="AA1804" s="66"/>
      <c r="AB1804" s="66"/>
      <c r="AC1804" s="66"/>
      <c r="AD1804" s="67"/>
      <c r="AE1804" s="60">
        <f t="shared" si="3693"/>
        <v>750</v>
      </c>
      <c r="AF1804" s="61"/>
      <c r="AG1804" s="61"/>
      <c r="AH1804" s="61"/>
      <c r="AI1804" s="61"/>
      <c r="AJ1804" s="62"/>
      <c r="AK1804" s="55">
        <v>0</v>
      </c>
      <c r="AL1804" s="55"/>
      <c r="AM1804" s="55"/>
      <c r="AN1804" s="55"/>
      <c r="AO1804" s="55"/>
      <c r="AP1804" s="55"/>
      <c r="AQ1804" s="53">
        <f t="shared" si="3701"/>
        <v>0</v>
      </c>
      <c r="AR1804" s="53"/>
      <c r="AS1804" s="53"/>
      <c r="AT1804" s="53"/>
      <c r="AU1804" s="53"/>
      <c r="AV1804" s="53"/>
      <c r="AW1804" s="55">
        <f t="shared" si="3694"/>
        <v>0</v>
      </c>
      <c r="AX1804" s="55"/>
      <c r="AY1804" s="55"/>
      <c r="AZ1804" s="55"/>
      <c r="BA1804" s="55"/>
      <c r="BB1804" s="55"/>
      <c r="BC1804" s="55">
        <f t="shared" si="3702"/>
        <v>0</v>
      </c>
      <c r="BD1804" s="55"/>
      <c r="BE1804" s="55"/>
      <c r="BF1804" s="55"/>
      <c r="BG1804" s="55"/>
      <c r="BH1804" s="56"/>
      <c r="BI1804" s="16">
        <f t="shared" si="3690"/>
        <v>3000</v>
      </c>
    </row>
    <row r="1805" spans="1:61" ht="53.25" customHeight="1" x14ac:dyDescent="0.25">
      <c r="A1805" s="41">
        <f t="shared" si="3688"/>
        <v>24</v>
      </c>
      <c r="B1805" s="42"/>
      <c r="C1805" s="42"/>
      <c r="D1805" s="43"/>
      <c r="E1805" s="64" t="str">
        <f t="shared" si="3689"/>
        <v>安裝輕鋼架、金屬烤漆透空網與耐燃一級貼皮天花板(含必要之側封板與窗簾盒批土刷漆)</v>
      </c>
      <c r="F1805" s="21"/>
      <c r="G1805" s="21"/>
      <c r="H1805" s="21"/>
      <c r="I1805" s="21"/>
      <c r="J1805" s="21"/>
      <c r="K1805" s="21"/>
      <c r="L1805" s="21"/>
      <c r="M1805" s="21"/>
      <c r="N1805" s="21"/>
      <c r="O1805" s="21"/>
      <c r="P1805" s="21"/>
      <c r="Q1805" s="21"/>
      <c r="R1805" s="21"/>
      <c r="S1805" s="21"/>
      <c r="T1805" s="22"/>
      <c r="U1805" s="47" t="str">
        <f t="shared" si="3691"/>
        <v>式</v>
      </c>
      <c r="V1805" s="48"/>
      <c r="W1805" s="48"/>
      <c r="X1805" s="49"/>
      <c r="Y1805" s="65">
        <f t="shared" si="3692"/>
        <v>1</v>
      </c>
      <c r="Z1805" s="66"/>
      <c r="AA1805" s="66"/>
      <c r="AB1805" s="66"/>
      <c r="AC1805" s="66"/>
      <c r="AD1805" s="67"/>
      <c r="AE1805" s="60">
        <f t="shared" si="3693"/>
        <v>53000</v>
      </c>
      <c r="AF1805" s="61"/>
      <c r="AG1805" s="61"/>
      <c r="AH1805" s="61"/>
      <c r="AI1805" s="61"/>
      <c r="AJ1805" s="62"/>
      <c r="AK1805" s="55">
        <v>0</v>
      </c>
      <c r="AL1805" s="55"/>
      <c r="AM1805" s="55"/>
      <c r="AN1805" s="55"/>
      <c r="AO1805" s="55"/>
      <c r="AP1805" s="55"/>
      <c r="AQ1805" s="53">
        <f t="shared" si="3701"/>
        <v>0</v>
      </c>
      <c r="AR1805" s="53"/>
      <c r="AS1805" s="53"/>
      <c r="AT1805" s="53"/>
      <c r="AU1805" s="53"/>
      <c r="AV1805" s="53"/>
      <c r="AW1805" s="55">
        <f t="shared" si="3694"/>
        <v>0</v>
      </c>
      <c r="AX1805" s="55"/>
      <c r="AY1805" s="55"/>
      <c r="AZ1805" s="55"/>
      <c r="BA1805" s="55"/>
      <c r="BB1805" s="55"/>
      <c r="BC1805" s="55">
        <f t="shared" si="3702"/>
        <v>0</v>
      </c>
      <c r="BD1805" s="55"/>
      <c r="BE1805" s="55"/>
      <c r="BF1805" s="55"/>
      <c r="BG1805" s="55"/>
      <c r="BH1805" s="56"/>
      <c r="BI1805" s="16">
        <f t="shared" si="3690"/>
        <v>53000</v>
      </c>
    </row>
    <row r="1806" spans="1:61" ht="21.6" customHeight="1" x14ac:dyDescent="0.25">
      <c r="A1806" s="41">
        <f t="shared" si="3688"/>
        <v>25</v>
      </c>
      <c r="B1806" s="42"/>
      <c r="C1806" s="42"/>
      <c r="D1806" s="43"/>
      <c r="E1806" s="64" t="str">
        <f t="shared" si="3689"/>
        <v>廁所安裝衛生設備(連工帶料)</v>
      </c>
      <c r="F1806" s="21"/>
      <c r="G1806" s="21"/>
      <c r="H1806" s="21"/>
      <c r="I1806" s="21"/>
      <c r="J1806" s="21"/>
      <c r="K1806" s="21"/>
      <c r="L1806" s="21"/>
      <c r="M1806" s="21"/>
      <c r="N1806" s="21"/>
      <c r="O1806" s="21"/>
      <c r="P1806" s="21"/>
      <c r="Q1806" s="21"/>
      <c r="R1806" s="21"/>
      <c r="S1806" s="21"/>
      <c r="T1806" s="22"/>
      <c r="U1806" s="47" t="str">
        <f t="shared" si="3691"/>
        <v>式</v>
      </c>
      <c r="V1806" s="48"/>
      <c r="W1806" s="48"/>
      <c r="X1806" s="49"/>
      <c r="Y1806" s="65">
        <f t="shared" si="3692"/>
        <v>1</v>
      </c>
      <c r="Z1806" s="66"/>
      <c r="AA1806" s="66"/>
      <c r="AB1806" s="66"/>
      <c r="AC1806" s="66"/>
      <c r="AD1806" s="67"/>
      <c r="AE1806" s="60">
        <f t="shared" si="3693"/>
        <v>90400</v>
      </c>
      <c r="AF1806" s="61"/>
      <c r="AG1806" s="61"/>
      <c r="AH1806" s="61"/>
      <c r="AI1806" s="61"/>
      <c r="AJ1806" s="62"/>
      <c r="AK1806" s="55">
        <v>0</v>
      </c>
      <c r="AL1806" s="55"/>
      <c r="AM1806" s="55"/>
      <c r="AN1806" s="55"/>
      <c r="AO1806" s="55"/>
      <c r="AP1806" s="55"/>
      <c r="AQ1806" s="53">
        <f t="shared" si="3701"/>
        <v>0</v>
      </c>
      <c r="AR1806" s="53"/>
      <c r="AS1806" s="53"/>
      <c r="AT1806" s="53"/>
      <c r="AU1806" s="53"/>
      <c r="AV1806" s="53"/>
      <c r="AW1806" s="55">
        <f t="shared" si="3694"/>
        <v>0.6</v>
      </c>
      <c r="AX1806" s="55"/>
      <c r="AY1806" s="55"/>
      <c r="AZ1806" s="55"/>
      <c r="BA1806" s="55"/>
      <c r="BB1806" s="55"/>
      <c r="BC1806" s="55">
        <f t="shared" si="3702"/>
        <v>54240</v>
      </c>
      <c r="BD1806" s="55"/>
      <c r="BE1806" s="55"/>
      <c r="BF1806" s="55"/>
      <c r="BG1806" s="55"/>
      <c r="BH1806" s="56"/>
      <c r="BI1806" s="16">
        <f t="shared" si="3690"/>
        <v>90400</v>
      </c>
    </row>
    <row r="1807" spans="1:61" ht="21.6" customHeight="1" x14ac:dyDescent="0.25">
      <c r="A1807" s="41">
        <f t="shared" si="3688"/>
        <v>26</v>
      </c>
      <c r="B1807" s="42"/>
      <c r="C1807" s="42"/>
      <c r="D1807" s="43"/>
      <c r="E1807" s="64" t="str">
        <f t="shared" si="3689"/>
        <v>安裝開關、插座與燈具(連工帶料)</v>
      </c>
      <c r="F1807" s="21"/>
      <c r="G1807" s="21"/>
      <c r="H1807" s="21"/>
      <c r="I1807" s="21"/>
      <c r="J1807" s="21"/>
      <c r="K1807" s="21"/>
      <c r="L1807" s="21"/>
      <c r="M1807" s="21"/>
      <c r="N1807" s="21"/>
      <c r="O1807" s="21"/>
      <c r="P1807" s="21"/>
      <c r="Q1807" s="21"/>
      <c r="R1807" s="21"/>
      <c r="S1807" s="21"/>
      <c r="T1807" s="22"/>
      <c r="U1807" s="47" t="str">
        <f t="shared" si="3691"/>
        <v>式</v>
      </c>
      <c r="V1807" s="48"/>
      <c r="W1807" s="48"/>
      <c r="X1807" s="49"/>
      <c r="Y1807" s="65">
        <f t="shared" si="3692"/>
        <v>1</v>
      </c>
      <c r="Z1807" s="66"/>
      <c r="AA1807" s="66"/>
      <c r="AB1807" s="66"/>
      <c r="AC1807" s="66"/>
      <c r="AD1807" s="67"/>
      <c r="AE1807" s="60">
        <f t="shared" si="3693"/>
        <v>28500</v>
      </c>
      <c r="AF1807" s="61"/>
      <c r="AG1807" s="61"/>
      <c r="AH1807" s="61"/>
      <c r="AI1807" s="61"/>
      <c r="AJ1807" s="62"/>
      <c r="AK1807" s="55">
        <v>0</v>
      </c>
      <c r="AL1807" s="55"/>
      <c r="AM1807" s="55"/>
      <c r="AN1807" s="55"/>
      <c r="AO1807" s="55"/>
      <c r="AP1807" s="55"/>
      <c r="AQ1807" s="53">
        <f t="shared" si="3701"/>
        <v>0</v>
      </c>
      <c r="AR1807" s="53"/>
      <c r="AS1807" s="53"/>
      <c r="AT1807" s="53"/>
      <c r="AU1807" s="53"/>
      <c r="AV1807" s="53"/>
      <c r="AW1807" s="55">
        <f t="shared" si="3694"/>
        <v>0</v>
      </c>
      <c r="AX1807" s="55"/>
      <c r="AY1807" s="55"/>
      <c r="AZ1807" s="55"/>
      <c r="BA1807" s="55"/>
      <c r="BB1807" s="55"/>
      <c r="BC1807" s="55">
        <f t="shared" si="3702"/>
        <v>0</v>
      </c>
      <c r="BD1807" s="55"/>
      <c r="BE1807" s="55"/>
      <c r="BF1807" s="55"/>
      <c r="BG1807" s="55"/>
      <c r="BH1807" s="56"/>
      <c r="BI1807" s="16">
        <f t="shared" si="3690"/>
        <v>28500</v>
      </c>
    </row>
    <row r="1808" spans="1:61" ht="21.6" customHeight="1" x14ac:dyDescent="0.25">
      <c r="A1808" s="41">
        <f t="shared" si="3688"/>
        <v>27</v>
      </c>
      <c r="B1808" s="42"/>
      <c r="C1808" s="42"/>
      <c r="D1808" s="43"/>
      <c r="E1808" s="64" t="str">
        <f t="shared" si="3689"/>
        <v>給排水系統配管與安裝(連工帶料)</v>
      </c>
      <c r="F1808" s="21"/>
      <c r="G1808" s="21"/>
      <c r="H1808" s="21"/>
      <c r="I1808" s="21"/>
      <c r="J1808" s="21"/>
      <c r="K1808" s="21"/>
      <c r="L1808" s="21"/>
      <c r="M1808" s="21"/>
      <c r="N1808" s="21"/>
      <c r="O1808" s="21"/>
      <c r="P1808" s="21"/>
      <c r="Q1808" s="21"/>
      <c r="R1808" s="21"/>
      <c r="S1808" s="21"/>
      <c r="T1808" s="22"/>
      <c r="U1808" s="47" t="str">
        <f t="shared" si="3691"/>
        <v>式</v>
      </c>
      <c r="V1808" s="48"/>
      <c r="W1808" s="48"/>
      <c r="X1808" s="49"/>
      <c r="Y1808" s="65">
        <f t="shared" si="3692"/>
        <v>1</v>
      </c>
      <c r="Z1808" s="66"/>
      <c r="AA1808" s="66"/>
      <c r="AB1808" s="66"/>
      <c r="AC1808" s="66"/>
      <c r="AD1808" s="67"/>
      <c r="AE1808" s="60">
        <f t="shared" si="3693"/>
        <v>80500</v>
      </c>
      <c r="AF1808" s="61"/>
      <c r="AG1808" s="61"/>
      <c r="AH1808" s="61"/>
      <c r="AI1808" s="61"/>
      <c r="AJ1808" s="62"/>
      <c r="AK1808" s="55">
        <v>0</v>
      </c>
      <c r="AL1808" s="55"/>
      <c r="AM1808" s="55"/>
      <c r="AN1808" s="55"/>
      <c r="AO1808" s="55"/>
      <c r="AP1808" s="55"/>
      <c r="AQ1808" s="53">
        <f t="shared" si="3701"/>
        <v>0</v>
      </c>
      <c r="AR1808" s="53"/>
      <c r="AS1808" s="53"/>
      <c r="AT1808" s="53"/>
      <c r="AU1808" s="53"/>
      <c r="AV1808" s="53"/>
      <c r="AW1808" s="55">
        <f t="shared" si="3694"/>
        <v>0.6</v>
      </c>
      <c r="AX1808" s="55"/>
      <c r="AY1808" s="55"/>
      <c r="AZ1808" s="55"/>
      <c r="BA1808" s="55"/>
      <c r="BB1808" s="55"/>
      <c r="BC1808" s="55">
        <f t="shared" si="3702"/>
        <v>48300</v>
      </c>
      <c r="BD1808" s="55"/>
      <c r="BE1808" s="55"/>
      <c r="BF1808" s="55"/>
      <c r="BG1808" s="55"/>
      <c r="BH1808" s="56"/>
      <c r="BI1808" s="16">
        <f t="shared" si="3690"/>
        <v>80500</v>
      </c>
    </row>
    <row r="1809" spans="1:61" ht="66.75" customHeight="1" x14ac:dyDescent="0.25">
      <c r="A1809" s="41">
        <f t="shared" si="3688"/>
        <v>28</v>
      </c>
      <c r="B1809" s="42"/>
      <c r="C1809" s="42"/>
      <c r="D1809" s="43"/>
      <c r="E1809" s="44" t="str">
        <f t="shared" si="3689"/>
        <v>施做緊急求救按鈕(含閃光與蜂嗚警報器、線材、五金配件, 各層樓每間廁所皆有求救鈕，連工帶料，責任施工)</v>
      </c>
      <c r="F1809" s="45"/>
      <c r="G1809" s="45"/>
      <c r="H1809" s="45"/>
      <c r="I1809" s="45"/>
      <c r="J1809" s="45"/>
      <c r="K1809" s="45"/>
      <c r="L1809" s="45"/>
      <c r="M1809" s="45"/>
      <c r="N1809" s="45"/>
      <c r="O1809" s="45"/>
      <c r="P1809" s="45"/>
      <c r="Q1809" s="45"/>
      <c r="R1809" s="45"/>
      <c r="S1809" s="45"/>
      <c r="T1809" s="46"/>
      <c r="U1809" s="47" t="str">
        <f t="shared" si="3691"/>
        <v>式</v>
      </c>
      <c r="V1809" s="48"/>
      <c r="W1809" s="48"/>
      <c r="X1809" s="49"/>
      <c r="Y1809" s="50">
        <f t="shared" si="3692"/>
        <v>1</v>
      </c>
      <c r="Z1809" s="51"/>
      <c r="AA1809" s="51"/>
      <c r="AB1809" s="51"/>
      <c r="AC1809" s="51"/>
      <c r="AD1809" s="52"/>
      <c r="AE1809" s="60">
        <f t="shared" si="3693"/>
        <v>12500</v>
      </c>
      <c r="AF1809" s="61"/>
      <c r="AG1809" s="61"/>
      <c r="AH1809" s="61"/>
      <c r="AI1809" s="61"/>
      <c r="AJ1809" s="62"/>
      <c r="AK1809" s="50">
        <v>0</v>
      </c>
      <c r="AL1809" s="51"/>
      <c r="AM1809" s="51"/>
      <c r="AN1809" s="51"/>
      <c r="AO1809" s="51"/>
      <c r="AP1809" s="52"/>
      <c r="AQ1809" s="60">
        <f t="shared" si="3701"/>
        <v>0</v>
      </c>
      <c r="AR1809" s="61"/>
      <c r="AS1809" s="61"/>
      <c r="AT1809" s="61"/>
      <c r="AU1809" s="61"/>
      <c r="AV1809" s="62"/>
      <c r="AW1809" s="50">
        <f t="shared" si="3694"/>
        <v>0</v>
      </c>
      <c r="AX1809" s="51"/>
      <c r="AY1809" s="51"/>
      <c r="AZ1809" s="51"/>
      <c r="BA1809" s="51"/>
      <c r="BB1809" s="52"/>
      <c r="BC1809" s="50">
        <f t="shared" si="3702"/>
        <v>0</v>
      </c>
      <c r="BD1809" s="51"/>
      <c r="BE1809" s="51"/>
      <c r="BF1809" s="51"/>
      <c r="BG1809" s="51"/>
      <c r="BH1809" s="63"/>
      <c r="BI1809" s="3">
        <f t="shared" si="3690"/>
        <v>12500</v>
      </c>
    </row>
    <row r="1810" spans="1:61" ht="34.5" customHeight="1" x14ac:dyDescent="0.25">
      <c r="A1810" s="41">
        <f t="shared" si="3688"/>
        <v>29</v>
      </c>
      <c r="B1810" s="42"/>
      <c r="C1810" s="42"/>
      <c r="D1810" s="43"/>
      <c r="E1810" s="64" t="str">
        <f t="shared" si="3689"/>
        <v>施做拖布盆(砌磚粉刷貼磁磚，H=30cm)</v>
      </c>
      <c r="F1810" s="21"/>
      <c r="G1810" s="21"/>
      <c r="H1810" s="21"/>
      <c r="I1810" s="21"/>
      <c r="J1810" s="21"/>
      <c r="K1810" s="21"/>
      <c r="L1810" s="21"/>
      <c r="M1810" s="21"/>
      <c r="N1810" s="21"/>
      <c r="O1810" s="21"/>
      <c r="P1810" s="21"/>
      <c r="Q1810" s="21"/>
      <c r="R1810" s="21"/>
      <c r="S1810" s="21"/>
      <c r="T1810" s="22"/>
      <c r="U1810" s="47" t="str">
        <f t="shared" si="3691"/>
        <v>式</v>
      </c>
      <c r="V1810" s="48"/>
      <c r="W1810" s="48"/>
      <c r="X1810" s="49"/>
      <c r="Y1810" s="65">
        <f t="shared" si="3692"/>
        <v>1</v>
      </c>
      <c r="Z1810" s="66"/>
      <c r="AA1810" s="66"/>
      <c r="AB1810" s="66"/>
      <c r="AC1810" s="66"/>
      <c r="AD1810" s="67"/>
      <c r="AE1810" s="60">
        <f t="shared" si="3693"/>
        <v>6000</v>
      </c>
      <c r="AF1810" s="61"/>
      <c r="AG1810" s="61"/>
      <c r="AH1810" s="61"/>
      <c r="AI1810" s="61"/>
      <c r="AJ1810" s="62"/>
      <c r="AK1810" s="55">
        <v>0</v>
      </c>
      <c r="AL1810" s="55"/>
      <c r="AM1810" s="55"/>
      <c r="AN1810" s="55"/>
      <c r="AO1810" s="55"/>
      <c r="AP1810" s="55"/>
      <c r="AQ1810" s="53">
        <f t="shared" si="3701"/>
        <v>0</v>
      </c>
      <c r="AR1810" s="53"/>
      <c r="AS1810" s="53"/>
      <c r="AT1810" s="53"/>
      <c r="AU1810" s="53"/>
      <c r="AV1810" s="53"/>
      <c r="AW1810" s="55">
        <f t="shared" si="3694"/>
        <v>0</v>
      </c>
      <c r="AX1810" s="55"/>
      <c r="AY1810" s="55"/>
      <c r="AZ1810" s="55"/>
      <c r="BA1810" s="55"/>
      <c r="BB1810" s="55"/>
      <c r="BC1810" s="55">
        <f t="shared" si="3702"/>
        <v>0</v>
      </c>
      <c r="BD1810" s="55"/>
      <c r="BE1810" s="55"/>
      <c r="BF1810" s="55"/>
      <c r="BG1810" s="55"/>
      <c r="BH1810" s="56"/>
      <c r="BI1810" s="16">
        <f t="shared" si="3690"/>
        <v>6000</v>
      </c>
    </row>
    <row r="1811" spans="1:61" ht="34.5" customHeight="1" x14ac:dyDescent="0.25">
      <c r="A1811" s="41">
        <f t="shared" si="3688"/>
        <v>30</v>
      </c>
      <c r="B1811" s="42"/>
      <c r="C1811" s="42"/>
      <c r="D1811" s="43"/>
      <c r="E1811" s="44" t="str">
        <f t="shared" si="3689"/>
        <v>安裝廁所指標系統、拖把夾(連工帶料，責任施工)</v>
      </c>
      <c r="F1811" s="45"/>
      <c r="G1811" s="45"/>
      <c r="H1811" s="45"/>
      <c r="I1811" s="45"/>
      <c r="J1811" s="45"/>
      <c r="K1811" s="45"/>
      <c r="L1811" s="45"/>
      <c r="M1811" s="45"/>
      <c r="N1811" s="45"/>
      <c r="O1811" s="45"/>
      <c r="P1811" s="45"/>
      <c r="Q1811" s="45"/>
      <c r="R1811" s="45"/>
      <c r="S1811" s="45"/>
      <c r="T1811" s="46"/>
      <c r="U1811" s="47" t="str">
        <f t="shared" si="3691"/>
        <v>式</v>
      </c>
      <c r="V1811" s="48"/>
      <c r="W1811" s="48"/>
      <c r="X1811" s="49"/>
      <c r="Y1811" s="50">
        <f t="shared" si="3692"/>
        <v>1</v>
      </c>
      <c r="Z1811" s="51"/>
      <c r="AA1811" s="51"/>
      <c r="AB1811" s="51"/>
      <c r="AC1811" s="51"/>
      <c r="AD1811" s="52"/>
      <c r="AE1811" s="60">
        <f t="shared" si="3693"/>
        <v>16500</v>
      </c>
      <c r="AF1811" s="61"/>
      <c r="AG1811" s="61"/>
      <c r="AH1811" s="61"/>
      <c r="AI1811" s="61"/>
      <c r="AJ1811" s="62"/>
      <c r="AK1811" s="50">
        <v>0</v>
      </c>
      <c r="AL1811" s="51"/>
      <c r="AM1811" s="51"/>
      <c r="AN1811" s="51"/>
      <c r="AO1811" s="51"/>
      <c r="AP1811" s="52"/>
      <c r="AQ1811" s="60">
        <f t="shared" si="3701"/>
        <v>0</v>
      </c>
      <c r="AR1811" s="61"/>
      <c r="AS1811" s="61"/>
      <c r="AT1811" s="61"/>
      <c r="AU1811" s="61"/>
      <c r="AV1811" s="62"/>
      <c r="AW1811" s="50">
        <f t="shared" si="3694"/>
        <v>0</v>
      </c>
      <c r="AX1811" s="51"/>
      <c r="AY1811" s="51"/>
      <c r="AZ1811" s="51"/>
      <c r="BA1811" s="51"/>
      <c r="BB1811" s="52"/>
      <c r="BC1811" s="50">
        <f t="shared" si="3702"/>
        <v>0</v>
      </c>
      <c r="BD1811" s="51"/>
      <c r="BE1811" s="51"/>
      <c r="BF1811" s="51"/>
      <c r="BG1811" s="51"/>
      <c r="BH1811" s="63"/>
      <c r="BI1811" s="3">
        <f t="shared" si="3690"/>
        <v>16500</v>
      </c>
    </row>
    <row r="1812" spans="1:61" ht="21.6" customHeight="1" x14ac:dyDescent="0.25">
      <c r="A1812" s="41">
        <f t="shared" si="3688"/>
        <v>31</v>
      </c>
      <c r="B1812" s="42"/>
      <c r="C1812" s="42"/>
      <c r="D1812" s="43"/>
      <c r="E1812" s="64" t="str">
        <f t="shared" si="3689"/>
        <v>門窗與雜項工程</v>
      </c>
      <c r="F1812" s="21"/>
      <c r="G1812" s="21"/>
      <c r="H1812" s="21"/>
      <c r="I1812" s="21"/>
      <c r="J1812" s="21"/>
      <c r="K1812" s="21"/>
      <c r="L1812" s="21"/>
      <c r="M1812" s="21"/>
      <c r="N1812" s="21"/>
      <c r="O1812" s="21"/>
      <c r="P1812" s="21"/>
      <c r="Q1812" s="21"/>
      <c r="R1812" s="21"/>
      <c r="S1812" s="21"/>
      <c r="T1812" s="22"/>
      <c r="U1812" s="47" t="str">
        <f t="shared" si="3691"/>
        <v>式</v>
      </c>
      <c r="V1812" s="48"/>
      <c r="W1812" s="48"/>
      <c r="X1812" s="49"/>
      <c r="Y1812" s="65">
        <f t="shared" si="3692"/>
        <v>1</v>
      </c>
      <c r="Z1812" s="66"/>
      <c r="AA1812" s="66"/>
      <c r="AB1812" s="66"/>
      <c r="AC1812" s="66"/>
      <c r="AD1812" s="67"/>
      <c r="AE1812" s="60">
        <f t="shared" si="3693"/>
        <v>63400</v>
      </c>
      <c r="AF1812" s="61"/>
      <c r="AG1812" s="61"/>
      <c r="AH1812" s="61"/>
      <c r="AI1812" s="61"/>
      <c r="AJ1812" s="62"/>
      <c r="AK1812" s="55">
        <v>0</v>
      </c>
      <c r="AL1812" s="55"/>
      <c r="AM1812" s="55"/>
      <c r="AN1812" s="55"/>
      <c r="AO1812" s="55"/>
      <c r="AP1812" s="55"/>
      <c r="AQ1812" s="53">
        <f t="shared" si="3701"/>
        <v>0</v>
      </c>
      <c r="AR1812" s="53"/>
      <c r="AS1812" s="53"/>
      <c r="AT1812" s="53"/>
      <c r="AU1812" s="53"/>
      <c r="AV1812" s="53"/>
      <c r="AW1812" s="55">
        <f t="shared" si="3694"/>
        <v>0.8</v>
      </c>
      <c r="AX1812" s="55"/>
      <c r="AY1812" s="55"/>
      <c r="AZ1812" s="55"/>
      <c r="BA1812" s="55"/>
      <c r="BB1812" s="55"/>
      <c r="BC1812" s="55">
        <f t="shared" si="3702"/>
        <v>50720</v>
      </c>
      <c r="BD1812" s="55"/>
      <c r="BE1812" s="55"/>
      <c r="BF1812" s="55"/>
      <c r="BG1812" s="55"/>
      <c r="BH1812" s="56"/>
      <c r="BI1812" s="16">
        <f t="shared" si="3690"/>
        <v>63400</v>
      </c>
    </row>
    <row r="1813" spans="1:61" ht="22.15" customHeight="1" x14ac:dyDescent="0.25">
      <c r="A1813" s="41" t="str">
        <f t="shared" si="3688"/>
        <v>貳</v>
      </c>
      <c r="B1813" s="42"/>
      <c r="C1813" s="42"/>
      <c r="D1813" s="43"/>
      <c r="E1813" s="44" t="str">
        <f t="shared" si="3689"/>
        <v>職業安全衛生管理費(壹*1%)</v>
      </c>
      <c r="F1813" s="45"/>
      <c r="G1813" s="45"/>
      <c r="H1813" s="45"/>
      <c r="I1813" s="45"/>
      <c r="J1813" s="45"/>
      <c r="K1813" s="45"/>
      <c r="L1813" s="45"/>
      <c r="M1813" s="45"/>
      <c r="N1813" s="45"/>
      <c r="O1813" s="45"/>
      <c r="P1813" s="45"/>
      <c r="Q1813" s="45"/>
      <c r="R1813" s="45"/>
      <c r="S1813" s="45"/>
      <c r="T1813" s="46"/>
      <c r="U1813" s="47" t="str">
        <f t="shared" si="3691"/>
        <v>式</v>
      </c>
      <c r="V1813" s="48"/>
      <c r="W1813" s="48"/>
      <c r="X1813" s="49"/>
      <c r="Y1813" s="50">
        <f t="shared" si="3692"/>
        <v>1</v>
      </c>
      <c r="Z1813" s="51"/>
      <c r="AA1813" s="51"/>
      <c r="AB1813" s="51"/>
      <c r="AC1813" s="51"/>
      <c r="AD1813" s="52"/>
      <c r="AE1813" s="53">
        <f t="shared" si="3693"/>
        <v>14220</v>
      </c>
      <c r="AF1813" s="53"/>
      <c r="AG1813" s="53"/>
      <c r="AH1813" s="53"/>
      <c r="AI1813" s="53"/>
      <c r="AJ1813" s="53"/>
      <c r="AK1813" s="54">
        <v>8.9999999999999993E-3</v>
      </c>
      <c r="AL1813" s="54"/>
      <c r="AM1813" s="54"/>
      <c r="AN1813" s="54"/>
      <c r="AO1813" s="54"/>
      <c r="AP1813" s="54"/>
      <c r="AQ1813" s="53">
        <f t="shared" si="3701"/>
        <v>127.97999999999999</v>
      </c>
      <c r="AR1813" s="53"/>
      <c r="AS1813" s="53"/>
      <c r="AT1813" s="53"/>
      <c r="AU1813" s="53"/>
      <c r="AV1813" s="53"/>
      <c r="AW1813" s="54">
        <f>AW1765+AK1813</f>
        <v>0.34200000000000014</v>
      </c>
      <c r="AX1813" s="54"/>
      <c r="AY1813" s="54"/>
      <c r="AZ1813" s="54"/>
      <c r="BA1813" s="54"/>
      <c r="BB1813" s="54"/>
      <c r="BC1813" s="55">
        <f t="shared" si="3702"/>
        <v>4863.2400000000016</v>
      </c>
      <c r="BD1813" s="55"/>
      <c r="BE1813" s="55"/>
      <c r="BF1813" s="55"/>
      <c r="BG1813" s="55"/>
      <c r="BH1813" s="56"/>
      <c r="BI1813" s="3">
        <f t="shared" si="3690"/>
        <v>14220</v>
      </c>
    </row>
    <row r="1814" spans="1:61" ht="22.15" customHeight="1" x14ac:dyDescent="0.25">
      <c r="A1814" s="41" t="str">
        <f t="shared" si="3688"/>
        <v>參</v>
      </c>
      <c r="B1814" s="42"/>
      <c r="C1814" s="42"/>
      <c r="D1814" s="43"/>
      <c r="E1814" s="44" t="str">
        <f t="shared" si="3689"/>
        <v>公共工程品質管制作業費(壹*1%)</v>
      </c>
      <c r="F1814" s="45"/>
      <c r="G1814" s="45"/>
      <c r="H1814" s="45"/>
      <c r="I1814" s="45"/>
      <c r="J1814" s="45"/>
      <c r="K1814" s="45"/>
      <c r="L1814" s="45"/>
      <c r="M1814" s="45"/>
      <c r="N1814" s="45"/>
      <c r="O1814" s="45"/>
      <c r="P1814" s="45"/>
      <c r="Q1814" s="45"/>
      <c r="R1814" s="45"/>
      <c r="S1814" s="45"/>
      <c r="T1814" s="46"/>
      <c r="U1814" s="47" t="str">
        <f t="shared" si="3691"/>
        <v>式</v>
      </c>
      <c r="V1814" s="48"/>
      <c r="W1814" s="48"/>
      <c r="X1814" s="49"/>
      <c r="Y1814" s="50">
        <f t="shared" si="3692"/>
        <v>1</v>
      </c>
      <c r="Z1814" s="51"/>
      <c r="AA1814" s="51"/>
      <c r="AB1814" s="51"/>
      <c r="AC1814" s="51"/>
      <c r="AD1814" s="52"/>
      <c r="AE1814" s="53">
        <f t="shared" si="3693"/>
        <v>14220</v>
      </c>
      <c r="AF1814" s="53"/>
      <c r="AG1814" s="53"/>
      <c r="AH1814" s="53"/>
      <c r="AI1814" s="53"/>
      <c r="AJ1814" s="53"/>
      <c r="AK1814" s="54">
        <v>8.9999999999999993E-3</v>
      </c>
      <c r="AL1814" s="54"/>
      <c r="AM1814" s="54"/>
      <c r="AN1814" s="54"/>
      <c r="AO1814" s="54"/>
      <c r="AP1814" s="54"/>
      <c r="AQ1814" s="53">
        <f t="shared" si="3701"/>
        <v>127.97999999999999</v>
      </c>
      <c r="AR1814" s="53"/>
      <c r="AS1814" s="53"/>
      <c r="AT1814" s="53"/>
      <c r="AU1814" s="53"/>
      <c r="AV1814" s="53"/>
      <c r="AW1814" s="54">
        <f t="shared" ref="AW1814:AW1817" si="3703">AW1766+AK1814</f>
        <v>0.34200000000000014</v>
      </c>
      <c r="AX1814" s="54"/>
      <c r="AY1814" s="54"/>
      <c r="AZ1814" s="54"/>
      <c r="BA1814" s="54"/>
      <c r="BB1814" s="54"/>
      <c r="BC1814" s="55">
        <f t="shared" si="3702"/>
        <v>4863.2400000000016</v>
      </c>
      <c r="BD1814" s="55"/>
      <c r="BE1814" s="55"/>
      <c r="BF1814" s="55"/>
      <c r="BG1814" s="55"/>
      <c r="BH1814" s="56"/>
      <c r="BI1814" s="3">
        <f t="shared" si="3690"/>
        <v>14220</v>
      </c>
    </row>
    <row r="1815" spans="1:61" ht="22.15" customHeight="1" x14ac:dyDescent="0.25">
      <c r="A1815" s="41" t="str">
        <f t="shared" si="3688"/>
        <v>肆</v>
      </c>
      <c r="B1815" s="42"/>
      <c r="C1815" s="42"/>
      <c r="D1815" s="43"/>
      <c r="E1815" s="44" t="str">
        <f t="shared" si="3689"/>
        <v>包商利潤及管理費(約壹*7%)</v>
      </c>
      <c r="F1815" s="45"/>
      <c r="G1815" s="45"/>
      <c r="H1815" s="45"/>
      <c r="I1815" s="45"/>
      <c r="J1815" s="45"/>
      <c r="K1815" s="45"/>
      <c r="L1815" s="45"/>
      <c r="M1815" s="45"/>
      <c r="N1815" s="45"/>
      <c r="O1815" s="45"/>
      <c r="P1815" s="45"/>
      <c r="Q1815" s="45"/>
      <c r="R1815" s="45"/>
      <c r="S1815" s="45"/>
      <c r="T1815" s="46"/>
      <c r="U1815" s="47" t="str">
        <f t="shared" si="3691"/>
        <v>式</v>
      </c>
      <c r="V1815" s="48"/>
      <c r="W1815" s="48"/>
      <c r="X1815" s="49"/>
      <c r="Y1815" s="50">
        <f t="shared" si="3692"/>
        <v>1</v>
      </c>
      <c r="Z1815" s="51"/>
      <c r="AA1815" s="51"/>
      <c r="AB1815" s="51"/>
      <c r="AC1815" s="51"/>
      <c r="AD1815" s="52"/>
      <c r="AE1815" s="53">
        <f t="shared" si="3693"/>
        <v>99540</v>
      </c>
      <c r="AF1815" s="53"/>
      <c r="AG1815" s="53"/>
      <c r="AH1815" s="53"/>
      <c r="AI1815" s="53"/>
      <c r="AJ1815" s="53"/>
      <c r="AK1815" s="54">
        <v>8.9999999999999993E-3</v>
      </c>
      <c r="AL1815" s="54"/>
      <c r="AM1815" s="54"/>
      <c r="AN1815" s="54"/>
      <c r="AO1815" s="54"/>
      <c r="AP1815" s="54"/>
      <c r="AQ1815" s="53">
        <f t="shared" si="3701"/>
        <v>895.8599999999999</v>
      </c>
      <c r="AR1815" s="53"/>
      <c r="AS1815" s="53"/>
      <c r="AT1815" s="53"/>
      <c r="AU1815" s="53"/>
      <c r="AV1815" s="53"/>
      <c r="AW1815" s="54">
        <f t="shared" si="3703"/>
        <v>0.34200000000000014</v>
      </c>
      <c r="AX1815" s="54"/>
      <c r="AY1815" s="54"/>
      <c r="AZ1815" s="54"/>
      <c r="BA1815" s="54"/>
      <c r="BB1815" s="54"/>
      <c r="BC1815" s="55">
        <f t="shared" si="3702"/>
        <v>34042.680000000015</v>
      </c>
      <c r="BD1815" s="55"/>
      <c r="BE1815" s="55"/>
      <c r="BF1815" s="55"/>
      <c r="BG1815" s="55"/>
      <c r="BH1815" s="56"/>
      <c r="BI1815" s="3">
        <f t="shared" si="3690"/>
        <v>99540</v>
      </c>
    </row>
    <row r="1816" spans="1:61" ht="22.15" customHeight="1" x14ac:dyDescent="0.25">
      <c r="A1816" s="41" t="str">
        <f t="shared" si="3688"/>
        <v>伍</v>
      </c>
      <c r="B1816" s="42"/>
      <c r="C1816" s="42"/>
      <c r="D1816" s="43"/>
      <c r="E1816" s="44" t="str">
        <f t="shared" si="3689"/>
        <v>營造綜合保險費</v>
      </c>
      <c r="F1816" s="45"/>
      <c r="G1816" s="45"/>
      <c r="H1816" s="45"/>
      <c r="I1816" s="45"/>
      <c r="J1816" s="45"/>
      <c r="K1816" s="45"/>
      <c r="L1816" s="45"/>
      <c r="M1816" s="45"/>
      <c r="N1816" s="45"/>
      <c r="O1816" s="45"/>
      <c r="P1816" s="45"/>
      <c r="Q1816" s="45"/>
      <c r="R1816" s="45"/>
      <c r="S1816" s="45"/>
      <c r="T1816" s="46"/>
      <c r="U1816" s="47" t="str">
        <f t="shared" si="3691"/>
        <v>式</v>
      </c>
      <c r="V1816" s="48"/>
      <c r="W1816" s="48"/>
      <c r="X1816" s="49"/>
      <c r="Y1816" s="50">
        <f t="shared" si="3692"/>
        <v>1</v>
      </c>
      <c r="Z1816" s="51"/>
      <c r="AA1816" s="51"/>
      <c r="AB1816" s="51"/>
      <c r="AC1816" s="51"/>
      <c r="AD1816" s="52"/>
      <c r="AE1816" s="53">
        <f t="shared" si="3693"/>
        <v>4650</v>
      </c>
      <c r="AF1816" s="53"/>
      <c r="AG1816" s="53"/>
      <c r="AH1816" s="53"/>
      <c r="AI1816" s="53"/>
      <c r="AJ1816" s="53"/>
      <c r="AK1816" s="55">
        <v>0</v>
      </c>
      <c r="AL1816" s="55"/>
      <c r="AM1816" s="55"/>
      <c r="AN1816" s="55"/>
      <c r="AO1816" s="55"/>
      <c r="AP1816" s="55"/>
      <c r="AQ1816" s="53">
        <f t="shared" si="3701"/>
        <v>0</v>
      </c>
      <c r="AR1816" s="53"/>
      <c r="AS1816" s="53"/>
      <c r="AT1816" s="53"/>
      <c r="AU1816" s="53"/>
      <c r="AV1816" s="53"/>
      <c r="AW1816" s="55">
        <f t="shared" si="3703"/>
        <v>1</v>
      </c>
      <c r="AX1816" s="55"/>
      <c r="AY1816" s="55"/>
      <c r="AZ1816" s="55"/>
      <c r="BA1816" s="55"/>
      <c r="BB1816" s="55"/>
      <c r="BC1816" s="55">
        <f t="shared" si="3702"/>
        <v>4650</v>
      </c>
      <c r="BD1816" s="55"/>
      <c r="BE1816" s="55"/>
      <c r="BF1816" s="55"/>
      <c r="BG1816" s="55"/>
      <c r="BH1816" s="56"/>
      <c r="BI1816" s="3">
        <f t="shared" si="3690"/>
        <v>4650</v>
      </c>
    </row>
    <row r="1817" spans="1:61" ht="22.15" customHeight="1" x14ac:dyDescent="0.25">
      <c r="A1817" s="41" t="str">
        <f t="shared" si="3688"/>
        <v>陸</v>
      </c>
      <c r="B1817" s="42"/>
      <c r="C1817" s="42"/>
      <c r="D1817" s="43"/>
      <c r="E1817" s="44" t="str">
        <f t="shared" si="3689"/>
        <v>營業稅((壹~伍)*5%)</v>
      </c>
      <c r="F1817" s="45"/>
      <c r="G1817" s="45"/>
      <c r="H1817" s="45"/>
      <c r="I1817" s="45"/>
      <c r="J1817" s="45"/>
      <c r="K1817" s="45"/>
      <c r="L1817" s="45"/>
      <c r="M1817" s="45"/>
      <c r="N1817" s="45"/>
      <c r="O1817" s="45"/>
      <c r="P1817" s="45"/>
      <c r="Q1817" s="45"/>
      <c r="R1817" s="45"/>
      <c r="S1817" s="45"/>
      <c r="T1817" s="46"/>
      <c r="U1817" s="47" t="str">
        <f t="shared" si="3691"/>
        <v>式</v>
      </c>
      <c r="V1817" s="48"/>
      <c r="W1817" s="48"/>
      <c r="X1817" s="49"/>
      <c r="Y1817" s="50">
        <f t="shared" si="3692"/>
        <v>1</v>
      </c>
      <c r="Z1817" s="51"/>
      <c r="AA1817" s="51"/>
      <c r="AB1817" s="51"/>
      <c r="AC1817" s="51"/>
      <c r="AD1817" s="52"/>
      <c r="AE1817" s="53">
        <f t="shared" si="3693"/>
        <v>77731</v>
      </c>
      <c r="AF1817" s="53"/>
      <c r="AG1817" s="53"/>
      <c r="AH1817" s="53"/>
      <c r="AI1817" s="53"/>
      <c r="AJ1817" s="53"/>
      <c r="AK1817" s="54">
        <v>8.9999999999999993E-3</v>
      </c>
      <c r="AL1817" s="54"/>
      <c r="AM1817" s="54"/>
      <c r="AN1817" s="54"/>
      <c r="AO1817" s="54"/>
      <c r="AP1817" s="54"/>
      <c r="AQ1817" s="53">
        <f t="shared" si="3701"/>
        <v>699.57899999999995</v>
      </c>
      <c r="AR1817" s="53"/>
      <c r="AS1817" s="53"/>
      <c r="AT1817" s="53"/>
      <c r="AU1817" s="53"/>
      <c r="AV1817" s="53"/>
      <c r="AW1817" s="54">
        <f t="shared" si="3703"/>
        <v>0.34200000000000014</v>
      </c>
      <c r="AX1817" s="54"/>
      <c r="AY1817" s="54"/>
      <c r="AZ1817" s="54"/>
      <c r="BA1817" s="54"/>
      <c r="BB1817" s="54"/>
      <c r="BC1817" s="55">
        <f t="shared" si="3702"/>
        <v>26584.002000000011</v>
      </c>
      <c r="BD1817" s="55"/>
      <c r="BE1817" s="55"/>
      <c r="BF1817" s="55"/>
      <c r="BG1817" s="55"/>
      <c r="BH1817" s="56"/>
      <c r="BI1817" s="3">
        <v>77731</v>
      </c>
    </row>
    <row r="1818" spans="1:61" ht="21.95" customHeight="1" x14ac:dyDescent="0.25">
      <c r="A1818" s="30"/>
      <c r="B1818" s="31"/>
      <c r="C1818" s="31"/>
      <c r="D1818" s="32"/>
      <c r="E1818" s="57" t="s">
        <v>76</v>
      </c>
      <c r="F1818" s="58"/>
      <c r="G1818" s="58"/>
      <c r="H1818" s="58"/>
      <c r="I1818" s="58"/>
      <c r="J1818" s="58"/>
      <c r="K1818" s="58"/>
      <c r="L1818" s="58"/>
      <c r="M1818" s="58"/>
      <c r="N1818" s="58"/>
      <c r="O1818" s="58"/>
      <c r="P1818" s="58"/>
      <c r="Q1818" s="58"/>
      <c r="R1818" s="58"/>
      <c r="S1818" s="58"/>
      <c r="T1818" s="59"/>
      <c r="U1818" s="47"/>
      <c r="V1818" s="48"/>
      <c r="W1818" s="48"/>
      <c r="X1818" s="49"/>
      <c r="Y1818" s="50"/>
      <c r="Z1818" s="51"/>
      <c r="AA1818" s="51"/>
      <c r="AB1818" s="51"/>
      <c r="AC1818" s="51"/>
      <c r="AD1818" s="52"/>
      <c r="AE1818" s="60"/>
      <c r="AF1818" s="61"/>
      <c r="AG1818" s="61"/>
      <c r="AH1818" s="61"/>
      <c r="AI1818" s="61"/>
      <c r="AJ1818" s="62"/>
      <c r="AK1818" s="50"/>
      <c r="AL1818" s="51"/>
      <c r="AM1818" s="51"/>
      <c r="AN1818" s="51"/>
      <c r="AO1818" s="51"/>
      <c r="AP1818" s="52"/>
      <c r="AQ1818" s="60">
        <f>SUM(AQ1782:AQ1817)</f>
        <v>33051.398999999998</v>
      </c>
      <c r="AR1818" s="61"/>
      <c r="AS1818" s="61"/>
      <c r="AT1818" s="61"/>
      <c r="AU1818" s="61"/>
      <c r="AV1818" s="62"/>
      <c r="AW1818" s="50"/>
      <c r="AX1818" s="51"/>
      <c r="AY1818" s="51"/>
      <c r="AZ1818" s="51"/>
      <c r="BA1818" s="51"/>
      <c r="BB1818" s="52"/>
      <c r="BC1818" s="50">
        <f>SUM(BC1782:BC1817)</f>
        <v>1007457.162</v>
      </c>
      <c r="BD1818" s="51"/>
      <c r="BE1818" s="51"/>
      <c r="BF1818" s="51"/>
      <c r="BG1818" s="51"/>
      <c r="BH1818" s="63"/>
      <c r="BI1818" s="17">
        <f>SUM(BI1781:BI1817)</f>
        <v>1632355</v>
      </c>
    </row>
    <row r="1819" spans="1:61" ht="21.95" customHeight="1" x14ac:dyDescent="0.25">
      <c r="A1819" s="20"/>
      <c r="B1819" s="21"/>
      <c r="C1819" s="21"/>
      <c r="D1819" s="21"/>
      <c r="E1819" s="21"/>
      <c r="F1819" s="21"/>
      <c r="G1819" s="21"/>
      <c r="H1819" s="21"/>
      <c r="I1819" s="21"/>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c r="AF1819" s="21"/>
      <c r="AG1819" s="21"/>
      <c r="AH1819" s="21"/>
      <c r="AI1819" s="21"/>
      <c r="AJ1819" s="22"/>
      <c r="AK1819" s="23"/>
      <c r="AL1819" s="24"/>
      <c r="AM1819" s="24"/>
      <c r="AN1819" s="24"/>
      <c r="AO1819" s="24"/>
      <c r="AP1819" s="25"/>
      <c r="AQ1819" s="26"/>
      <c r="AR1819" s="27"/>
      <c r="AS1819" s="27"/>
      <c r="AT1819" s="27"/>
      <c r="AU1819" s="27"/>
      <c r="AV1819" s="28"/>
      <c r="AW1819" s="23"/>
      <c r="AX1819" s="24"/>
      <c r="AY1819" s="24"/>
      <c r="AZ1819" s="24"/>
      <c r="BA1819" s="24"/>
      <c r="BB1819" s="25"/>
      <c r="BC1819" s="23"/>
      <c r="BD1819" s="24"/>
      <c r="BE1819" s="24"/>
      <c r="BF1819" s="24"/>
      <c r="BG1819" s="24"/>
      <c r="BH1819" s="29"/>
      <c r="BI1819" s="15">
        <f>Y1819*AE1819</f>
        <v>0</v>
      </c>
    </row>
    <row r="1820" spans="1:61" ht="21.95" customHeight="1" x14ac:dyDescent="0.25">
      <c r="A1820" s="20" t="s">
        <v>11</v>
      </c>
      <c r="B1820" s="21"/>
      <c r="C1820" s="21"/>
      <c r="D1820" s="21"/>
      <c r="E1820" s="21"/>
      <c r="F1820" s="21"/>
      <c r="G1820" s="21"/>
      <c r="H1820" s="21"/>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2"/>
      <c r="AK1820" s="23"/>
      <c r="AL1820" s="24"/>
      <c r="AM1820" s="24"/>
      <c r="AN1820" s="24"/>
      <c r="AO1820" s="24"/>
      <c r="AP1820" s="25"/>
      <c r="AQ1820" s="26">
        <f>BC1818/BI1818</f>
        <v>0.61718018568264865</v>
      </c>
      <c r="AR1820" s="27"/>
      <c r="AS1820" s="27"/>
      <c r="AT1820" s="27"/>
      <c r="AU1820" s="27"/>
      <c r="AV1820" s="28"/>
      <c r="AW1820" s="23"/>
      <c r="AX1820" s="24"/>
      <c r="AY1820" s="24"/>
      <c r="AZ1820" s="24"/>
      <c r="BA1820" s="24"/>
      <c r="BB1820" s="25"/>
      <c r="BC1820" s="23"/>
      <c r="BD1820" s="24"/>
      <c r="BE1820" s="24"/>
      <c r="BF1820" s="24"/>
      <c r="BG1820" s="24"/>
      <c r="BH1820" s="29"/>
      <c r="BI1820" s="15">
        <f>AQ1820</f>
        <v>0.61718018568264865</v>
      </c>
    </row>
    <row r="1821" spans="1:61" ht="18.75" customHeight="1" x14ac:dyDescent="0.25">
      <c r="A1821" s="30" t="s">
        <v>15</v>
      </c>
      <c r="B1821" s="31"/>
      <c r="C1821" s="31"/>
      <c r="D1821" s="31"/>
      <c r="E1821" s="31"/>
      <c r="F1821" s="31"/>
      <c r="G1821" s="31"/>
      <c r="H1821" s="31"/>
      <c r="I1821" s="31"/>
      <c r="J1821" s="31"/>
      <c r="K1821" s="31"/>
      <c r="L1821" s="31"/>
      <c r="M1821" s="31"/>
      <c r="N1821" s="31"/>
      <c r="O1821" s="31"/>
      <c r="P1821" s="31"/>
      <c r="Q1821" s="31"/>
      <c r="R1821" s="31"/>
      <c r="S1821" s="31"/>
      <c r="T1821" s="31"/>
      <c r="U1821" s="31"/>
      <c r="V1821" s="31"/>
      <c r="W1821" s="31"/>
      <c r="X1821" s="31"/>
      <c r="Y1821" s="31"/>
      <c r="Z1821" s="31"/>
      <c r="AA1821" s="31"/>
      <c r="AB1821" s="31"/>
      <c r="AC1821" s="31"/>
      <c r="AD1821" s="32"/>
      <c r="AE1821" s="33" t="s">
        <v>14</v>
      </c>
      <c r="AF1821" s="31"/>
      <c r="AG1821" s="31"/>
      <c r="AH1821" s="31"/>
      <c r="AI1821" s="31"/>
      <c r="AJ1821" s="31"/>
      <c r="AK1821" s="31"/>
      <c r="AL1821" s="31"/>
      <c r="AM1821" s="31"/>
      <c r="AN1821" s="31"/>
      <c r="AO1821" s="31"/>
      <c r="AP1821" s="31"/>
      <c r="AQ1821" s="31"/>
      <c r="AR1821" s="31"/>
      <c r="AS1821" s="31"/>
      <c r="AT1821" s="31"/>
      <c r="AU1821" s="31"/>
      <c r="AV1821" s="31"/>
      <c r="AW1821" s="31"/>
      <c r="AX1821" s="31"/>
      <c r="AY1821" s="31"/>
      <c r="AZ1821" s="31"/>
      <c r="BA1821" s="31"/>
      <c r="BB1821" s="31"/>
      <c r="BC1821" s="31"/>
      <c r="BD1821" s="31"/>
      <c r="BE1821" s="31"/>
      <c r="BF1821" s="31"/>
      <c r="BG1821" s="31"/>
      <c r="BH1821" s="34"/>
    </row>
    <row r="1822" spans="1:61" x14ac:dyDescent="0.25">
      <c r="A1822" s="35"/>
      <c r="B1822" s="36"/>
      <c r="C1822" s="36"/>
      <c r="D1822" s="36"/>
      <c r="E1822" s="36"/>
      <c r="F1822" s="36"/>
      <c r="G1822" s="36"/>
      <c r="H1822" s="36"/>
      <c r="I1822" s="36"/>
      <c r="J1822" s="36"/>
      <c r="K1822" s="36"/>
      <c r="L1822" s="36"/>
      <c r="M1822" s="36"/>
      <c r="N1822" s="36"/>
      <c r="O1822" s="36"/>
      <c r="P1822" s="36"/>
      <c r="Q1822" s="36"/>
      <c r="R1822" s="36"/>
      <c r="S1822" s="36"/>
      <c r="T1822" s="36"/>
      <c r="U1822" s="36"/>
      <c r="V1822" s="36"/>
      <c r="W1822" s="36"/>
      <c r="X1822" s="36"/>
      <c r="Y1822" s="36"/>
      <c r="Z1822" s="36"/>
      <c r="AA1822" s="36"/>
      <c r="AB1822" s="36"/>
      <c r="AC1822" s="36"/>
      <c r="AD1822" s="36"/>
      <c r="AE1822" s="36"/>
      <c r="AF1822" s="36"/>
      <c r="AG1822" s="36"/>
      <c r="AH1822" s="36"/>
      <c r="AI1822" s="36"/>
      <c r="AJ1822" s="36"/>
      <c r="AK1822" s="36"/>
      <c r="AL1822" s="36"/>
      <c r="AM1822" s="36"/>
      <c r="AN1822" s="36"/>
      <c r="AO1822" s="36"/>
      <c r="AP1822" s="36"/>
      <c r="AQ1822" s="36"/>
      <c r="AR1822" s="36"/>
      <c r="AS1822" s="36"/>
      <c r="AT1822" s="36"/>
      <c r="AU1822" s="36"/>
      <c r="AV1822" s="36"/>
      <c r="AW1822" s="36"/>
      <c r="AX1822" s="36"/>
      <c r="AY1822" s="36"/>
      <c r="AZ1822" s="36"/>
      <c r="BA1822" s="36"/>
      <c r="BB1822" s="36"/>
      <c r="BC1822" s="36"/>
      <c r="BD1822" s="36"/>
      <c r="BE1822" s="36"/>
      <c r="BF1822" s="36"/>
      <c r="BG1822" s="36"/>
      <c r="BH1822" s="39"/>
    </row>
    <row r="1823" spans="1:61" x14ac:dyDescent="0.25">
      <c r="A1823" s="35"/>
      <c r="B1823" s="36"/>
      <c r="C1823" s="36"/>
      <c r="D1823" s="36"/>
      <c r="E1823" s="36"/>
      <c r="F1823" s="36"/>
      <c r="G1823" s="36"/>
      <c r="H1823" s="36"/>
      <c r="I1823" s="36"/>
      <c r="J1823" s="36"/>
      <c r="K1823" s="36"/>
      <c r="L1823" s="36"/>
      <c r="M1823" s="36"/>
      <c r="N1823" s="36"/>
      <c r="O1823" s="36"/>
      <c r="P1823" s="36"/>
      <c r="Q1823" s="36"/>
      <c r="R1823" s="36"/>
      <c r="S1823" s="36"/>
      <c r="T1823" s="36"/>
      <c r="U1823" s="36"/>
      <c r="V1823" s="36"/>
      <c r="W1823" s="36"/>
      <c r="X1823" s="36"/>
      <c r="Y1823" s="36"/>
      <c r="Z1823" s="36"/>
      <c r="AA1823" s="36"/>
      <c r="AB1823" s="36"/>
      <c r="AC1823" s="36"/>
      <c r="AD1823" s="36"/>
      <c r="AE1823" s="36"/>
      <c r="AF1823" s="36"/>
      <c r="AG1823" s="36"/>
      <c r="AH1823" s="36"/>
      <c r="AI1823" s="36"/>
      <c r="AJ1823" s="36"/>
      <c r="AK1823" s="36"/>
      <c r="AL1823" s="36"/>
      <c r="AM1823" s="36"/>
      <c r="AN1823" s="36"/>
      <c r="AO1823" s="36"/>
      <c r="AP1823" s="36"/>
      <c r="AQ1823" s="36"/>
      <c r="AR1823" s="36"/>
      <c r="AS1823" s="36"/>
      <c r="AT1823" s="36"/>
      <c r="AU1823" s="36"/>
      <c r="AV1823" s="36"/>
      <c r="AW1823" s="36"/>
      <c r="AX1823" s="36"/>
      <c r="AY1823" s="36"/>
      <c r="AZ1823" s="36"/>
      <c r="BA1823" s="36"/>
      <c r="BB1823" s="36"/>
      <c r="BC1823" s="36"/>
      <c r="BD1823" s="36"/>
      <c r="BE1823" s="36"/>
      <c r="BF1823" s="36"/>
      <c r="BG1823" s="36"/>
      <c r="BH1823" s="39"/>
    </row>
    <row r="1824" spans="1:61" ht="17.25" thickBot="1" x14ac:dyDescent="0.3">
      <c r="A1824" s="37"/>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c r="AE1824" s="38"/>
      <c r="AF1824" s="38"/>
      <c r="AG1824" s="38"/>
      <c r="AH1824" s="38"/>
      <c r="AI1824" s="38"/>
      <c r="AJ1824" s="38"/>
      <c r="AK1824" s="38"/>
      <c r="AL1824" s="38"/>
      <c r="AM1824" s="38"/>
      <c r="AN1824" s="38"/>
      <c r="AO1824" s="38"/>
      <c r="AP1824" s="38"/>
      <c r="AQ1824" s="38"/>
      <c r="AR1824" s="38"/>
      <c r="AS1824" s="38"/>
      <c r="AT1824" s="38"/>
      <c r="AU1824" s="38"/>
      <c r="AV1824" s="38"/>
      <c r="AW1824" s="38"/>
      <c r="AX1824" s="38"/>
      <c r="AY1824" s="38"/>
      <c r="AZ1824" s="38"/>
      <c r="BA1824" s="38"/>
      <c r="BB1824" s="38"/>
      <c r="BC1824" s="38"/>
      <c r="BD1824" s="38"/>
      <c r="BE1824" s="38"/>
      <c r="BF1824" s="38"/>
      <c r="BG1824" s="38"/>
      <c r="BH1824" s="40"/>
    </row>
    <row r="1825" spans="1:69" ht="27.75" x14ac:dyDescent="0.25">
      <c r="A1825" s="73" t="s">
        <v>78</v>
      </c>
      <c r="B1825" s="73"/>
      <c r="C1825" s="73"/>
      <c r="D1825" s="73"/>
      <c r="E1825" s="73"/>
      <c r="F1825" s="73"/>
      <c r="G1825" s="73"/>
      <c r="H1825" s="73"/>
      <c r="I1825" s="73"/>
      <c r="J1825" s="73"/>
      <c r="K1825" s="73"/>
      <c r="L1825" s="73"/>
      <c r="M1825" s="73"/>
      <c r="N1825" s="73"/>
      <c r="O1825" s="73"/>
      <c r="P1825" s="73"/>
      <c r="Q1825" s="73"/>
      <c r="R1825" s="73"/>
      <c r="S1825" s="73"/>
      <c r="T1825" s="73"/>
      <c r="U1825" s="73"/>
      <c r="V1825" s="73"/>
      <c r="W1825" s="73"/>
      <c r="X1825" s="73"/>
      <c r="Y1825" s="73"/>
      <c r="Z1825" s="73"/>
      <c r="AA1825" s="73"/>
      <c r="AB1825" s="73"/>
      <c r="AC1825" s="73"/>
      <c r="AD1825" s="73"/>
      <c r="AE1825" s="73"/>
      <c r="AF1825" s="73"/>
      <c r="AG1825" s="73"/>
      <c r="AH1825" s="73"/>
      <c r="AI1825" s="73"/>
      <c r="AJ1825" s="73"/>
      <c r="AK1825" s="73"/>
      <c r="AL1825" s="73"/>
      <c r="AM1825" s="73"/>
      <c r="AN1825" s="73"/>
      <c r="AO1825" s="73"/>
      <c r="AP1825" s="73"/>
      <c r="AQ1825" s="73"/>
      <c r="AR1825" s="73"/>
      <c r="AS1825" s="73"/>
      <c r="AT1825" s="73"/>
      <c r="AU1825" s="73"/>
      <c r="AV1825" s="73"/>
      <c r="AW1825" s="73"/>
      <c r="AX1825" s="73"/>
      <c r="AY1825" s="73"/>
      <c r="AZ1825" s="73"/>
      <c r="BA1825" s="73"/>
      <c r="BB1825" s="73"/>
      <c r="BC1825" s="73"/>
      <c r="BD1825" s="73"/>
      <c r="BE1825" s="73"/>
      <c r="BF1825" s="73"/>
      <c r="BG1825" s="73"/>
      <c r="BH1825" s="73"/>
    </row>
    <row r="1826" spans="1:69" ht="27.75" x14ac:dyDescent="0.25">
      <c r="A1826" s="74" t="s">
        <v>12</v>
      </c>
      <c r="B1826" s="74"/>
      <c r="C1826" s="74"/>
      <c r="D1826" s="74"/>
      <c r="E1826" s="74"/>
      <c r="F1826" s="74"/>
      <c r="G1826" s="74"/>
      <c r="H1826" s="74"/>
      <c r="I1826" s="74"/>
      <c r="J1826" s="75" t="s">
        <v>81</v>
      </c>
      <c r="K1826" s="76"/>
      <c r="L1826" s="76"/>
      <c r="M1826" s="76"/>
      <c r="N1826" s="76"/>
      <c r="O1826" s="76"/>
      <c r="P1826" s="76"/>
      <c r="Q1826" s="76"/>
      <c r="R1826" s="76"/>
      <c r="S1826" s="76"/>
      <c r="T1826" s="76"/>
      <c r="U1826" s="76"/>
      <c r="V1826" s="76"/>
      <c r="W1826" s="76"/>
      <c r="X1826" s="76"/>
      <c r="Y1826" s="76"/>
      <c r="Z1826" s="76"/>
      <c r="AA1826" s="76"/>
      <c r="AB1826" s="76"/>
      <c r="AC1826" s="76"/>
      <c r="AD1826" s="76"/>
      <c r="AE1826" s="76"/>
      <c r="AF1826" s="76"/>
      <c r="AG1826" s="76"/>
      <c r="AH1826" s="76"/>
      <c r="AI1826" s="76"/>
      <c r="AJ1826" s="76"/>
      <c r="AK1826" s="76"/>
      <c r="AL1826" s="76"/>
      <c r="AM1826" s="76"/>
      <c r="AN1826" s="76"/>
      <c r="AO1826" s="76"/>
      <c r="AP1826" s="76"/>
      <c r="AQ1826" s="76"/>
      <c r="AR1826" s="76"/>
      <c r="AS1826" s="76"/>
      <c r="AT1826" s="76"/>
      <c r="AU1826" s="76"/>
      <c r="AV1826" s="76"/>
      <c r="AW1826" s="76"/>
      <c r="AX1826" s="76"/>
      <c r="AY1826" s="76"/>
      <c r="AZ1826" s="76"/>
      <c r="BA1826" s="76"/>
      <c r="BB1826" s="76"/>
      <c r="BC1826" s="76"/>
      <c r="BD1826" s="76"/>
      <c r="BE1826" s="76"/>
      <c r="BF1826" s="76"/>
      <c r="BG1826" s="76"/>
      <c r="BH1826" s="76"/>
      <c r="BI1826" s="76"/>
      <c r="BJ1826" s="76"/>
      <c r="BK1826" s="76"/>
      <c r="BL1826" s="76"/>
      <c r="BM1826" s="76"/>
      <c r="BN1826" s="76"/>
      <c r="BO1826" s="76"/>
      <c r="BP1826" s="76"/>
      <c r="BQ1826" s="76"/>
    </row>
    <row r="1827" spans="1:69" ht="17.25" thickBot="1" x14ac:dyDescent="0.3">
      <c r="A1827" s="77" t="s">
        <v>10</v>
      </c>
      <c r="B1827" s="77"/>
      <c r="C1827" s="77"/>
      <c r="D1827" s="77"/>
      <c r="E1827" s="77"/>
      <c r="F1827" s="77"/>
      <c r="G1827" s="77"/>
      <c r="H1827" s="77"/>
      <c r="I1827" s="78" t="s">
        <v>82</v>
      </c>
      <c r="J1827" s="78"/>
      <c r="K1827" s="78"/>
      <c r="L1827" s="78"/>
      <c r="M1827" s="78"/>
      <c r="N1827" s="78"/>
      <c r="O1827" s="78"/>
      <c r="P1827" s="78"/>
      <c r="Q1827" s="78"/>
      <c r="R1827" s="78"/>
      <c r="S1827" s="78"/>
      <c r="T1827" s="78"/>
      <c r="U1827" s="78"/>
      <c r="V1827" s="78"/>
      <c r="W1827" s="78"/>
      <c r="X1827" s="78"/>
      <c r="Y1827" s="78"/>
      <c r="Z1827" s="78"/>
      <c r="AA1827" s="78"/>
      <c r="AB1827" s="78"/>
      <c r="AC1827" s="78"/>
      <c r="AD1827" s="78"/>
      <c r="AE1827" s="78"/>
      <c r="AF1827" s="78"/>
      <c r="AG1827" s="78"/>
      <c r="AH1827" s="78"/>
      <c r="AI1827" s="78"/>
      <c r="AJ1827" s="78"/>
      <c r="AK1827" s="78"/>
      <c r="AL1827" s="78"/>
      <c r="AM1827" s="78"/>
      <c r="AN1827" s="78"/>
      <c r="AO1827" s="79" t="s">
        <v>9</v>
      </c>
      <c r="AP1827" s="79"/>
      <c r="AQ1827" s="79"/>
      <c r="AR1827" s="79"/>
      <c r="AS1827" s="79"/>
      <c r="AT1827" s="79"/>
      <c r="AU1827" s="79"/>
      <c r="AV1827" s="79"/>
      <c r="AW1827" s="80">
        <f>AW1779+1</f>
        <v>46193</v>
      </c>
      <c r="AX1827" s="80"/>
      <c r="AY1827" s="80"/>
      <c r="AZ1827" s="80"/>
      <c r="BA1827" s="80"/>
      <c r="BB1827" s="80"/>
      <c r="BC1827" s="80"/>
      <c r="BD1827" s="80"/>
      <c r="BE1827" s="80"/>
      <c r="BF1827" s="80"/>
      <c r="BG1827" s="80"/>
      <c r="BH1827" s="80"/>
    </row>
    <row r="1828" spans="1:69" ht="36" customHeight="1" x14ac:dyDescent="0.25">
      <c r="A1828" s="81" t="s">
        <v>0</v>
      </c>
      <c r="B1828" s="82"/>
      <c r="C1828" s="82"/>
      <c r="D1828" s="82"/>
      <c r="E1828" s="82" t="s">
        <v>6</v>
      </c>
      <c r="F1828" s="82"/>
      <c r="G1828" s="82"/>
      <c r="H1828" s="82"/>
      <c r="I1828" s="82"/>
      <c r="J1828" s="82"/>
      <c r="K1828" s="82"/>
      <c r="L1828" s="82"/>
      <c r="M1828" s="82"/>
      <c r="N1828" s="82"/>
      <c r="O1828" s="82"/>
      <c r="P1828" s="82"/>
      <c r="Q1828" s="82"/>
      <c r="R1828" s="82"/>
      <c r="S1828" s="82"/>
      <c r="T1828" s="82"/>
      <c r="U1828" s="82" t="s">
        <v>7</v>
      </c>
      <c r="V1828" s="82"/>
      <c r="W1828" s="82"/>
      <c r="X1828" s="82"/>
      <c r="Y1828" s="83" t="s">
        <v>1</v>
      </c>
      <c r="Z1828" s="83"/>
      <c r="AA1828" s="83"/>
      <c r="AB1828" s="83"/>
      <c r="AC1828" s="83"/>
      <c r="AD1828" s="83"/>
      <c r="AE1828" s="82" t="s">
        <v>8</v>
      </c>
      <c r="AF1828" s="82"/>
      <c r="AG1828" s="82"/>
      <c r="AH1828" s="82"/>
      <c r="AI1828" s="82"/>
      <c r="AJ1828" s="82"/>
      <c r="AK1828" s="83" t="s">
        <v>2</v>
      </c>
      <c r="AL1828" s="83"/>
      <c r="AM1828" s="83"/>
      <c r="AN1828" s="83"/>
      <c r="AO1828" s="83"/>
      <c r="AP1828" s="83"/>
      <c r="AQ1828" s="84" t="s">
        <v>3</v>
      </c>
      <c r="AR1828" s="84"/>
      <c r="AS1828" s="84"/>
      <c r="AT1828" s="84"/>
      <c r="AU1828" s="84"/>
      <c r="AV1828" s="84"/>
      <c r="AW1828" s="83" t="s">
        <v>4</v>
      </c>
      <c r="AX1828" s="83"/>
      <c r="AY1828" s="83"/>
      <c r="AZ1828" s="83"/>
      <c r="BA1828" s="83"/>
      <c r="BB1828" s="83"/>
      <c r="BC1828" s="84" t="s">
        <v>5</v>
      </c>
      <c r="BD1828" s="84"/>
      <c r="BE1828" s="84"/>
      <c r="BF1828" s="84"/>
      <c r="BG1828" s="84"/>
      <c r="BH1828" s="85"/>
      <c r="BI1828" s="1"/>
    </row>
    <row r="1829" spans="1:69" ht="21.95" customHeight="1" x14ac:dyDescent="0.25">
      <c r="A1829" s="41" t="str">
        <f t="shared" ref="A1829:A1865" si="3704">A1781</f>
        <v>壹</v>
      </c>
      <c r="B1829" s="42"/>
      <c r="C1829" s="42"/>
      <c r="D1829" s="43"/>
      <c r="E1829" s="64" t="str">
        <f t="shared" ref="E1829:E1865" si="3705">E1781</f>
        <v>直接工程費</v>
      </c>
      <c r="F1829" s="21"/>
      <c r="G1829" s="21"/>
      <c r="H1829" s="21"/>
      <c r="I1829" s="21"/>
      <c r="J1829" s="21"/>
      <c r="K1829" s="21"/>
      <c r="L1829" s="21"/>
      <c r="M1829" s="21"/>
      <c r="N1829" s="21"/>
      <c r="O1829" s="21"/>
      <c r="P1829" s="21"/>
      <c r="Q1829" s="21"/>
      <c r="R1829" s="21"/>
      <c r="S1829" s="21"/>
      <c r="T1829" s="22"/>
      <c r="U1829" s="47"/>
      <c r="V1829" s="48"/>
      <c r="W1829" s="48"/>
      <c r="X1829" s="49"/>
      <c r="Y1829" s="71"/>
      <c r="Z1829" s="71"/>
      <c r="AA1829" s="71"/>
      <c r="AB1829" s="71"/>
      <c r="AC1829" s="71"/>
      <c r="AD1829" s="71"/>
      <c r="AE1829" s="71"/>
      <c r="AF1829" s="71"/>
      <c r="AG1829" s="71"/>
      <c r="AH1829" s="71"/>
      <c r="AI1829" s="71"/>
      <c r="AJ1829" s="71"/>
      <c r="AK1829" s="71"/>
      <c r="AL1829" s="71"/>
      <c r="AM1829" s="71"/>
      <c r="AN1829" s="71"/>
      <c r="AO1829" s="71"/>
      <c r="AP1829" s="71"/>
      <c r="AQ1829" s="71"/>
      <c r="AR1829" s="71"/>
      <c r="AS1829" s="71"/>
      <c r="AT1829" s="71"/>
      <c r="AU1829" s="71"/>
      <c r="AV1829" s="71"/>
      <c r="AW1829" s="71"/>
      <c r="AX1829" s="71"/>
      <c r="AY1829" s="71"/>
      <c r="AZ1829" s="71"/>
      <c r="BA1829" s="71"/>
      <c r="BB1829" s="71"/>
      <c r="BC1829" s="71"/>
      <c r="BD1829" s="71"/>
      <c r="BE1829" s="71"/>
      <c r="BF1829" s="71"/>
      <c r="BG1829" s="71"/>
      <c r="BH1829" s="72"/>
      <c r="BI1829" s="3">
        <f t="shared" ref="BI1829:BI1864" si="3706">Y1829*AE1829</f>
        <v>0</v>
      </c>
    </row>
    <row r="1830" spans="1:69" s="19" customFormat="1" ht="34.15" customHeight="1" x14ac:dyDescent="0.25">
      <c r="A1830" s="41">
        <f t="shared" si="3704"/>
        <v>1</v>
      </c>
      <c r="B1830" s="42"/>
      <c r="C1830" s="42"/>
      <c r="D1830" s="43"/>
      <c r="E1830" s="64" t="str">
        <f t="shared" si="3705"/>
        <v>乙種施工圍籬、警示帶、安全警示燈等安全措施(租用)</v>
      </c>
      <c r="F1830" s="21"/>
      <c r="G1830" s="21"/>
      <c r="H1830" s="21"/>
      <c r="I1830" s="21"/>
      <c r="J1830" s="21"/>
      <c r="K1830" s="21"/>
      <c r="L1830" s="21"/>
      <c r="M1830" s="21"/>
      <c r="N1830" s="21"/>
      <c r="O1830" s="21"/>
      <c r="P1830" s="21"/>
      <c r="Q1830" s="21"/>
      <c r="R1830" s="21"/>
      <c r="S1830" s="21"/>
      <c r="T1830" s="22"/>
      <c r="U1830" s="47" t="str">
        <f t="shared" ref="U1830:U1865" si="3707">U1782</f>
        <v>式</v>
      </c>
      <c r="V1830" s="48"/>
      <c r="W1830" s="48"/>
      <c r="X1830" s="49"/>
      <c r="Y1830" s="50">
        <f t="shared" ref="Y1830:Y1865" si="3708">Y1782</f>
        <v>1</v>
      </c>
      <c r="Z1830" s="51"/>
      <c r="AA1830" s="51"/>
      <c r="AB1830" s="51"/>
      <c r="AC1830" s="51"/>
      <c r="AD1830" s="52"/>
      <c r="AE1830" s="53">
        <f t="shared" ref="AE1830:AE1865" si="3709">AE1782</f>
        <v>2200</v>
      </c>
      <c r="AF1830" s="53"/>
      <c r="AG1830" s="53"/>
      <c r="AH1830" s="53"/>
      <c r="AI1830" s="53"/>
      <c r="AJ1830" s="53"/>
      <c r="AK1830" s="55">
        <v>0</v>
      </c>
      <c r="AL1830" s="55"/>
      <c r="AM1830" s="55"/>
      <c r="AN1830" s="55"/>
      <c r="AO1830" s="55"/>
      <c r="AP1830" s="55"/>
      <c r="AQ1830" s="53">
        <f>AK1830*AE1830</f>
        <v>0</v>
      </c>
      <c r="AR1830" s="53"/>
      <c r="AS1830" s="53"/>
      <c r="AT1830" s="53"/>
      <c r="AU1830" s="53"/>
      <c r="AV1830" s="53"/>
      <c r="AW1830" s="55">
        <f t="shared" ref="AW1830:AW1860" si="3710">AW1782+AK1830</f>
        <v>1</v>
      </c>
      <c r="AX1830" s="55"/>
      <c r="AY1830" s="55"/>
      <c r="AZ1830" s="55"/>
      <c r="BA1830" s="55"/>
      <c r="BB1830" s="55"/>
      <c r="BC1830" s="55">
        <f>AE1830*AW1830</f>
        <v>2200</v>
      </c>
      <c r="BD1830" s="55"/>
      <c r="BE1830" s="55"/>
      <c r="BF1830" s="55"/>
      <c r="BG1830" s="55"/>
      <c r="BH1830" s="56"/>
      <c r="BI1830" s="18">
        <f t="shared" si="3706"/>
        <v>2200</v>
      </c>
    </row>
    <row r="1831" spans="1:69" ht="21.6" customHeight="1" x14ac:dyDescent="0.25">
      <c r="A1831" s="41">
        <f t="shared" si="3704"/>
        <v>2</v>
      </c>
      <c r="B1831" s="42"/>
      <c r="C1831" s="42"/>
      <c r="D1831" s="43"/>
      <c r="E1831" s="64" t="str">
        <f t="shared" si="3705"/>
        <v>工程告示牌與職安衛告示牌(租用)</v>
      </c>
      <c r="F1831" s="21"/>
      <c r="G1831" s="21"/>
      <c r="H1831" s="21"/>
      <c r="I1831" s="21"/>
      <c r="J1831" s="21"/>
      <c r="K1831" s="21"/>
      <c r="L1831" s="21"/>
      <c r="M1831" s="21"/>
      <c r="N1831" s="21"/>
      <c r="O1831" s="21"/>
      <c r="P1831" s="21"/>
      <c r="Q1831" s="21"/>
      <c r="R1831" s="21"/>
      <c r="S1831" s="21"/>
      <c r="T1831" s="22"/>
      <c r="U1831" s="47" t="str">
        <f t="shared" si="3707"/>
        <v>式</v>
      </c>
      <c r="V1831" s="48"/>
      <c r="W1831" s="48"/>
      <c r="X1831" s="49"/>
      <c r="Y1831" s="65">
        <f t="shared" si="3708"/>
        <v>1</v>
      </c>
      <c r="Z1831" s="66"/>
      <c r="AA1831" s="66"/>
      <c r="AB1831" s="66"/>
      <c r="AC1831" s="66"/>
      <c r="AD1831" s="67"/>
      <c r="AE1831" s="60">
        <f t="shared" si="3709"/>
        <v>6000</v>
      </c>
      <c r="AF1831" s="61"/>
      <c r="AG1831" s="61"/>
      <c r="AH1831" s="61"/>
      <c r="AI1831" s="61"/>
      <c r="AJ1831" s="62"/>
      <c r="AK1831" s="55">
        <v>0</v>
      </c>
      <c r="AL1831" s="55"/>
      <c r="AM1831" s="55"/>
      <c r="AN1831" s="55"/>
      <c r="AO1831" s="55"/>
      <c r="AP1831" s="55"/>
      <c r="AQ1831" s="53">
        <f>AK1831*AE1831</f>
        <v>0</v>
      </c>
      <c r="AR1831" s="53"/>
      <c r="AS1831" s="53"/>
      <c r="AT1831" s="53"/>
      <c r="AU1831" s="53"/>
      <c r="AV1831" s="53"/>
      <c r="AW1831" s="55">
        <f t="shared" si="3710"/>
        <v>1</v>
      </c>
      <c r="AX1831" s="55"/>
      <c r="AY1831" s="55"/>
      <c r="AZ1831" s="55"/>
      <c r="BA1831" s="55"/>
      <c r="BB1831" s="55"/>
      <c r="BC1831" s="55">
        <f>AE1831*AW1831</f>
        <v>6000</v>
      </c>
      <c r="BD1831" s="55"/>
      <c r="BE1831" s="55"/>
      <c r="BF1831" s="55"/>
      <c r="BG1831" s="55"/>
      <c r="BH1831" s="56"/>
      <c r="BI1831" s="16">
        <f t="shared" si="3706"/>
        <v>6000</v>
      </c>
    </row>
    <row r="1832" spans="1:69" s="19" customFormat="1" ht="34.5" customHeight="1" x14ac:dyDescent="0.25">
      <c r="A1832" s="68">
        <f t="shared" si="3704"/>
        <v>3</v>
      </c>
      <c r="B1832" s="69"/>
      <c r="C1832" s="69"/>
      <c r="D1832" s="70"/>
      <c r="E1832" s="64" t="str">
        <f t="shared" si="3705"/>
        <v>施工動線開闢與損壞復原，既有設備管線遷移與復原；測量與放樣</v>
      </c>
      <c r="F1832" s="21"/>
      <c r="G1832" s="21"/>
      <c r="H1832" s="21"/>
      <c r="I1832" s="21"/>
      <c r="J1832" s="21"/>
      <c r="K1832" s="21"/>
      <c r="L1832" s="21"/>
      <c r="M1832" s="21"/>
      <c r="N1832" s="21"/>
      <c r="O1832" s="21"/>
      <c r="P1832" s="21"/>
      <c r="Q1832" s="21"/>
      <c r="R1832" s="21"/>
      <c r="S1832" s="21"/>
      <c r="T1832" s="22"/>
      <c r="U1832" s="47" t="str">
        <f t="shared" si="3707"/>
        <v>式</v>
      </c>
      <c r="V1832" s="48"/>
      <c r="W1832" s="48"/>
      <c r="X1832" s="49"/>
      <c r="Y1832" s="65">
        <f t="shared" si="3708"/>
        <v>1</v>
      </c>
      <c r="Z1832" s="66"/>
      <c r="AA1832" s="66"/>
      <c r="AB1832" s="66"/>
      <c r="AC1832" s="66"/>
      <c r="AD1832" s="67"/>
      <c r="AE1832" s="60">
        <f t="shared" si="3709"/>
        <v>9000</v>
      </c>
      <c r="AF1832" s="61"/>
      <c r="AG1832" s="61"/>
      <c r="AH1832" s="61"/>
      <c r="AI1832" s="61"/>
      <c r="AJ1832" s="62"/>
      <c r="AK1832" s="55">
        <v>0</v>
      </c>
      <c r="AL1832" s="55"/>
      <c r="AM1832" s="55"/>
      <c r="AN1832" s="55"/>
      <c r="AO1832" s="55"/>
      <c r="AP1832" s="55"/>
      <c r="AQ1832" s="53">
        <f t="shared" ref="AQ1832:AQ1834" si="3711">AK1832*AE1832</f>
        <v>0</v>
      </c>
      <c r="AR1832" s="53"/>
      <c r="AS1832" s="53"/>
      <c r="AT1832" s="53"/>
      <c r="AU1832" s="53"/>
      <c r="AV1832" s="53"/>
      <c r="AW1832" s="55">
        <f t="shared" si="3710"/>
        <v>0.7</v>
      </c>
      <c r="AX1832" s="55"/>
      <c r="AY1832" s="55"/>
      <c r="AZ1832" s="55"/>
      <c r="BA1832" s="55"/>
      <c r="BB1832" s="55"/>
      <c r="BC1832" s="55">
        <f t="shared" ref="BC1832:BC1835" si="3712">AE1832*AW1832</f>
        <v>6300</v>
      </c>
      <c r="BD1832" s="55"/>
      <c r="BE1832" s="55"/>
      <c r="BF1832" s="55"/>
      <c r="BG1832" s="55"/>
      <c r="BH1832" s="56"/>
      <c r="BI1832" s="18">
        <f t="shared" si="3706"/>
        <v>9000</v>
      </c>
    </row>
    <row r="1833" spans="1:69" ht="66" customHeight="1" x14ac:dyDescent="0.25">
      <c r="A1833" s="41">
        <f t="shared" si="3704"/>
        <v>4</v>
      </c>
      <c r="B1833" s="42"/>
      <c r="C1833" s="42"/>
      <c r="D1833" s="43"/>
      <c r="E1833" s="64" t="str">
        <f t="shared" si="3705"/>
        <v>既有牆面、地坪、磁磚、衛生設備、給排水設施、搗擺及天花板等拆除(含切割)及運棄(含合法證明);環境保護與清潔</v>
      </c>
      <c r="F1833" s="21"/>
      <c r="G1833" s="21"/>
      <c r="H1833" s="21"/>
      <c r="I1833" s="21"/>
      <c r="J1833" s="21"/>
      <c r="K1833" s="21"/>
      <c r="L1833" s="21"/>
      <c r="M1833" s="21"/>
      <c r="N1833" s="21"/>
      <c r="O1833" s="21"/>
      <c r="P1833" s="21"/>
      <c r="Q1833" s="21"/>
      <c r="R1833" s="21"/>
      <c r="S1833" s="21"/>
      <c r="T1833" s="22"/>
      <c r="U1833" s="47" t="str">
        <f t="shared" si="3707"/>
        <v>式</v>
      </c>
      <c r="V1833" s="48"/>
      <c r="W1833" s="48"/>
      <c r="X1833" s="49"/>
      <c r="Y1833" s="65">
        <f t="shared" si="3708"/>
        <v>1</v>
      </c>
      <c r="Z1833" s="66"/>
      <c r="AA1833" s="66"/>
      <c r="AB1833" s="66"/>
      <c r="AC1833" s="66"/>
      <c r="AD1833" s="67"/>
      <c r="AE1833" s="60">
        <f t="shared" si="3709"/>
        <v>214844</v>
      </c>
      <c r="AF1833" s="61"/>
      <c r="AG1833" s="61"/>
      <c r="AH1833" s="61"/>
      <c r="AI1833" s="61"/>
      <c r="AJ1833" s="62"/>
      <c r="AK1833" s="55">
        <v>0</v>
      </c>
      <c r="AL1833" s="55"/>
      <c r="AM1833" s="55"/>
      <c r="AN1833" s="55"/>
      <c r="AO1833" s="55"/>
      <c r="AP1833" s="55"/>
      <c r="AQ1833" s="53">
        <f t="shared" si="3711"/>
        <v>0</v>
      </c>
      <c r="AR1833" s="53"/>
      <c r="AS1833" s="53"/>
      <c r="AT1833" s="53"/>
      <c r="AU1833" s="53"/>
      <c r="AV1833" s="53"/>
      <c r="AW1833" s="55">
        <f t="shared" si="3710"/>
        <v>1</v>
      </c>
      <c r="AX1833" s="55"/>
      <c r="AY1833" s="55"/>
      <c r="AZ1833" s="55"/>
      <c r="BA1833" s="55"/>
      <c r="BB1833" s="55"/>
      <c r="BC1833" s="55">
        <f t="shared" si="3712"/>
        <v>214844</v>
      </c>
      <c r="BD1833" s="55"/>
      <c r="BE1833" s="55"/>
      <c r="BF1833" s="55"/>
      <c r="BG1833" s="55"/>
      <c r="BH1833" s="56"/>
      <c r="BI1833" s="16">
        <f t="shared" si="3706"/>
        <v>214844</v>
      </c>
    </row>
    <row r="1834" spans="1:69" ht="34.5" customHeight="1" x14ac:dyDescent="0.25">
      <c r="A1834" s="41">
        <f t="shared" si="3704"/>
        <v>5</v>
      </c>
      <c r="B1834" s="42"/>
      <c r="C1834" s="42"/>
      <c r="D1834" s="43"/>
      <c r="E1834" s="64" t="str">
        <f t="shared" si="3705"/>
        <v>既有污水處理設施抽水肥(含清潔孔開挖與復原)</v>
      </c>
      <c r="F1834" s="21"/>
      <c r="G1834" s="21"/>
      <c r="H1834" s="21"/>
      <c r="I1834" s="21"/>
      <c r="J1834" s="21"/>
      <c r="K1834" s="21"/>
      <c r="L1834" s="21"/>
      <c r="M1834" s="21"/>
      <c r="N1834" s="21"/>
      <c r="O1834" s="21"/>
      <c r="P1834" s="21"/>
      <c r="Q1834" s="21"/>
      <c r="R1834" s="21"/>
      <c r="S1834" s="21"/>
      <c r="T1834" s="22"/>
      <c r="U1834" s="47" t="str">
        <f t="shared" si="3707"/>
        <v>式</v>
      </c>
      <c r="V1834" s="48"/>
      <c r="W1834" s="48"/>
      <c r="X1834" s="49"/>
      <c r="Y1834" s="65">
        <f t="shared" si="3708"/>
        <v>1</v>
      </c>
      <c r="Z1834" s="66"/>
      <c r="AA1834" s="66"/>
      <c r="AB1834" s="66"/>
      <c r="AC1834" s="66"/>
      <c r="AD1834" s="67"/>
      <c r="AE1834" s="60">
        <f t="shared" si="3709"/>
        <v>10000</v>
      </c>
      <c r="AF1834" s="61"/>
      <c r="AG1834" s="61"/>
      <c r="AH1834" s="61"/>
      <c r="AI1834" s="61"/>
      <c r="AJ1834" s="62"/>
      <c r="AK1834" s="55">
        <v>0</v>
      </c>
      <c r="AL1834" s="55"/>
      <c r="AM1834" s="55"/>
      <c r="AN1834" s="55"/>
      <c r="AO1834" s="55"/>
      <c r="AP1834" s="55"/>
      <c r="AQ1834" s="53">
        <f t="shared" si="3711"/>
        <v>0</v>
      </c>
      <c r="AR1834" s="53"/>
      <c r="AS1834" s="53"/>
      <c r="AT1834" s="53"/>
      <c r="AU1834" s="53"/>
      <c r="AV1834" s="53"/>
      <c r="AW1834" s="55">
        <f t="shared" si="3710"/>
        <v>1</v>
      </c>
      <c r="AX1834" s="55"/>
      <c r="AY1834" s="55"/>
      <c r="AZ1834" s="55"/>
      <c r="BA1834" s="55"/>
      <c r="BB1834" s="55"/>
      <c r="BC1834" s="55">
        <f t="shared" si="3712"/>
        <v>10000</v>
      </c>
      <c r="BD1834" s="55"/>
      <c r="BE1834" s="55"/>
      <c r="BF1834" s="55"/>
      <c r="BG1834" s="55"/>
      <c r="BH1834" s="56"/>
      <c r="BI1834" s="16">
        <f t="shared" si="3706"/>
        <v>10000</v>
      </c>
    </row>
    <row r="1835" spans="1:69" ht="21.6" customHeight="1" x14ac:dyDescent="0.25">
      <c r="A1835" s="41">
        <f t="shared" si="3704"/>
        <v>6</v>
      </c>
      <c r="B1835" s="42"/>
      <c r="C1835" s="42"/>
      <c r="D1835" s="43"/>
      <c r="E1835" s="64" t="str">
        <f t="shared" si="3705"/>
        <v>地坪與蹲便台階增築</v>
      </c>
      <c r="F1835" s="21"/>
      <c r="G1835" s="21"/>
      <c r="H1835" s="21"/>
      <c r="I1835" s="21"/>
      <c r="J1835" s="21"/>
      <c r="K1835" s="21"/>
      <c r="L1835" s="21"/>
      <c r="M1835" s="21"/>
      <c r="N1835" s="21"/>
      <c r="O1835" s="21"/>
      <c r="P1835" s="21"/>
      <c r="Q1835" s="21"/>
      <c r="R1835" s="21"/>
      <c r="S1835" s="21"/>
      <c r="T1835" s="22"/>
      <c r="U1835" s="47" t="str">
        <f t="shared" si="3707"/>
        <v>式</v>
      </c>
      <c r="V1835" s="48"/>
      <c r="W1835" s="48"/>
      <c r="X1835" s="49"/>
      <c r="Y1835" s="65">
        <f t="shared" si="3708"/>
        <v>1</v>
      </c>
      <c r="Z1835" s="66"/>
      <c r="AA1835" s="66"/>
      <c r="AB1835" s="66"/>
      <c r="AC1835" s="66"/>
      <c r="AD1835" s="67"/>
      <c r="AE1835" s="60">
        <f t="shared" si="3709"/>
        <v>35000</v>
      </c>
      <c r="AF1835" s="61"/>
      <c r="AG1835" s="61"/>
      <c r="AH1835" s="61"/>
      <c r="AI1835" s="61"/>
      <c r="AJ1835" s="62"/>
      <c r="AK1835" s="55">
        <v>0</v>
      </c>
      <c r="AL1835" s="55"/>
      <c r="AM1835" s="55"/>
      <c r="AN1835" s="55"/>
      <c r="AO1835" s="55"/>
      <c r="AP1835" s="55"/>
      <c r="AQ1835" s="53">
        <v>0</v>
      </c>
      <c r="AR1835" s="53"/>
      <c r="AS1835" s="53"/>
      <c r="AT1835" s="53"/>
      <c r="AU1835" s="53"/>
      <c r="AV1835" s="53"/>
      <c r="AW1835" s="55">
        <f t="shared" si="3710"/>
        <v>1</v>
      </c>
      <c r="AX1835" s="55"/>
      <c r="AY1835" s="55"/>
      <c r="AZ1835" s="55"/>
      <c r="BA1835" s="55"/>
      <c r="BB1835" s="55"/>
      <c r="BC1835" s="55">
        <f t="shared" si="3712"/>
        <v>35000</v>
      </c>
      <c r="BD1835" s="55"/>
      <c r="BE1835" s="55"/>
      <c r="BF1835" s="55"/>
      <c r="BG1835" s="55"/>
      <c r="BH1835" s="56"/>
      <c r="BI1835" s="16">
        <f t="shared" si="3706"/>
        <v>35000</v>
      </c>
    </row>
    <row r="1836" spans="1:69" ht="21.6" customHeight="1" x14ac:dyDescent="0.25">
      <c r="A1836" s="41">
        <f t="shared" si="3704"/>
        <v>7</v>
      </c>
      <c r="B1836" s="42"/>
      <c r="C1836" s="42"/>
      <c r="D1836" s="43"/>
      <c r="E1836" s="64" t="str">
        <f t="shared" si="3705"/>
        <v>砌1/2B磚牆</v>
      </c>
      <c r="F1836" s="21"/>
      <c r="G1836" s="21"/>
      <c r="H1836" s="21"/>
      <c r="I1836" s="21"/>
      <c r="J1836" s="21"/>
      <c r="K1836" s="21"/>
      <c r="L1836" s="21"/>
      <c r="M1836" s="21"/>
      <c r="N1836" s="21"/>
      <c r="O1836" s="21"/>
      <c r="P1836" s="21"/>
      <c r="Q1836" s="21"/>
      <c r="R1836" s="21"/>
      <c r="S1836" s="21"/>
      <c r="T1836" s="22"/>
      <c r="U1836" s="47" t="str">
        <f t="shared" si="3707"/>
        <v>M2</v>
      </c>
      <c r="V1836" s="48"/>
      <c r="W1836" s="48"/>
      <c r="X1836" s="49"/>
      <c r="Y1836" s="65">
        <f t="shared" si="3708"/>
        <v>13</v>
      </c>
      <c r="Z1836" s="66"/>
      <c r="AA1836" s="66"/>
      <c r="AB1836" s="66"/>
      <c r="AC1836" s="66"/>
      <c r="AD1836" s="67"/>
      <c r="AE1836" s="60">
        <f t="shared" si="3709"/>
        <v>1500</v>
      </c>
      <c r="AF1836" s="61"/>
      <c r="AG1836" s="61"/>
      <c r="AH1836" s="61"/>
      <c r="AI1836" s="61"/>
      <c r="AJ1836" s="62"/>
      <c r="AK1836" s="55">
        <v>0</v>
      </c>
      <c r="AL1836" s="55"/>
      <c r="AM1836" s="55"/>
      <c r="AN1836" s="55"/>
      <c r="AO1836" s="55"/>
      <c r="AP1836" s="55"/>
      <c r="AQ1836" s="53">
        <f>AK1836*AE1836</f>
        <v>0</v>
      </c>
      <c r="AR1836" s="53"/>
      <c r="AS1836" s="53"/>
      <c r="AT1836" s="53"/>
      <c r="AU1836" s="53"/>
      <c r="AV1836" s="53"/>
      <c r="AW1836" s="55">
        <f t="shared" si="3710"/>
        <v>13</v>
      </c>
      <c r="AX1836" s="55"/>
      <c r="AY1836" s="55"/>
      <c r="AZ1836" s="55"/>
      <c r="BA1836" s="55"/>
      <c r="BB1836" s="55"/>
      <c r="BC1836" s="55">
        <f>AE1836*AW1836</f>
        <v>19500</v>
      </c>
      <c r="BD1836" s="55"/>
      <c r="BE1836" s="55"/>
      <c r="BF1836" s="55"/>
      <c r="BG1836" s="55"/>
      <c r="BH1836" s="56"/>
      <c r="BI1836" s="16">
        <f t="shared" si="3706"/>
        <v>19500</v>
      </c>
    </row>
    <row r="1837" spans="1:69" ht="54.75" customHeight="1" x14ac:dyDescent="0.25">
      <c r="A1837" s="41">
        <f t="shared" si="3704"/>
        <v>8</v>
      </c>
      <c r="B1837" s="42"/>
      <c r="C1837" s="42"/>
      <c r="D1837" s="43"/>
      <c r="E1837" s="64" t="str">
        <f t="shared" si="3705"/>
        <v>施工範圍內樓板穿管處與既有無用穿管及孔洞需以水泥砂漿封閉並刷防水層；樓板防水層試水</v>
      </c>
      <c r="F1837" s="21"/>
      <c r="G1837" s="21"/>
      <c r="H1837" s="21"/>
      <c r="I1837" s="21"/>
      <c r="J1837" s="21"/>
      <c r="K1837" s="21"/>
      <c r="L1837" s="21"/>
      <c r="M1837" s="21"/>
      <c r="N1837" s="21"/>
      <c r="O1837" s="21"/>
      <c r="P1837" s="21"/>
      <c r="Q1837" s="21"/>
      <c r="R1837" s="21"/>
      <c r="S1837" s="21"/>
      <c r="T1837" s="22"/>
      <c r="U1837" s="47" t="str">
        <f t="shared" si="3707"/>
        <v>式</v>
      </c>
      <c r="V1837" s="48"/>
      <c r="W1837" s="48"/>
      <c r="X1837" s="49"/>
      <c r="Y1837" s="65">
        <f t="shared" si="3708"/>
        <v>1</v>
      </c>
      <c r="Z1837" s="66"/>
      <c r="AA1837" s="66"/>
      <c r="AB1837" s="66"/>
      <c r="AC1837" s="66"/>
      <c r="AD1837" s="67"/>
      <c r="AE1837" s="60">
        <f t="shared" si="3709"/>
        <v>9000</v>
      </c>
      <c r="AF1837" s="61"/>
      <c r="AG1837" s="61"/>
      <c r="AH1837" s="61"/>
      <c r="AI1837" s="61"/>
      <c r="AJ1837" s="62"/>
      <c r="AK1837" s="55">
        <v>0</v>
      </c>
      <c r="AL1837" s="55"/>
      <c r="AM1837" s="55"/>
      <c r="AN1837" s="55"/>
      <c r="AO1837" s="55"/>
      <c r="AP1837" s="55"/>
      <c r="AQ1837" s="53">
        <f t="shared" ref="AQ1837:AQ1841" si="3713">AK1837*AE1837</f>
        <v>0</v>
      </c>
      <c r="AR1837" s="53"/>
      <c r="AS1837" s="53"/>
      <c r="AT1837" s="53"/>
      <c r="AU1837" s="53"/>
      <c r="AV1837" s="53"/>
      <c r="AW1837" s="55">
        <f t="shared" si="3710"/>
        <v>0</v>
      </c>
      <c r="AX1837" s="55"/>
      <c r="AY1837" s="55"/>
      <c r="AZ1837" s="55"/>
      <c r="BA1837" s="55"/>
      <c r="BB1837" s="55"/>
      <c r="BC1837" s="55">
        <f t="shared" ref="BC1837:BC1841" si="3714">AE1837*AW1837</f>
        <v>0</v>
      </c>
      <c r="BD1837" s="55"/>
      <c r="BE1837" s="55"/>
      <c r="BF1837" s="55"/>
      <c r="BG1837" s="55"/>
      <c r="BH1837" s="56"/>
      <c r="BI1837" s="16">
        <f t="shared" si="3706"/>
        <v>9000</v>
      </c>
    </row>
    <row r="1838" spans="1:69" ht="20.45" customHeight="1" x14ac:dyDescent="0.25">
      <c r="A1838" s="41">
        <f t="shared" si="3704"/>
        <v>9</v>
      </c>
      <c r="B1838" s="42"/>
      <c r="C1838" s="42"/>
      <c r="D1838" s="43"/>
      <c r="E1838" s="64" t="str">
        <f t="shared" si="3705"/>
        <v>地坪、牆面1:3水泥砂漿粉刷</v>
      </c>
      <c r="F1838" s="21"/>
      <c r="G1838" s="21"/>
      <c r="H1838" s="21"/>
      <c r="I1838" s="21"/>
      <c r="J1838" s="21"/>
      <c r="K1838" s="21"/>
      <c r="L1838" s="21"/>
      <c r="M1838" s="21"/>
      <c r="N1838" s="21"/>
      <c r="O1838" s="21"/>
      <c r="P1838" s="21"/>
      <c r="Q1838" s="21"/>
      <c r="R1838" s="21"/>
      <c r="S1838" s="21"/>
      <c r="T1838" s="22"/>
      <c r="U1838" s="47" t="str">
        <f t="shared" si="3707"/>
        <v>M2</v>
      </c>
      <c r="V1838" s="48"/>
      <c r="W1838" s="48"/>
      <c r="X1838" s="49"/>
      <c r="Y1838" s="65">
        <f t="shared" si="3708"/>
        <v>207</v>
      </c>
      <c r="Z1838" s="66"/>
      <c r="AA1838" s="66"/>
      <c r="AB1838" s="66"/>
      <c r="AC1838" s="66"/>
      <c r="AD1838" s="67"/>
      <c r="AE1838" s="60">
        <f t="shared" si="3709"/>
        <v>800</v>
      </c>
      <c r="AF1838" s="61"/>
      <c r="AG1838" s="61"/>
      <c r="AH1838" s="61"/>
      <c r="AI1838" s="61"/>
      <c r="AJ1838" s="62"/>
      <c r="AK1838" s="55">
        <v>0</v>
      </c>
      <c r="AL1838" s="55"/>
      <c r="AM1838" s="55"/>
      <c r="AN1838" s="55"/>
      <c r="AO1838" s="55"/>
      <c r="AP1838" s="55"/>
      <c r="AQ1838" s="53">
        <f t="shared" si="3713"/>
        <v>0</v>
      </c>
      <c r="AR1838" s="53"/>
      <c r="AS1838" s="53"/>
      <c r="AT1838" s="53"/>
      <c r="AU1838" s="53"/>
      <c r="AV1838" s="53"/>
      <c r="AW1838" s="55">
        <f t="shared" si="3710"/>
        <v>207</v>
      </c>
      <c r="AX1838" s="55"/>
      <c r="AY1838" s="55"/>
      <c r="AZ1838" s="55"/>
      <c r="BA1838" s="55"/>
      <c r="BB1838" s="55"/>
      <c r="BC1838" s="55">
        <f t="shared" si="3714"/>
        <v>165600</v>
      </c>
      <c r="BD1838" s="55"/>
      <c r="BE1838" s="55"/>
      <c r="BF1838" s="55"/>
      <c r="BG1838" s="55"/>
      <c r="BH1838" s="56"/>
      <c r="BI1838" s="16">
        <f t="shared" si="3706"/>
        <v>165600</v>
      </c>
    </row>
    <row r="1839" spans="1:69" ht="19.5" customHeight="1" x14ac:dyDescent="0.25">
      <c r="A1839" s="41">
        <f t="shared" si="3704"/>
        <v>10</v>
      </c>
      <c r="B1839" s="42"/>
      <c r="C1839" s="42"/>
      <c r="D1839" s="43"/>
      <c r="E1839" s="44" t="str">
        <f t="shared" si="3705"/>
        <v>地坪及牆面(H=1.5m)塗刷防水層</v>
      </c>
      <c r="F1839" s="45"/>
      <c r="G1839" s="45"/>
      <c r="H1839" s="45"/>
      <c r="I1839" s="45"/>
      <c r="J1839" s="45"/>
      <c r="K1839" s="45"/>
      <c r="L1839" s="45"/>
      <c r="M1839" s="45"/>
      <c r="N1839" s="45"/>
      <c r="O1839" s="45"/>
      <c r="P1839" s="45"/>
      <c r="Q1839" s="45"/>
      <c r="R1839" s="45"/>
      <c r="S1839" s="45"/>
      <c r="T1839" s="46"/>
      <c r="U1839" s="47" t="str">
        <f t="shared" si="3707"/>
        <v>M2</v>
      </c>
      <c r="V1839" s="48"/>
      <c r="W1839" s="48"/>
      <c r="X1839" s="49"/>
      <c r="Y1839" s="50">
        <f t="shared" si="3708"/>
        <v>113</v>
      </c>
      <c r="Z1839" s="51"/>
      <c r="AA1839" s="51"/>
      <c r="AB1839" s="51"/>
      <c r="AC1839" s="51"/>
      <c r="AD1839" s="52"/>
      <c r="AE1839" s="60">
        <f t="shared" si="3709"/>
        <v>700</v>
      </c>
      <c r="AF1839" s="61"/>
      <c r="AG1839" s="61"/>
      <c r="AH1839" s="61"/>
      <c r="AI1839" s="61"/>
      <c r="AJ1839" s="62"/>
      <c r="AK1839" s="50">
        <v>0</v>
      </c>
      <c r="AL1839" s="51"/>
      <c r="AM1839" s="51"/>
      <c r="AN1839" s="51"/>
      <c r="AO1839" s="51"/>
      <c r="AP1839" s="52"/>
      <c r="AQ1839" s="60">
        <f t="shared" si="3713"/>
        <v>0</v>
      </c>
      <c r="AR1839" s="61"/>
      <c r="AS1839" s="61"/>
      <c r="AT1839" s="61"/>
      <c r="AU1839" s="61"/>
      <c r="AV1839" s="62"/>
      <c r="AW1839" s="50">
        <f t="shared" si="3710"/>
        <v>113</v>
      </c>
      <c r="AX1839" s="51"/>
      <c r="AY1839" s="51"/>
      <c r="AZ1839" s="51"/>
      <c r="BA1839" s="51"/>
      <c r="BB1839" s="52"/>
      <c r="BC1839" s="50">
        <f t="shared" si="3714"/>
        <v>79100</v>
      </c>
      <c r="BD1839" s="51"/>
      <c r="BE1839" s="51"/>
      <c r="BF1839" s="51"/>
      <c r="BG1839" s="51"/>
      <c r="BH1839" s="63"/>
      <c r="BI1839" s="3">
        <f t="shared" si="3706"/>
        <v>79100</v>
      </c>
    </row>
    <row r="1840" spans="1:69" ht="36" customHeight="1" x14ac:dyDescent="0.25">
      <c r="A1840" s="41">
        <f t="shared" si="3704"/>
        <v>11</v>
      </c>
      <c r="B1840" s="42"/>
      <c r="C1840" s="42"/>
      <c r="D1840" s="43"/>
      <c r="E1840" s="64" t="str">
        <f t="shared" si="3705"/>
        <v>安裝不銹鋼方形地板落水頭(10cm*10cm,連工帶料)</v>
      </c>
      <c r="F1840" s="21"/>
      <c r="G1840" s="21"/>
      <c r="H1840" s="21"/>
      <c r="I1840" s="21"/>
      <c r="J1840" s="21"/>
      <c r="K1840" s="21"/>
      <c r="L1840" s="21"/>
      <c r="M1840" s="21"/>
      <c r="N1840" s="21"/>
      <c r="O1840" s="21"/>
      <c r="P1840" s="21"/>
      <c r="Q1840" s="21"/>
      <c r="R1840" s="21"/>
      <c r="S1840" s="21"/>
      <c r="T1840" s="22"/>
      <c r="U1840" s="47" t="str">
        <f t="shared" si="3707"/>
        <v>組</v>
      </c>
      <c r="V1840" s="48"/>
      <c r="W1840" s="48"/>
      <c r="X1840" s="49"/>
      <c r="Y1840" s="71">
        <f t="shared" si="3708"/>
        <v>9</v>
      </c>
      <c r="Z1840" s="71"/>
      <c r="AA1840" s="71"/>
      <c r="AB1840" s="71"/>
      <c r="AC1840" s="71"/>
      <c r="AD1840" s="71"/>
      <c r="AE1840" s="71">
        <f t="shared" si="3709"/>
        <v>750</v>
      </c>
      <c r="AF1840" s="71"/>
      <c r="AG1840" s="71"/>
      <c r="AH1840" s="71"/>
      <c r="AI1840" s="71"/>
      <c r="AJ1840" s="71"/>
      <c r="AK1840" s="55">
        <v>0</v>
      </c>
      <c r="AL1840" s="55"/>
      <c r="AM1840" s="55"/>
      <c r="AN1840" s="55"/>
      <c r="AO1840" s="55"/>
      <c r="AP1840" s="55"/>
      <c r="AQ1840" s="53">
        <f t="shared" si="3713"/>
        <v>0</v>
      </c>
      <c r="AR1840" s="53"/>
      <c r="AS1840" s="53"/>
      <c r="AT1840" s="53"/>
      <c r="AU1840" s="53"/>
      <c r="AV1840" s="53"/>
      <c r="AW1840" s="55">
        <f t="shared" si="3710"/>
        <v>9</v>
      </c>
      <c r="AX1840" s="55"/>
      <c r="AY1840" s="55"/>
      <c r="AZ1840" s="55"/>
      <c r="BA1840" s="55"/>
      <c r="BB1840" s="55"/>
      <c r="BC1840" s="55">
        <f t="shared" si="3714"/>
        <v>6750</v>
      </c>
      <c r="BD1840" s="55"/>
      <c r="BE1840" s="55"/>
      <c r="BF1840" s="55"/>
      <c r="BG1840" s="55"/>
      <c r="BH1840" s="56"/>
      <c r="BI1840" s="3">
        <f t="shared" si="3706"/>
        <v>6750</v>
      </c>
    </row>
    <row r="1841" spans="1:61" s="19" customFormat="1" ht="36.75" customHeight="1" x14ac:dyDescent="0.25">
      <c r="A1841" s="41">
        <f t="shared" si="3704"/>
        <v>12</v>
      </c>
      <c r="B1841" s="42"/>
      <c r="C1841" s="42"/>
      <c r="D1841" s="43"/>
      <c r="E1841" s="64" t="str">
        <f t="shared" si="3705"/>
        <v>地坪貼止滑石英磚30cm*30cm，本色水泥勾縫(連工帶料)</v>
      </c>
      <c r="F1841" s="21"/>
      <c r="G1841" s="21"/>
      <c r="H1841" s="21"/>
      <c r="I1841" s="21"/>
      <c r="J1841" s="21"/>
      <c r="K1841" s="21"/>
      <c r="L1841" s="21"/>
      <c r="M1841" s="21"/>
      <c r="N1841" s="21"/>
      <c r="O1841" s="21"/>
      <c r="P1841" s="21"/>
      <c r="Q1841" s="21"/>
      <c r="R1841" s="21"/>
      <c r="S1841" s="21"/>
      <c r="T1841" s="22"/>
      <c r="U1841" s="47" t="str">
        <f t="shared" si="3707"/>
        <v>M2</v>
      </c>
      <c r="V1841" s="48"/>
      <c r="W1841" s="48"/>
      <c r="X1841" s="49"/>
      <c r="Y1841" s="50">
        <f t="shared" si="3708"/>
        <v>48</v>
      </c>
      <c r="Z1841" s="51"/>
      <c r="AA1841" s="51"/>
      <c r="AB1841" s="51"/>
      <c r="AC1841" s="51"/>
      <c r="AD1841" s="52"/>
      <c r="AE1841" s="53">
        <f t="shared" si="3709"/>
        <v>1300</v>
      </c>
      <c r="AF1841" s="53"/>
      <c r="AG1841" s="53"/>
      <c r="AH1841" s="53"/>
      <c r="AI1841" s="53"/>
      <c r="AJ1841" s="53"/>
      <c r="AK1841" s="55">
        <v>0</v>
      </c>
      <c r="AL1841" s="55"/>
      <c r="AM1841" s="55"/>
      <c r="AN1841" s="55"/>
      <c r="AO1841" s="55"/>
      <c r="AP1841" s="55"/>
      <c r="AQ1841" s="53">
        <f t="shared" si="3713"/>
        <v>0</v>
      </c>
      <c r="AR1841" s="53"/>
      <c r="AS1841" s="53"/>
      <c r="AT1841" s="53"/>
      <c r="AU1841" s="53"/>
      <c r="AV1841" s="53"/>
      <c r="AW1841" s="55">
        <f t="shared" si="3710"/>
        <v>48</v>
      </c>
      <c r="AX1841" s="55"/>
      <c r="AY1841" s="55"/>
      <c r="AZ1841" s="55"/>
      <c r="BA1841" s="55"/>
      <c r="BB1841" s="55"/>
      <c r="BC1841" s="55">
        <f t="shared" si="3714"/>
        <v>62400</v>
      </c>
      <c r="BD1841" s="55"/>
      <c r="BE1841" s="55"/>
      <c r="BF1841" s="55"/>
      <c r="BG1841" s="55"/>
      <c r="BH1841" s="56"/>
      <c r="BI1841" s="18">
        <f t="shared" si="3706"/>
        <v>62400</v>
      </c>
    </row>
    <row r="1842" spans="1:61" s="19" customFormat="1" ht="35.25" customHeight="1" x14ac:dyDescent="0.25">
      <c r="A1842" s="68">
        <f t="shared" si="3704"/>
        <v>13</v>
      </c>
      <c r="B1842" s="69"/>
      <c r="C1842" s="69"/>
      <c r="D1842" s="70"/>
      <c r="E1842" s="64" t="str">
        <f t="shared" si="3705"/>
        <v>地坪貼60cm*60cm止滑石英磚，本色水泥勾縫(連工帶料)</v>
      </c>
      <c r="F1842" s="21"/>
      <c r="G1842" s="21"/>
      <c r="H1842" s="21"/>
      <c r="I1842" s="21"/>
      <c r="J1842" s="21"/>
      <c r="K1842" s="21"/>
      <c r="L1842" s="21"/>
      <c r="M1842" s="21"/>
      <c r="N1842" s="21"/>
      <c r="O1842" s="21"/>
      <c r="P1842" s="21"/>
      <c r="Q1842" s="21"/>
      <c r="R1842" s="21"/>
      <c r="S1842" s="21"/>
      <c r="T1842" s="22"/>
      <c r="U1842" s="47" t="str">
        <f t="shared" si="3707"/>
        <v>M2</v>
      </c>
      <c r="V1842" s="48"/>
      <c r="W1842" s="48"/>
      <c r="X1842" s="49"/>
      <c r="Y1842" s="65">
        <f t="shared" si="3708"/>
        <v>2</v>
      </c>
      <c r="Z1842" s="66"/>
      <c r="AA1842" s="66"/>
      <c r="AB1842" s="66"/>
      <c r="AC1842" s="66"/>
      <c r="AD1842" s="67"/>
      <c r="AE1842" s="60">
        <f t="shared" si="3709"/>
        <v>1700</v>
      </c>
      <c r="AF1842" s="61"/>
      <c r="AG1842" s="61"/>
      <c r="AH1842" s="61"/>
      <c r="AI1842" s="61"/>
      <c r="AJ1842" s="62"/>
      <c r="AK1842" s="55">
        <v>0</v>
      </c>
      <c r="AL1842" s="55"/>
      <c r="AM1842" s="55"/>
      <c r="AN1842" s="55"/>
      <c r="AO1842" s="55"/>
      <c r="AP1842" s="55"/>
      <c r="AQ1842" s="53">
        <f>AK1842*AE1842</f>
        <v>0</v>
      </c>
      <c r="AR1842" s="53"/>
      <c r="AS1842" s="53"/>
      <c r="AT1842" s="53"/>
      <c r="AU1842" s="53"/>
      <c r="AV1842" s="53"/>
      <c r="AW1842" s="55">
        <f t="shared" si="3710"/>
        <v>0</v>
      </c>
      <c r="AX1842" s="55"/>
      <c r="AY1842" s="55"/>
      <c r="AZ1842" s="55"/>
      <c r="BA1842" s="55"/>
      <c r="BB1842" s="55"/>
      <c r="BC1842" s="55">
        <f>AE1842*AW1842</f>
        <v>0</v>
      </c>
      <c r="BD1842" s="55"/>
      <c r="BE1842" s="55"/>
      <c r="BF1842" s="55"/>
      <c r="BG1842" s="55"/>
      <c r="BH1842" s="56"/>
      <c r="BI1842" s="18">
        <f t="shared" si="3706"/>
        <v>3400</v>
      </c>
    </row>
    <row r="1843" spans="1:61" s="19" customFormat="1" ht="36.75" customHeight="1" x14ac:dyDescent="0.25">
      <c r="A1843" s="68">
        <f t="shared" si="3704"/>
        <v>14</v>
      </c>
      <c r="B1843" s="69"/>
      <c r="C1843" s="69"/>
      <c r="D1843" s="70"/>
      <c r="E1843" s="64" t="str">
        <f t="shared" si="3705"/>
        <v>牆面貼數位噴印石英磚30*60cm，白色水泥抹縫(連工帶料)</v>
      </c>
      <c r="F1843" s="21"/>
      <c r="G1843" s="21"/>
      <c r="H1843" s="21"/>
      <c r="I1843" s="21"/>
      <c r="J1843" s="21"/>
      <c r="K1843" s="21"/>
      <c r="L1843" s="21"/>
      <c r="M1843" s="21"/>
      <c r="N1843" s="21"/>
      <c r="O1843" s="21"/>
      <c r="P1843" s="21"/>
      <c r="Q1843" s="21"/>
      <c r="R1843" s="21"/>
      <c r="S1843" s="21"/>
      <c r="T1843" s="22"/>
      <c r="U1843" s="47" t="str">
        <f t="shared" si="3707"/>
        <v>M2</v>
      </c>
      <c r="V1843" s="48"/>
      <c r="W1843" s="48"/>
      <c r="X1843" s="49"/>
      <c r="Y1843" s="65">
        <f t="shared" si="3708"/>
        <v>85</v>
      </c>
      <c r="Z1843" s="66"/>
      <c r="AA1843" s="66"/>
      <c r="AB1843" s="66"/>
      <c r="AC1843" s="66"/>
      <c r="AD1843" s="67"/>
      <c r="AE1843" s="60">
        <f t="shared" si="3709"/>
        <v>1700</v>
      </c>
      <c r="AF1843" s="61"/>
      <c r="AG1843" s="61"/>
      <c r="AH1843" s="61"/>
      <c r="AI1843" s="61"/>
      <c r="AJ1843" s="62"/>
      <c r="AK1843" s="55">
        <v>0</v>
      </c>
      <c r="AL1843" s="55"/>
      <c r="AM1843" s="55"/>
      <c r="AN1843" s="55"/>
      <c r="AO1843" s="55"/>
      <c r="AP1843" s="55"/>
      <c r="AQ1843" s="53">
        <f t="shared" ref="AQ1843:AQ1849" si="3715">AK1843*AE1843</f>
        <v>0</v>
      </c>
      <c r="AR1843" s="53"/>
      <c r="AS1843" s="53"/>
      <c r="AT1843" s="53"/>
      <c r="AU1843" s="53"/>
      <c r="AV1843" s="53"/>
      <c r="AW1843" s="55">
        <f t="shared" si="3710"/>
        <v>85</v>
      </c>
      <c r="AX1843" s="55"/>
      <c r="AY1843" s="55"/>
      <c r="AZ1843" s="55"/>
      <c r="BA1843" s="55"/>
      <c r="BB1843" s="55"/>
      <c r="BC1843" s="55">
        <f t="shared" ref="BC1843:BC1849" si="3716">AE1843*AW1843</f>
        <v>144500</v>
      </c>
      <c r="BD1843" s="55"/>
      <c r="BE1843" s="55"/>
      <c r="BF1843" s="55"/>
      <c r="BG1843" s="55"/>
      <c r="BH1843" s="56"/>
      <c r="BI1843" s="18">
        <f t="shared" si="3706"/>
        <v>144500</v>
      </c>
    </row>
    <row r="1844" spans="1:61" ht="34.5" customHeight="1" x14ac:dyDescent="0.25">
      <c r="A1844" s="41">
        <f t="shared" si="3704"/>
        <v>15</v>
      </c>
      <c r="B1844" s="42"/>
      <c r="C1844" s="42"/>
      <c r="D1844" s="43"/>
      <c r="E1844" s="64" t="str">
        <f t="shared" si="3705"/>
        <v>牆面貼地鐵磚10cm*20cm，白色水泥勾縫(連工帶料)</v>
      </c>
      <c r="F1844" s="21"/>
      <c r="G1844" s="21"/>
      <c r="H1844" s="21"/>
      <c r="I1844" s="21"/>
      <c r="J1844" s="21"/>
      <c r="K1844" s="21"/>
      <c r="L1844" s="21"/>
      <c r="M1844" s="21"/>
      <c r="N1844" s="21"/>
      <c r="O1844" s="21"/>
      <c r="P1844" s="21"/>
      <c r="Q1844" s="21"/>
      <c r="R1844" s="21"/>
      <c r="S1844" s="21"/>
      <c r="T1844" s="22"/>
      <c r="U1844" s="47" t="str">
        <f t="shared" si="3707"/>
        <v>M2</v>
      </c>
      <c r="V1844" s="48"/>
      <c r="W1844" s="48"/>
      <c r="X1844" s="49"/>
      <c r="Y1844" s="65">
        <f t="shared" si="3708"/>
        <v>13</v>
      </c>
      <c r="Z1844" s="66"/>
      <c r="AA1844" s="66"/>
      <c r="AB1844" s="66"/>
      <c r="AC1844" s="66"/>
      <c r="AD1844" s="67"/>
      <c r="AE1844" s="60">
        <f t="shared" si="3709"/>
        <v>1500</v>
      </c>
      <c r="AF1844" s="61"/>
      <c r="AG1844" s="61"/>
      <c r="AH1844" s="61"/>
      <c r="AI1844" s="61"/>
      <c r="AJ1844" s="62"/>
      <c r="AK1844" s="55">
        <v>0</v>
      </c>
      <c r="AL1844" s="55"/>
      <c r="AM1844" s="55"/>
      <c r="AN1844" s="55"/>
      <c r="AO1844" s="55"/>
      <c r="AP1844" s="55"/>
      <c r="AQ1844" s="53">
        <f t="shared" si="3715"/>
        <v>0</v>
      </c>
      <c r="AR1844" s="53"/>
      <c r="AS1844" s="53"/>
      <c r="AT1844" s="53"/>
      <c r="AU1844" s="53"/>
      <c r="AV1844" s="53"/>
      <c r="AW1844" s="55">
        <f t="shared" si="3710"/>
        <v>0</v>
      </c>
      <c r="AX1844" s="55"/>
      <c r="AY1844" s="55"/>
      <c r="AZ1844" s="55"/>
      <c r="BA1844" s="55"/>
      <c r="BB1844" s="55"/>
      <c r="BC1844" s="55">
        <f t="shared" si="3716"/>
        <v>0</v>
      </c>
      <c r="BD1844" s="55"/>
      <c r="BE1844" s="55"/>
      <c r="BF1844" s="55"/>
      <c r="BG1844" s="55"/>
      <c r="BH1844" s="56"/>
      <c r="BI1844" s="16">
        <f t="shared" si="3706"/>
        <v>19500</v>
      </c>
    </row>
    <row r="1845" spans="1:61" ht="21.6" customHeight="1" x14ac:dyDescent="0.25">
      <c r="A1845" s="41">
        <f t="shared" si="3704"/>
        <v>16</v>
      </c>
      <c r="B1845" s="42"/>
      <c r="C1845" s="42"/>
      <c r="D1845" s="43"/>
      <c r="E1845" s="64" t="str">
        <f t="shared" si="3705"/>
        <v>安裝鋁合金陽角收邊條</v>
      </c>
      <c r="F1845" s="21"/>
      <c r="G1845" s="21"/>
      <c r="H1845" s="21"/>
      <c r="I1845" s="21"/>
      <c r="J1845" s="21"/>
      <c r="K1845" s="21"/>
      <c r="L1845" s="21"/>
      <c r="M1845" s="21"/>
      <c r="N1845" s="21"/>
      <c r="O1845" s="21"/>
      <c r="P1845" s="21"/>
      <c r="Q1845" s="21"/>
      <c r="R1845" s="21"/>
      <c r="S1845" s="21"/>
      <c r="T1845" s="22"/>
      <c r="U1845" s="47" t="str">
        <f t="shared" si="3707"/>
        <v>M</v>
      </c>
      <c r="V1845" s="48"/>
      <c r="W1845" s="48"/>
      <c r="X1845" s="49"/>
      <c r="Y1845" s="65">
        <f t="shared" si="3708"/>
        <v>30</v>
      </c>
      <c r="Z1845" s="66"/>
      <c r="AA1845" s="66"/>
      <c r="AB1845" s="66"/>
      <c r="AC1845" s="66"/>
      <c r="AD1845" s="67"/>
      <c r="AE1845" s="60">
        <f t="shared" si="3709"/>
        <v>550</v>
      </c>
      <c r="AF1845" s="61"/>
      <c r="AG1845" s="61"/>
      <c r="AH1845" s="61"/>
      <c r="AI1845" s="61"/>
      <c r="AJ1845" s="62"/>
      <c r="AK1845" s="55">
        <v>0</v>
      </c>
      <c r="AL1845" s="55"/>
      <c r="AM1845" s="55"/>
      <c r="AN1845" s="55"/>
      <c r="AO1845" s="55"/>
      <c r="AP1845" s="55"/>
      <c r="AQ1845" s="53">
        <f t="shared" si="3715"/>
        <v>0</v>
      </c>
      <c r="AR1845" s="53"/>
      <c r="AS1845" s="53"/>
      <c r="AT1845" s="53"/>
      <c r="AU1845" s="53"/>
      <c r="AV1845" s="53"/>
      <c r="AW1845" s="55">
        <f t="shared" si="3710"/>
        <v>0</v>
      </c>
      <c r="AX1845" s="55"/>
      <c r="AY1845" s="55"/>
      <c r="AZ1845" s="55"/>
      <c r="BA1845" s="55"/>
      <c r="BB1845" s="55"/>
      <c r="BC1845" s="55">
        <f t="shared" si="3716"/>
        <v>0</v>
      </c>
      <c r="BD1845" s="55"/>
      <c r="BE1845" s="55"/>
      <c r="BF1845" s="55"/>
      <c r="BG1845" s="55"/>
      <c r="BH1845" s="56"/>
      <c r="BI1845" s="16">
        <f t="shared" si="3706"/>
        <v>16500</v>
      </c>
    </row>
    <row r="1846" spans="1:61" ht="33" customHeight="1" x14ac:dyDescent="0.25">
      <c r="A1846" s="41">
        <f t="shared" si="3704"/>
        <v>17</v>
      </c>
      <c r="B1846" s="42"/>
      <c r="C1846" s="42"/>
      <c r="D1846" s="43"/>
      <c r="E1846" s="64" t="str">
        <f t="shared" si="3705"/>
        <v>施做抿石子(1~2分霓虹石，抿石子專用泥)</v>
      </c>
      <c r="F1846" s="21"/>
      <c r="G1846" s="21"/>
      <c r="H1846" s="21"/>
      <c r="I1846" s="21"/>
      <c r="J1846" s="21"/>
      <c r="K1846" s="21"/>
      <c r="L1846" s="21"/>
      <c r="M1846" s="21"/>
      <c r="N1846" s="21"/>
      <c r="O1846" s="21"/>
      <c r="P1846" s="21"/>
      <c r="Q1846" s="21"/>
      <c r="R1846" s="21"/>
      <c r="S1846" s="21"/>
      <c r="T1846" s="22"/>
      <c r="U1846" s="47" t="str">
        <f t="shared" si="3707"/>
        <v>M2</v>
      </c>
      <c r="V1846" s="48"/>
      <c r="W1846" s="48"/>
      <c r="X1846" s="49"/>
      <c r="Y1846" s="65">
        <f t="shared" si="3708"/>
        <v>9</v>
      </c>
      <c r="Z1846" s="66"/>
      <c r="AA1846" s="66"/>
      <c r="AB1846" s="66"/>
      <c r="AC1846" s="66"/>
      <c r="AD1846" s="67"/>
      <c r="AE1846" s="60">
        <f t="shared" si="3709"/>
        <v>1200</v>
      </c>
      <c r="AF1846" s="61"/>
      <c r="AG1846" s="61"/>
      <c r="AH1846" s="61"/>
      <c r="AI1846" s="61"/>
      <c r="AJ1846" s="62"/>
      <c r="AK1846" s="55">
        <v>0</v>
      </c>
      <c r="AL1846" s="55"/>
      <c r="AM1846" s="55"/>
      <c r="AN1846" s="55"/>
      <c r="AO1846" s="55"/>
      <c r="AP1846" s="55"/>
      <c r="AQ1846" s="53">
        <f t="shared" si="3715"/>
        <v>0</v>
      </c>
      <c r="AR1846" s="53"/>
      <c r="AS1846" s="53"/>
      <c r="AT1846" s="53"/>
      <c r="AU1846" s="53"/>
      <c r="AV1846" s="53"/>
      <c r="AW1846" s="55">
        <f t="shared" si="3710"/>
        <v>0</v>
      </c>
      <c r="AX1846" s="55"/>
      <c r="AY1846" s="55"/>
      <c r="AZ1846" s="55"/>
      <c r="BA1846" s="55"/>
      <c r="BB1846" s="55"/>
      <c r="BC1846" s="55">
        <f t="shared" si="3716"/>
        <v>0</v>
      </c>
      <c r="BD1846" s="55"/>
      <c r="BE1846" s="55"/>
      <c r="BF1846" s="55"/>
      <c r="BG1846" s="55"/>
      <c r="BH1846" s="56"/>
      <c r="BI1846" s="16">
        <f t="shared" si="3706"/>
        <v>10800</v>
      </c>
    </row>
    <row r="1847" spans="1:61" ht="51" customHeight="1" x14ac:dyDescent="0.25">
      <c r="A1847" s="41">
        <f t="shared" si="3704"/>
        <v>18</v>
      </c>
      <c r="B1847" s="42"/>
      <c r="C1847" s="42"/>
      <c r="D1847" s="43"/>
      <c r="E1847" s="64" t="str">
        <f t="shared" si="3705"/>
        <v>牆壁面貼圖案排版釉面馬賽克(方型馬賽克寬1.8cm，12色以上排版，含排版費，白色抺縫，連工帶料)</v>
      </c>
      <c r="F1847" s="21"/>
      <c r="G1847" s="21"/>
      <c r="H1847" s="21"/>
      <c r="I1847" s="21"/>
      <c r="J1847" s="21"/>
      <c r="K1847" s="21"/>
      <c r="L1847" s="21"/>
      <c r="M1847" s="21"/>
      <c r="N1847" s="21"/>
      <c r="O1847" s="21"/>
      <c r="P1847" s="21"/>
      <c r="Q1847" s="21"/>
      <c r="R1847" s="21"/>
      <c r="S1847" s="21"/>
      <c r="T1847" s="22"/>
      <c r="U1847" s="47" t="str">
        <f t="shared" si="3707"/>
        <v>才</v>
      </c>
      <c r="V1847" s="48"/>
      <c r="W1847" s="48"/>
      <c r="X1847" s="49"/>
      <c r="Y1847" s="65">
        <f t="shared" si="3708"/>
        <v>58</v>
      </c>
      <c r="Z1847" s="66"/>
      <c r="AA1847" s="66"/>
      <c r="AB1847" s="66"/>
      <c r="AC1847" s="66"/>
      <c r="AD1847" s="67"/>
      <c r="AE1847" s="60">
        <f t="shared" si="3709"/>
        <v>750</v>
      </c>
      <c r="AF1847" s="61"/>
      <c r="AG1847" s="61"/>
      <c r="AH1847" s="61"/>
      <c r="AI1847" s="61"/>
      <c r="AJ1847" s="62"/>
      <c r="AK1847" s="55">
        <v>0</v>
      </c>
      <c r="AL1847" s="55"/>
      <c r="AM1847" s="55"/>
      <c r="AN1847" s="55"/>
      <c r="AO1847" s="55"/>
      <c r="AP1847" s="55"/>
      <c r="AQ1847" s="53">
        <f t="shared" si="3715"/>
        <v>0</v>
      </c>
      <c r="AR1847" s="53"/>
      <c r="AS1847" s="53"/>
      <c r="AT1847" s="53"/>
      <c r="AU1847" s="53"/>
      <c r="AV1847" s="53"/>
      <c r="AW1847" s="55">
        <f t="shared" si="3710"/>
        <v>0</v>
      </c>
      <c r="AX1847" s="55"/>
      <c r="AY1847" s="55"/>
      <c r="AZ1847" s="55"/>
      <c r="BA1847" s="55"/>
      <c r="BB1847" s="55"/>
      <c r="BC1847" s="55">
        <f t="shared" si="3716"/>
        <v>0</v>
      </c>
      <c r="BD1847" s="55"/>
      <c r="BE1847" s="55"/>
      <c r="BF1847" s="55"/>
      <c r="BG1847" s="55"/>
      <c r="BH1847" s="56"/>
      <c r="BI1847" s="16">
        <f t="shared" si="3706"/>
        <v>43500</v>
      </c>
    </row>
    <row r="1848" spans="1:61" ht="36.75" customHeight="1" x14ac:dyDescent="0.25">
      <c r="A1848" s="41">
        <f t="shared" si="3704"/>
        <v>19</v>
      </c>
      <c r="B1848" s="42"/>
      <c r="C1848" s="42"/>
      <c r="D1848" s="43"/>
      <c r="E1848" s="64" t="str">
        <f t="shared" si="3705"/>
        <v>牆面與平頂塗刷水泥漆(含清潔，批土整平，一底漆二度面漆)</v>
      </c>
      <c r="F1848" s="21"/>
      <c r="G1848" s="21"/>
      <c r="H1848" s="21"/>
      <c r="I1848" s="21"/>
      <c r="J1848" s="21"/>
      <c r="K1848" s="21"/>
      <c r="L1848" s="21"/>
      <c r="M1848" s="21"/>
      <c r="N1848" s="21"/>
      <c r="O1848" s="21"/>
      <c r="P1848" s="21"/>
      <c r="Q1848" s="21"/>
      <c r="R1848" s="21"/>
      <c r="S1848" s="21"/>
      <c r="T1848" s="22"/>
      <c r="U1848" s="47" t="str">
        <f t="shared" si="3707"/>
        <v>M2</v>
      </c>
      <c r="V1848" s="48"/>
      <c r="W1848" s="48"/>
      <c r="X1848" s="49"/>
      <c r="Y1848" s="65">
        <f t="shared" si="3708"/>
        <v>82</v>
      </c>
      <c r="Z1848" s="66"/>
      <c r="AA1848" s="66"/>
      <c r="AB1848" s="66"/>
      <c r="AC1848" s="66"/>
      <c r="AD1848" s="67"/>
      <c r="AE1848" s="60">
        <f t="shared" si="3709"/>
        <v>200</v>
      </c>
      <c r="AF1848" s="61"/>
      <c r="AG1848" s="61"/>
      <c r="AH1848" s="61"/>
      <c r="AI1848" s="61"/>
      <c r="AJ1848" s="62"/>
      <c r="AK1848" s="55">
        <v>82</v>
      </c>
      <c r="AL1848" s="55"/>
      <c r="AM1848" s="55"/>
      <c r="AN1848" s="55"/>
      <c r="AO1848" s="55"/>
      <c r="AP1848" s="55"/>
      <c r="AQ1848" s="53">
        <f t="shared" si="3715"/>
        <v>16400</v>
      </c>
      <c r="AR1848" s="53"/>
      <c r="AS1848" s="53"/>
      <c r="AT1848" s="53"/>
      <c r="AU1848" s="53"/>
      <c r="AV1848" s="53"/>
      <c r="AW1848" s="55">
        <f t="shared" si="3710"/>
        <v>82</v>
      </c>
      <c r="AX1848" s="55"/>
      <c r="AY1848" s="55"/>
      <c r="AZ1848" s="55"/>
      <c r="BA1848" s="55"/>
      <c r="BB1848" s="55"/>
      <c r="BC1848" s="55">
        <f t="shared" si="3716"/>
        <v>16400</v>
      </c>
      <c r="BD1848" s="55"/>
      <c r="BE1848" s="55"/>
      <c r="BF1848" s="55"/>
      <c r="BG1848" s="55"/>
      <c r="BH1848" s="56"/>
      <c r="BI1848" s="16">
        <f t="shared" si="3706"/>
        <v>16400</v>
      </c>
    </row>
    <row r="1849" spans="1:61" ht="35.450000000000003" customHeight="1" x14ac:dyDescent="0.25">
      <c r="A1849" s="41">
        <f t="shared" si="3704"/>
        <v>20</v>
      </c>
      <c r="B1849" s="42"/>
      <c r="C1849" s="42"/>
      <c r="D1849" s="43"/>
      <c r="E1849" s="64" t="str">
        <f t="shared" si="3705"/>
        <v>安裝13mm熱固性樹脂板隔間含門片(頂面H=200cm以上)</v>
      </c>
      <c r="F1849" s="21"/>
      <c r="G1849" s="21"/>
      <c r="H1849" s="21"/>
      <c r="I1849" s="21"/>
      <c r="J1849" s="21"/>
      <c r="K1849" s="21"/>
      <c r="L1849" s="21"/>
      <c r="M1849" s="21"/>
      <c r="N1849" s="21"/>
      <c r="O1849" s="21"/>
      <c r="P1849" s="21"/>
      <c r="Q1849" s="21"/>
      <c r="R1849" s="21"/>
      <c r="S1849" s="21"/>
      <c r="T1849" s="22"/>
      <c r="U1849" s="47" t="str">
        <f t="shared" si="3707"/>
        <v>M2</v>
      </c>
      <c r="V1849" s="48"/>
      <c r="W1849" s="48"/>
      <c r="X1849" s="49"/>
      <c r="Y1849" s="65">
        <f t="shared" si="3708"/>
        <v>38</v>
      </c>
      <c r="Z1849" s="66"/>
      <c r="AA1849" s="66"/>
      <c r="AB1849" s="66"/>
      <c r="AC1849" s="66"/>
      <c r="AD1849" s="67"/>
      <c r="AE1849" s="60">
        <f t="shared" si="3709"/>
        <v>3500</v>
      </c>
      <c r="AF1849" s="61"/>
      <c r="AG1849" s="61"/>
      <c r="AH1849" s="61"/>
      <c r="AI1849" s="61"/>
      <c r="AJ1849" s="62"/>
      <c r="AK1849" s="55">
        <v>0</v>
      </c>
      <c r="AL1849" s="55"/>
      <c r="AM1849" s="55"/>
      <c r="AN1849" s="55"/>
      <c r="AO1849" s="55"/>
      <c r="AP1849" s="55"/>
      <c r="AQ1849" s="53">
        <f t="shared" si="3715"/>
        <v>0</v>
      </c>
      <c r="AR1849" s="53"/>
      <c r="AS1849" s="53"/>
      <c r="AT1849" s="53"/>
      <c r="AU1849" s="53"/>
      <c r="AV1849" s="53"/>
      <c r="AW1849" s="55">
        <f t="shared" si="3710"/>
        <v>0</v>
      </c>
      <c r="AX1849" s="55"/>
      <c r="AY1849" s="55"/>
      <c r="AZ1849" s="55"/>
      <c r="BA1849" s="55"/>
      <c r="BB1849" s="55"/>
      <c r="BC1849" s="55">
        <f t="shared" si="3716"/>
        <v>0</v>
      </c>
      <c r="BD1849" s="55"/>
      <c r="BE1849" s="55"/>
      <c r="BF1849" s="55"/>
      <c r="BG1849" s="55"/>
      <c r="BH1849" s="56"/>
      <c r="BI1849" s="16">
        <f t="shared" si="3706"/>
        <v>133000</v>
      </c>
    </row>
    <row r="1850" spans="1:61" s="19" customFormat="1" ht="21.95" customHeight="1" x14ac:dyDescent="0.25">
      <c r="A1850" s="68">
        <f t="shared" si="3704"/>
        <v>21</v>
      </c>
      <c r="B1850" s="69"/>
      <c r="C1850" s="69"/>
      <c r="D1850" s="70"/>
      <c r="E1850" s="64" t="str">
        <f t="shared" si="3705"/>
        <v>廁間安裝不鏽鋼掛鈎與置物板</v>
      </c>
      <c r="F1850" s="21"/>
      <c r="G1850" s="21"/>
      <c r="H1850" s="21"/>
      <c r="I1850" s="21"/>
      <c r="J1850" s="21"/>
      <c r="K1850" s="21"/>
      <c r="L1850" s="21"/>
      <c r="M1850" s="21"/>
      <c r="N1850" s="21"/>
      <c r="O1850" s="21"/>
      <c r="P1850" s="21"/>
      <c r="Q1850" s="21"/>
      <c r="R1850" s="21"/>
      <c r="S1850" s="21"/>
      <c r="T1850" s="22"/>
      <c r="U1850" s="47" t="str">
        <f t="shared" si="3707"/>
        <v>間</v>
      </c>
      <c r="V1850" s="48"/>
      <c r="W1850" s="48"/>
      <c r="X1850" s="49"/>
      <c r="Y1850" s="65">
        <f t="shared" si="3708"/>
        <v>6</v>
      </c>
      <c r="Z1850" s="66"/>
      <c r="AA1850" s="66"/>
      <c r="AB1850" s="66"/>
      <c r="AC1850" s="66"/>
      <c r="AD1850" s="67"/>
      <c r="AE1850" s="60">
        <f t="shared" si="3709"/>
        <v>1200</v>
      </c>
      <c r="AF1850" s="61"/>
      <c r="AG1850" s="61"/>
      <c r="AH1850" s="61"/>
      <c r="AI1850" s="61"/>
      <c r="AJ1850" s="62"/>
      <c r="AK1850" s="55">
        <v>0</v>
      </c>
      <c r="AL1850" s="55"/>
      <c r="AM1850" s="55"/>
      <c r="AN1850" s="55"/>
      <c r="AO1850" s="55"/>
      <c r="AP1850" s="55"/>
      <c r="AQ1850" s="53">
        <f>AK1850*AE1850</f>
        <v>0</v>
      </c>
      <c r="AR1850" s="53"/>
      <c r="AS1850" s="53"/>
      <c r="AT1850" s="53"/>
      <c r="AU1850" s="53"/>
      <c r="AV1850" s="53"/>
      <c r="AW1850" s="55">
        <f t="shared" si="3710"/>
        <v>0</v>
      </c>
      <c r="AX1850" s="55"/>
      <c r="AY1850" s="55"/>
      <c r="AZ1850" s="55"/>
      <c r="BA1850" s="55"/>
      <c r="BB1850" s="55"/>
      <c r="BC1850" s="55">
        <f>AE1850*AW1850</f>
        <v>0</v>
      </c>
      <c r="BD1850" s="55"/>
      <c r="BE1850" s="55"/>
      <c r="BF1850" s="55"/>
      <c r="BG1850" s="55"/>
      <c r="BH1850" s="56"/>
      <c r="BI1850" s="18">
        <f t="shared" si="3706"/>
        <v>7200</v>
      </c>
    </row>
    <row r="1851" spans="1:61" s="19" customFormat="1" ht="21.95" customHeight="1" x14ac:dyDescent="0.25">
      <c r="A1851" s="68">
        <f t="shared" si="3704"/>
        <v>22</v>
      </c>
      <c r="B1851" s="69"/>
      <c r="C1851" s="69"/>
      <c r="D1851" s="70"/>
      <c r="E1851" s="64" t="str">
        <f t="shared" si="3705"/>
        <v>新設砌磚洗手台</v>
      </c>
      <c r="F1851" s="21"/>
      <c r="G1851" s="21"/>
      <c r="H1851" s="21"/>
      <c r="I1851" s="21"/>
      <c r="J1851" s="21"/>
      <c r="K1851" s="21"/>
      <c r="L1851" s="21"/>
      <c r="M1851" s="21"/>
      <c r="N1851" s="21"/>
      <c r="O1851" s="21"/>
      <c r="P1851" s="21"/>
      <c r="Q1851" s="21"/>
      <c r="R1851" s="21"/>
      <c r="S1851" s="21"/>
      <c r="T1851" s="22"/>
      <c r="U1851" s="47" t="str">
        <f t="shared" si="3707"/>
        <v>式</v>
      </c>
      <c r="V1851" s="48"/>
      <c r="W1851" s="48"/>
      <c r="X1851" s="49"/>
      <c r="Y1851" s="65">
        <f t="shared" si="3708"/>
        <v>1</v>
      </c>
      <c r="Z1851" s="66"/>
      <c r="AA1851" s="66"/>
      <c r="AB1851" s="66"/>
      <c r="AC1851" s="66"/>
      <c r="AD1851" s="67"/>
      <c r="AE1851" s="60">
        <f t="shared" si="3709"/>
        <v>54000</v>
      </c>
      <c r="AF1851" s="61"/>
      <c r="AG1851" s="61"/>
      <c r="AH1851" s="61"/>
      <c r="AI1851" s="61"/>
      <c r="AJ1851" s="62"/>
      <c r="AK1851" s="55">
        <v>0</v>
      </c>
      <c r="AL1851" s="55"/>
      <c r="AM1851" s="55"/>
      <c r="AN1851" s="55"/>
      <c r="AO1851" s="55"/>
      <c r="AP1851" s="55"/>
      <c r="AQ1851" s="53">
        <f t="shared" ref="AQ1851:AQ1865" si="3717">AK1851*AE1851</f>
        <v>0</v>
      </c>
      <c r="AR1851" s="53"/>
      <c r="AS1851" s="53"/>
      <c r="AT1851" s="53"/>
      <c r="AU1851" s="53"/>
      <c r="AV1851" s="53"/>
      <c r="AW1851" s="55">
        <f t="shared" si="3710"/>
        <v>0.5</v>
      </c>
      <c r="AX1851" s="55"/>
      <c r="AY1851" s="55"/>
      <c r="AZ1851" s="55"/>
      <c r="BA1851" s="55"/>
      <c r="BB1851" s="55"/>
      <c r="BC1851" s="55">
        <f t="shared" ref="BC1851:BC1865" si="3718">AE1851*AW1851</f>
        <v>27000</v>
      </c>
      <c r="BD1851" s="55"/>
      <c r="BE1851" s="55"/>
      <c r="BF1851" s="55"/>
      <c r="BG1851" s="55"/>
      <c r="BH1851" s="56"/>
      <c r="BI1851" s="18">
        <f t="shared" si="3706"/>
        <v>54000</v>
      </c>
    </row>
    <row r="1852" spans="1:61" ht="22.5" customHeight="1" x14ac:dyDescent="0.25">
      <c r="A1852" s="41">
        <f t="shared" si="3704"/>
        <v>23</v>
      </c>
      <c r="B1852" s="42"/>
      <c r="C1852" s="42"/>
      <c r="D1852" s="43"/>
      <c r="E1852" s="64" t="str">
        <f t="shared" si="3705"/>
        <v>貼深色石材檯面(t=2cm，倒圓角)</v>
      </c>
      <c r="F1852" s="21"/>
      <c r="G1852" s="21"/>
      <c r="H1852" s="21"/>
      <c r="I1852" s="21"/>
      <c r="J1852" s="21"/>
      <c r="K1852" s="21"/>
      <c r="L1852" s="21"/>
      <c r="M1852" s="21"/>
      <c r="N1852" s="21"/>
      <c r="O1852" s="21"/>
      <c r="P1852" s="21"/>
      <c r="Q1852" s="21"/>
      <c r="R1852" s="21"/>
      <c r="S1852" s="21"/>
      <c r="T1852" s="22"/>
      <c r="U1852" s="47" t="str">
        <f t="shared" si="3707"/>
        <v>才</v>
      </c>
      <c r="V1852" s="48"/>
      <c r="W1852" s="48"/>
      <c r="X1852" s="49"/>
      <c r="Y1852" s="65">
        <f t="shared" si="3708"/>
        <v>4</v>
      </c>
      <c r="Z1852" s="66"/>
      <c r="AA1852" s="66"/>
      <c r="AB1852" s="66"/>
      <c r="AC1852" s="66"/>
      <c r="AD1852" s="67"/>
      <c r="AE1852" s="60">
        <f t="shared" si="3709"/>
        <v>750</v>
      </c>
      <c r="AF1852" s="61"/>
      <c r="AG1852" s="61"/>
      <c r="AH1852" s="61"/>
      <c r="AI1852" s="61"/>
      <c r="AJ1852" s="62"/>
      <c r="AK1852" s="55">
        <v>0</v>
      </c>
      <c r="AL1852" s="55"/>
      <c r="AM1852" s="55"/>
      <c r="AN1852" s="55"/>
      <c r="AO1852" s="55"/>
      <c r="AP1852" s="55"/>
      <c r="AQ1852" s="53">
        <f t="shared" si="3717"/>
        <v>0</v>
      </c>
      <c r="AR1852" s="53"/>
      <c r="AS1852" s="53"/>
      <c r="AT1852" s="53"/>
      <c r="AU1852" s="53"/>
      <c r="AV1852" s="53"/>
      <c r="AW1852" s="55">
        <f t="shared" si="3710"/>
        <v>0</v>
      </c>
      <c r="AX1852" s="55"/>
      <c r="AY1852" s="55"/>
      <c r="AZ1852" s="55"/>
      <c r="BA1852" s="55"/>
      <c r="BB1852" s="55"/>
      <c r="BC1852" s="55">
        <f t="shared" si="3718"/>
        <v>0</v>
      </c>
      <c r="BD1852" s="55"/>
      <c r="BE1852" s="55"/>
      <c r="BF1852" s="55"/>
      <c r="BG1852" s="55"/>
      <c r="BH1852" s="56"/>
      <c r="BI1852" s="16">
        <f t="shared" si="3706"/>
        <v>3000</v>
      </c>
    </row>
    <row r="1853" spans="1:61" ht="53.25" customHeight="1" x14ac:dyDescent="0.25">
      <c r="A1853" s="41">
        <f t="shared" si="3704"/>
        <v>24</v>
      </c>
      <c r="B1853" s="42"/>
      <c r="C1853" s="42"/>
      <c r="D1853" s="43"/>
      <c r="E1853" s="64" t="str">
        <f t="shared" si="3705"/>
        <v>安裝輕鋼架、金屬烤漆透空網與耐燃一級貼皮天花板(含必要之側封板與窗簾盒批土刷漆)</v>
      </c>
      <c r="F1853" s="21"/>
      <c r="G1853" s="21"/>
      <c r="H1853" s="21"/>
      <c r="I1853" s="21"/>
      <c r="J1853" s="21"/>
      <c r="K1853" s="21"/>
      <c r="L1853" s="21"/>
      <c r="M1853" s="21"/>
      <c r="N1853" s="21"/>
      <c r="O1853" s="21"/>
      <c r="P1853" s="21"/>
      <c r="Q1853" s="21"/>
      <c r="R1853" s="21"/>
      <c r="S1853" s="21"/>
      <c r="T1853" s="22"/>
      <c r="U1853" s="47" t="str">
        <f t="shared" si="3707"/>
        <v>式</v>
      </c>
      <c r="V1853" s="48"/>
      <c r="W1853" s="48"/>
      <c r="X1853" s="49"/>
      <c r="Y1853" s="65">
        <f t="shared" si="3708"/>
        <v>1</v>
      </c>
      <c r="Z1853" s="66"/>
      <c r="AA1853" s="66"/>
      <c r="AB1853" s="66"/>
      <c r="AC1853" s="66"/>
      <c r="AD1853" s="67"/>
      <c r="AE1853" s="60">
        <f t="shared" si="3709"/>
        <v>53000</v>
      </c>
      <c r="AF1853" s="61"/>
      <c r="AG1853" s="61"/>
      <c r="AH1853" s="61"/>
      <c r="AI1853" s="61"/>
      <c r="AJ1853" s="62"/>
      <c r="AK1853" s="55">
        <v>0</v>
      </c>
      <c r="AL1853" s="55"/>
      <c r="AM1853" s="55"/>
      <c r="AN1853" s="55"/>
      <c r="AO1853" s="55"/>
      <c r="AP1853" s="55"/>
      <c r="AQ1853" s="53">
        <f t="shared" si="3717"/>
        <v>0</v>
      </c>
      <c r="AR1853" s="53"/>
      <c r="AS1853" s="53"/>
      <c r="AT1853" s="53"/>
      <c r="AU1853" s="53"/>
      <c r="AV1853" s="53"/>
      <c r="AW1853" s="55">
        <f t="shared" si="3710"/>
        <v>0</v>
      </c>
      <c r="AX1853" s="55"/>
      <c r="AY1853" s="55"/>
      <c r="AZ1853" s="55"/>
      <c r="BA1853" s="55"/>
      <c r="BB1853" s="55"/>
      <c r="BC1853" s="55">
        <f t="shared" si="3718"/>
        <v>0</v>
      </c>
      <c r="BD1853" s="55"/>
      <c r="BE1853" s="55"/>
      <c r="BF1853" s="55"/>
      <c r="BG1853" s="55"/>
      <c r="BH1853" s="56"/>
      <c r="BI1853" s="16">
        <f t="shared" si="3706"/>
        <v>53000</v>
      </c>
    </row>
    <row r="1854" spans="1:61" ht="21.6" customHeight="1" x14ac:dyDescent="0.25">
      <c r="A1854" s="41">
        <f t="shared" si="3704"/>
        <v>25</v>
      </c>
      <c r="B1854" s="42"/>
      <c r="C1854" s="42"/>
      <c r="D1854" s="43"/>
      <c r="E1854" s="64" t="str">
        <f t="shared" si="3705"/>
        <v>廁所安裝衛生設備(連工帶料)</v>
      </c>
      <c r="F1854" s="21"/>
      <c r="G1854" s="21"/>
      <c r="H1854" s="21"/>
      <c r="I1854" s="21"/>
      <c r="J1854" s="21"/>
      <c r="K1854" s="21"/>
      <c r="L1854" s="21"/>
      <c r="M1854" s="21"/>
      <c r="N1854" s="21"/>
      <c r="O1854" s="21"/>
      <c r="P1854" s="21"/>
      <c r="Q1854" s="21"/>
      <c r="R1854" s="21"/>
      <c r="S1854" s="21"/>
      <c r="T1854" s="22"/>
      <c r="U1854" s="47" t="str">
        <f t="shared" si="3707"/>
        <v>式</v>
      </c>
      <c r="V1854" s="48"/>
      <c r="W1854" s="48"/>
      <c r="X1854" s="49"/>
      <c r="Y1854" s="65">
        <f t="shared" si="3708"/>
        <v>1</v>
      </c>
      <c r="Z1854" s="66"/>
      <c r="AA1854" s="66"/>
      <c r="AB1854" s="66"/>
      <c r="AC1854" s="66"/>
      <c r="AD1854" s="67"/>
      <c r="AE1854" s="60">
        <f t="shared" si="3709"/>
        <v>90400</v>
      </c>
      <c r="AF1854" s="61"/>
      <c r="AG1854" s="61"/>
      <c r="AH1854" s="61"/>
      <c r="AI1854" s="61"/>
      <c r="AJ1854" s="62"/>
      <c r="AK1854" s="55">
        <v>0</v>
      </c>
      <c r="AL1854" s="55"/>
      <c r="AM1854" s="55"/>
      <c r="AN1854" s="55"/>
      <c r="AO1854" s="55"/>
      <c r="AP1854" s="55"/>
      <c r="AQ1854" s="53">
        <f t="shared" si="3717"/>
        <v>0</v>
      </c>
      <c r="AR1854" s="53"/>
      <c r="AS1854" s="53"/>
      <c r="AT1854" s="53"/>
      <c r="AU1854" s="53"/>
      <c r="AV1854" s="53"/>
      <c r="AW1854" s="55">
        <f t="shared" si="3710"/>
        <v>0.6</v>
      </c>
      <c r="AX1854" s="55"/>
      <c r="AY1854" s="55"/>
      <c r="AZ1854" s="55"/>
      <c r="BA1854" s="55"/>
      <c r="BB1854" s="55"/>
      <c r="BC1854" s="55">
        <f t="shared" si="3718"/>
        <v>54240</v>
      </c>
      <c r="BD1854" s="55"/>
      <c r="BE1854" s="55"/>
      <c r="BF1854" s="55"/>
      <c r="BG1854" s="55"/>
      <c r="BH1854" s="56"/>
      <c r="BI1854" s="16">
        <f t="shared" si="3706"/>
        <v>90400</v>
      </c>
    </row>
    <row r="1855" spans="1:61" ht="21.6" customHeight="1" x14ac:dyDescent="0.25">
      <c r="A1855" s="41">
        <f t="shared" si="3704"/>
        <v>26</v>
      </c>
      <c r="B1855" s="42"/>
      <c r="C1855" s="42"/>
      <c r="D1855" s="43"/>
      <c r="E1855" s="64" t="str">
        <f t="shared" si="3705"/>
        <v>安裝開關、插座與燈具(連工帶料)</v>
      </c>
      <c r="F1855" s="21"/>
      <c r="G1855" s="21"/>
      <c r="H1855" s="21"/>
      <c r="I1855" s="21"/>
      <c r="J1855" s="21"/>
      <c r="K1855" s="21"/>
      <c r="L1855" s="21"/>
      <c r="M1855" s="21"/>
      <c r="N1855" s="21"/>
      <c r="O1855" s="21"/>
      <c r="P1855" s="21"/>
      <c r="Q1855" s="21"/>
      <c r="R1855" s="21"/>
      <c r="S1855" s="21"/>
      <c r="T1855" s="22"/>
      <c r="U1855" s="47" t="str">
        <f t="shared" si="3707"/>
        <v>式</v>
      </c>
      <c r="V1855" s="48"/>
      <c r="W1855" s="48"/>
      <c r="X1855" s="49"/>
      <c r="Y1855" s="65">
        <f t="shared" si="3708"/>
        <v>1</v>
      </c>
      <c r="Z1855" s="66"/>
      <c r="AA1855" s="66"/>
      <c r="AB1855" s="66"/>
      <c r="AC1855" s="66"/>
      <c r="AD1855" s="67"/>
      <c r="AE1855" s="60">
        <f t="shared" si="3709"/>
        <v>28500</v>
      </c>
      <c r="AF1855" s="61"/>
      <c r="AG1855" s="61"/>
      <c r="AH1855" s="61"/>
      <c r="AI1855" s="61"/>
      <c r="AJ1855" s="62"/>
      <c r="AK1855" s="55">
        <v>0</v>
      </c>
      <c r="AL1855" s="55"/>
      <c r="AM1855" s="55"/>
      <c r="AN1855" s="55"/>
      <c r="AO1855" s="55"/>
      <c r="AP1855" s="55"/>
      <c r="AQ1855" s="53">
        <f t="shared" si="3717"/>
        <v>0</v>
      </c>
      <c r="AR1855" s="53"/>
      <c r="AS1855" s="53"/>
      <c r="AT1855" s="53"/>
      <c r="AU1855" s="53"/>
      <c r="AV1855" s="53"/>
      <c r="AW1855" s="55">
        <f t="shared" si="3710"/>
        <v>0</v>
      </c>
      <c r="AX1855" s="55"/>
      <c r="AY1855" s="55"/>
      <c r="AZ1855" s="55"/>
      <c r="BA1855" s="55"/>
      <c r="BB1855" s="55"/>
      <c r="BC1855" s="55">
        <f t="shared" si="3718"/>
        <v>0</v>
      </c>
      <c r="BD1855" s="55"/>
      <c r="BE1855" s="55"/>
      <c r="BF1855" s="55"/>
      <c r="BG1855" s="55"/>
      <c r="BH1855" s="56"/>
      <c r="BI1855" s="16">
        <f t="shared" si="3706"/>
        <v>28500</v>
      </c>
    </row>
    <row r="1856" spans="1:61" ht="21.6" customHeight="1" x14ac:dyDescent="0.25">
      <c r="A1856" s="41">
        <f t="shared" si="3704"/>
        <v>27</v>
      </c>
      <c r="B1856" s="42"/>
      <c r="C1856" s="42"/>
      <c r="D1856" s="43"/>
      <c r="E1856" s="64" t="str">
        <f t="shared" si="3705"/>
        <v>給排水系統配管與安裝(連工帶料)</v>
      </c>
      <c r="F1856" s="21"/>
      <c r="G1856" s="21"/>
      <c r="H1856" s="21"/>
      <c r="I1856" s="21"/>
      <c r="J1856" s="21"/>
      <c r="K1856" s="21"/>
      <c r="L1856" s="21"/>
      <c r="M1856" s="21"/>
      <c r="N1856" s="21"/>
      <c r="O1856" s="21"/>
      <c r="P1856" s="21"/>
      <c r="Q1856" s="21"/>
      <c r="R1856" s="21"/>
      <c r="S1856" s="21"/>
      <c r="T1856" s="22"/>
      <c r="U1856" s="47" t="str">
        <f t="shared" si="3707"/>
        <v>式</v>
      </c>
      <c r="V1856" s="48"/>
      <c r="W1856" s="48"/>
      <c r="X1856" s="49"/>
      <c r="Y1856" s="65">
        <f t="shared" si="3708"/>
        <v>1</v>
      </c>
      <c r="Z1856" s="66"/>
      <c r="AA1856" s="66"/>
      <c r="AB1856" s="66"/>
      <c r="AC1856" s="66"/>
      <c r="AD1856" s="67"/>
      <c r="AE1856" s="60">
        <f t="shared" si="3709"/>
        <v>80500</v>
      </c>
      <c r="AF1856" s="61"/>
      <c r="AG1856" s="61"/>
      <c r="AH1856" s="61"/>
      <c r="AI1856" s="61"/>
      <c r="AJ1856" s="62"/>
      <c r="AK1856" s="55">
        <v>0</v>
      </c>
      <c r="AL1856" s="55"/>
      <c r="AM1856" s="55"/>
      <c r="AN1856" s="55"/>
      <c r="AO1856" s="55"/>
      <c r="AP1856" s="55"/>
      <c r="AQ1856" s="53">
        <f t="shared" si="3717"/>
        <v>0</v>
      </c>
      <c r="AR1856" s="53"/>
      <c r="AS1856" s="53"/>
      <c r="AT1856" s="53"/>
      <c r="AU1856" s="53"/>
      <c r="AV1856" s="53"/>
      <c r="AW1856" s="55">
        <f t="shared" si="3710"/>
        <v>0.6</v>
      </c>
      <c r="AX1856" s="55"/>
      <c r="AY1856" s="55"/>
      <c r="AZ1856" s="55"/>
      <c r="BA1856" s="55"/>
      <c r="BB1856" s="55"/>
      <c r="BC1856" s="55">
        <f t="shared" si="3718"/>
        <v>48300</v>
      </c>
      <c r="BD1856" s="55"/>
      <c r="BE1856" s="55"/>
      <c r="BF1856" s="55"/>
      <c r="BG1856" s="55"/>
      <c r="BH1856" s="56"/>
      <c r="BI1856" s="16">
        <f t="shared" si="3706"/>
        <v>80500</v>
      </c>
    </row>
    <row r="1857" spans="1:61" ht="66.75" customHeight="1" x14ac:dyDescent="0.25">
      <c r="A1857" s="41">
        <f t="shared" si="3704"/>
        <v>28</v>
      </c>
      <c r="B1857" s="42"/>
      <c r="C1857" s="42"/>
      <c r="D1857" s="43"/>
      <c r="E1857" s="44" t="str">
        <f t="shared" si="3705"/>
        <v>施做緊急求救按鈕(含閃光與蜂嗚警報器、線材、五金配件, 各層樓每間廁所皆有求救鈕，連工帶料，責任施工)</v>
      </c>
      <c r="F1857" s="45"/>
      <c r="G1857" s="45"/>
      <c r="H1857" s="45"/>
      <c r="I1857" s="45"/>
      <c r="J1857" s="45"/>
      <c r="K1857" s="45"/>
      <c r="L1857" s="45"/>
      <c r="M1857" s="45"/>
      <c r="N1857" s="45"/>
      <c r="O1857" s="45"/>
      <c r="P1857" s="45"/>
      <c r="Q1857" s="45"/>
      <c r="R1857" s="45"/>
      <c r="S1857" s="45"/>
      <c r="T1857" s="46"/>
      <c r="U1857" s="47" t="str">
        <f t="shared" si="3707"/>
        <v>式</v>
      </c>
      <c r="V1857" s="48"/>
      <c r="W1857" s="48"/>
      <c r="X1857" s="49"/>
      <c r="Y1857" s="50">
        <f t="shared" si="3708"/>
        <v>1</v>
      </c>
      <c r="Z1857" s="51"/>
      <c r="AA1857" s="51"/>
      <c r="AB1857" s="51"/>
      <c r="AC1857" s="51"/>
      <c r="AD1857" s="52"/>
      <c r="AE1857" s="60">
        <f t="shared" si="3709"/>
        <v>12500</v>
      </c>
      <c r="AF1857" s="61"/>
      <c r="AG1857" s="61"/>
      <c r="AH1857" s="61"/>
      <c r="AI1857" s="61"/>
      <c r="AJ1857" s="62"/>
      <c r="AK1857" s="50">
        <v>0</v>
      </c>
      <c r="AL1857" s="51"/>
      <c r="AM1857" s="51"/>
      <c r="AN1857" s="51"/>
      <c r="AO1857" s="51"/>
      <c r="AP1857" s="52"/>
      <c r="AQ1857" s="60">
        <f t="shared" si="3717"/>
        <v>0</v>
      </c>
      <c r="AR1857" s="61"/>
      <c r="AS1857" s="61"/>
      <c r="AT1857" s="61"/>
      <c r="AU1857" s="61"/>
      <c r="AV1857" s="62"/>
      <c r="AW1857" s="50">
        <f t="shared" si="3710"/>
        <v>0</v>
      </c>
      <c r="AX1857" s="51"/>
      <c r="AY1857" s="51"/>
      <c r="AZ1857" s="51"/>
      <c r="BA1857" s="51"/>
      <c r="BB1857" s="52"/>
      <c r="BC1857" s="50">
        <f t="shared" si="3718"/>
        <v>0</v>
      </c>
      <c r="BD1857" s="51"/>
      <c r="BE1857" s="51"/>
      <c r="BF1857" s="51"/>
      <c r="BG1857" s="51"/>
      <c r="BH1857" s="63"/>
      <c r="BI1857" s="3">
        <f t="shared" si="3706"/>
        <v>12500</v>
      </c>
    </row>
    <row r="1858" spans="1:61" ht="34.5" customHeight="1" x14ac:dyDescent="0.25">
      <c r="A1858" s="41">
        <f t="shared" si="3704"/>
        <v>29</v>
      </c>
      <c r="B1858" s="42"/>
      <c r="C1858" s="42"/>
      <c r="D1858" s="43"/>
      <c r="E1858" s="64" t="str">
        <f t="shared" si="3705"/>
        <v>施做拖布盆(砌磚粉刷貼磁磚，H=30cm)</v>
      </c>
      <c r="F1858" s="21"/>
      <c r="G1858" s="21"/>
      <c r="H1858" s="21"/>
      <c r="I1858" s="21"/>
      <c r="J1858" s="21"/>
      <c r="K1858" s="21"/>
      <c r="L1858" s="21"/>
      <c r="M1858" s="21"/>
      <c r="N1858" s="21"/>
      <c r="O1858" s="21"/>
      <c r="P1858" s="21"/>
      <c r="Q1858" s="21"/>
      <c r="R1858" s="21"/>
      <c r="S1858" s="21"/>
      <c r="T1858" s="22"/>
      <c r="U1858" s="47" t="str">
        <f t="shared" si="3707"/>
        <v>式</v>
      </c>
      <c r="V1858" s="48"/>
      <c r="W1858" s="48"/>
      <c r="X1858" s="49"/>
      <c r="Y1858" s="65">
        <f t="shared" si="3708"/>
        <v>1</v>
      </c>
      <c r="Z1858" s="66"/>
      <c r="AA1858" s="66"/>
      <c r="AB1858" s="66"/>
      <c r="AC1858" s="66"/>
      <c r="AD1858" s="67"/>
      <c r="AE1858" s="60">
        <f t="shared" si="3709"/>
        <v>6000</v>
      </c>
      <c r="AF1858" s="61"/>
      <c r="AG1858" s="61"/>
      <c r="AH1858" s="61"/>
      <c r="AI1858" s="61"/>
      <c r="AJ1858" s="62"/>
      <c r="AK1858" s="55">
        <v>0</v>
      </c>
      <c r="AL1858" s="55"/>
      <c r="AM1858" s="55"/>
      <c r="AN1858" s="55"/>
      <c r="AO1858" s="55"/>
      <c r="AP1858" s="55"/>
      <c r="AQ1858" s="53">
        <f t="shared" si="3717"/>
        <v>0</v>
      </c>
      <c r="AR1858" s="53"/>
      <c r="AS1858" s="53"/>
      <c r="AT1858" s="53"/>
      <c r="AU1858" s="53"/>
      <c r="AV1858" s="53"/>
      <c r="AW1858" s="55">
        <f t="shared" si="3710"/>
        <v>0</v>
      </c>
      <c r="AX1858" s="55"/>
      <c r="AY1858" s="55"/>
      <c r="AZ1858" s="55"/>
      <c r="BA1858" s="55"/>
      <c r="BB1858" s="55"/>
      <c r="BC1858" s="55">
        <f t="shared" si="3718"/>
        <v>0</v>
      </c>
      <c r="BD1858" s="55"/>
      <c r="BE1858" s="55"/>
      <c r="BF1858" s="55"/>
      <c r="BG1858" s="55"/>
      <c r="BH1858" s="56"/>
      <c r="BI1858" s="16">
        <f t="shared" si="3706"/>
        <v>6000</v>
      </c>
    </row>
    <row r="1859" spans="1:61" ht="34.5" customHeight="1" x14ac:dyDescent="0.25">
      <c r="A1859" s="41">
        <f t="shared" si="3704"/>
        <v>30</v>
      </c>
      <c r="B1859" s="42"/>
      <c r="C1859" s="42"/>
      <c r="D1859" s="43"/>
      <c r="E1859" s="44" t="str">
        <f t="shared" si="3705"/>
        <v>安裝廁所指標系統、拖把夾(連工帶料，責任施工)</v>
      </c>
      <c r="F1859" s="45"/>
      <c r="G1859" s="45"/>
      <c r="H1859" s="45"/>
      <c r="I1859" s="45"/>
      <c r="J1859" s="45"/>
      <c r="K1859" s="45"/>
      <c r="L1859" s="45"/>
      <c r="M1859" s="45"/>
      <c r="N1859" s="45"/>
      <c r="O1859" s="45"/>
      <c r="P1859" s="45"/>
      <c r="Q1859" s="45"/>
      <c r="R1859" s="45"/>
      <c r="S1859" s="45"/>
      <c r="T1859" s="46"/>
      <c r="U1859" s="47" t="str">
        <f t="shared" si="3707"/>
        <v>式</v>
      </c>
      <c r="V1859" s="48"/>
      <c r="W1859" s="48"/>
      <c r="X1859" s="49"/>
      <c r="Y1859" s="50">
        <f t="shared" si="3708"/>
        <v>1</v>
      </c>
      <c r="Z1859" s="51"/>
      <c r="AA1859" s="51"/>
      <c r="AB1859" s="51"/>
      <c r="AC1859" s="51"/>
      <c r="AD1859" s="52"/>
      <c r="AE1859" s="60">
        <f t="shared" si="3709"/>
        <v>16500</v>
      </c>
      <c r="AF1859" s="61"/>
      <c r="AG1859" s="61"/>
      <c r="AH1859" s="61"/>
      <c r="AI1859" s="61"/>
      <c r="AJ1859" s="62"/>
      <c r="AK1859" s="50">
        <v>0</v>
      </c>
      <c r="AL1859" s="51"/>
      <c r="AM1859" s="51"/>
      <c r="AN1859" s="51"/>
      <c r="AO1859" s="51"/>
      <c r="AP1859" s="52"/>
      <c r="AQ1859" s="60">
        <f t="shared" si="3717"/>
        <v>0</v>
      </c>
      <c r="AR1859" s="61"/>
      <c r="AS1859" s="61"/>
      <c r="AT1859" s="61"/>
      <c r="AU1859" s="61"/>
      <c r="AV1859" s="62"/>
      <c r="AW1859" s="50">
        <f t="shared" si="3710"/>
        <v>0</v>
      </c>
      <c r="AX1859" s="51"/>
      <c r="AY1859" s="51"/>
      <c r="AZ1859" s="51"/>
      <c r="BA1859" s="51"/>
      <c r="BB1859" s="52"/>
      <c r="BC1859" s="50">
        <f t="shared" si="3718"/>
        <v>0</v>
      </c>
      <c r="BD1859" s="51"/>
      <c r="BE1859" s="51"/>
      <c r="BF1859" s="51"/>
      <c r="BG1859" s="51"/>
      <c r="BH1859" s="63"/>
      <c r="BI1859" s="3">
        <f t="shared" si="3706"/>
        <v>16500</v>
      </c>
    </row>
    <row r="1860" spans="1:61" ht="21.6" customHeight="1" x14ac:dyDescent="0.25">
      <c r="A1860" s="41">
        <f t="shared" si="3704"/>
        <v>31</v>
      </c>
      <c r="B1860" s="42"/>
      <c r="C1860" s="42"/>
      <c r="D1860" s="43"/>
      <c r="E1860" s="64" t="str">
        <f t="shared" si="3705"/>
        <v>門窗與雜項工程</v>
      </c>
      <c r="F1860" s="21"/>
      <c r="G1860" s="21"/>
      <c r="H1860" s="21"/>
      <c r="I1860" s="21"/>
      <c r="J1860" s="21"/>
      <c r="K1860" s="21"/>
      <c r="L1860" s="21"/>
      <c r="M1860" s="21"/>
      <c r="N1860" s="21"/>
      <c r="O1860" s="21"/>
      <c r="P1860" s="21"/>
      <c r="Q1860" s="21"/>
      <c r="R1860" s="21"/>
      <c r="S1860" s="21"/>
      <c r="T1860" s="22"/>
      <c r="U1860" s="47" t="str">
        <f t="shared" si="3707"/>
        <v>式</v>
      </c>
      <c r="V1860" s="48"/>
      <c r="W1860" s="48"/>
      <c r="X1860" s="49"/>
      <c r="Y1860" s="65">
        <f t="shared" si="3708"/>
        <v>1</v>
      </c>
      <c r="Z1860" s="66"/>
      <c r="AA1860" s="66"/>
      <c r="AB1860" s="66"/>
      <c r="AC1860" s="66"/>
      <c r="AD1860" s="67"/>
      <c r="AE1860" s="60">
        <f t="shared" si="3709"/>
        <v>63400</v>
      </c>
      <c r="AF1860" s="61"/>
      <c r="AG1860" s="61"/>
      <c r="AH1860" s="61"/>
      <c r="AI1860" s="61"/>
      <c r="AJ1860" s="62"/>
      <c r="AK1860" s="55">
        <v>0</v>
      </c>
      <c r="AL1860" s="55"/>
      <c r="AM1860" s="55"/>
      <c r="AN1860" s="55"/>
      <c r="AO1860" s="55"/>
      <c r="AP1860" s="55"/>
      <c r="AQ1860" s="53">
        <f t="shared" si="3717"/>
        <v>0</v>
      </c>
      <c r="AR1860" s="53"/>
      <c r="AS1860" s="53"/>
      <c r="AT1860" s="53"/>
      <c r="AU1860" s="53"/>
      <c r="AV1860" s="53"/>
      <c r="AW1860" s="55">
        <f t="shared" si="3710"/>
        <v>0.8</v>
      </c>
      <c r="AX1860" s="55"/>
      <c r="AY1860" s="55"/>
      <c r="AZ1860" s="55"/>
      <c r="BA1860" s="55"/>
      <c r="BB1860" s="55"/>
      <c r="BC1860" s="55">
        <f t="shared" si="3718"/>
        <v>50720</v>
      </c>
      <c r="BD1860" s="55"/>
      <c r="BE1860" s="55"/>
      <c r="BF1860" s="55"/>
      <c r="BG1860" s="55"/>
      <c r="BH1860" s="56"/>
      <c r="BI1860" s="16">
        <f t="shared" si="3706"/>
        <v>63400</v>
      </c>
    </row>
    <row r="1861" spans="1:61" ht="22.15" customHeight="1" x14ac:dyDescent="0.25">
      <c r="A1861" s="41" t="str">
        <f t="shared" si="3704"/>
        <v>貳</v>
      </c>
      <c r="B1861" s="42"/>
      <c r="C1861" s="42"/>
      <c r="D1861" s="43"/>
      <c r="E1861" s="44" t="str">
        <f t="shared" si="3705"/>
        <v>職業安全衛生管理費(壹*1%)</v>
      </c>
      <c r="F1861" s="45"/>
      <c r="G1861" s="45"/>
      <c r="H1861" s="45"/>
      <c r="I1861" s="45"/>
      <c r="J1861" s="45"/>
      <c r="K1861" s="45"/>
      <c r="L1861" s="45"/>
      <c r="M1861" s="45"/>
      <c r="N1861" s="45"/>
      <c r="O1861" s="45"/>
      <c r="P1861" s="45"/>
      <c r="Q1861" s="45"/>
      <c r="R1861" s="45"/>
      <c r="S1861" s="45"/>
      <c r="T1861" s="46"/>
      <c r="U1861" s="47" t="str">
        <f t="shared" si="3707"/>
        <v>式</v>
      </c>
      <c r="V1861" s="48"/>
      <c r="W1861" s="48"/>
      <c r="X1861" s="49"/>
      <c r="Y1861" s="50">
        <f t="shared" si="3708"/>
        <v>1</v>
      </c>
      <c r="Z1861" s="51"/>
      <c r="AA1861" s="51"/>
      <c r="AB1861" s="51"/>
      <c r="AC1861" s="51"/>
      <c r="AD1861" s="52"/>
      <c r="AE1861" s="53">
        <f t="shared" si="3709"/>
        <v>14220</v>
      </c>
      <c r="AF1861" s="53"/>
      <c r="AG1861" s="53"/>
      <c r="AH1861" s="53"/>
      <c r="AI1861" s="53"/>
      <c r="AJ1861" s="53"/>
      <c r="AK1861" s="54">
        <v>8.9999999999999993E-3</v>
      </c>
      <c r="AL1861" s="54"/>
      <c r="AM1861" s="54"/>
      <c r="AN1861" s="54"/>
      <c r="AO1861" s="54"/>
      <c r="AP1861" s="54"/>
      <c r="AQ1861" s="53">
        <f t="shared" si="3717"/>
        <v>127.97999999999999</v>
      </c>
      <c r="AR1861" s="53"/>
      <c r="AS1861" s="53"/>
      <c r="AT1861" s="53"/>
      <c r="AU1861" s="53"/>
      <c r="AV1861" s="53"/>
      <c r="AW1861" s="54">
        <f>AW1813+AK1861</f>
        <v>0.35100000000000015</v>
      </c>
      <c r="AX1861" s="54"/>
      <c r="AY1861" s="54"/>
      <c r="AZ1861" s="54"/>
      <c r="BA1861" s="54"/>
      <c r="BB1861" s="54"/>
      <c r="BC1861" s="55">
        <f t="shared" si="3718"/>
        <v>4991.2200000000021</v>
      </c>
      <c r="BD1861" s="55"/>
      <c r="BE1861" s="55"/>
      <c r="BF1861" s="55"/>
      <c r="BG1861" s="55"/>
      <c r="BH1861" s="56"/>
      <c r="BI1861" s="3">
        <f t="shared" si="3706"/>
        <v>14220</v>
      </c>
    </row>
    <row r="1862" spans="1:61" ht="22.15" customHeight="1" x14ac:dyDescent="0.25">
      <c r="A1862" s="41" t="str">
        <f t="shared" si="3704"/>
        <v>參</v>
      </c>
      <c r="B1862" s="42"/>
      <c r="C1862" s="42"/>
      <c r="D1862" s="43"/>
      <c r="E1862" s="44" t="str">
        <f t="shared" si="3705"/>
        <v>公共工程品質管制作業費(壹*1%)</v>
      </c>
      <c r="F1862" s="45"/>
      <c r="G1862" s="45"/>
      <c r="H1862" s="45"/>
      <c r="I1862" s="45"/>
      <c r="J1862" s="45"/>
      <c r="K1862" s="45"/>
      <c r="L1862" s="45"/>
      <c r="M1862" s="45"/>
      <c r="N1862" s="45"/>
      <c r="O1862" s="45"/>
      <c r="P1862" s="45"/>
      <c r="Q1862" s="45"/>
      <c r="R1862" s="45"/>
      <c r="S1862" s="45"/>
      <c r="T1862" s="46"/>
      <c r="U1862" s="47" t="str">
        <f t="shared" si="3707"/>
        <v>式</v>
      </c>
      <c r="V1862" s="48"/>
      <c r="W1862" s="48"/>
      <c r="X1862" s="49"/>
      <c r="Y1862" s="50">
        <f t="shared" si="3708"/>
        <v>1</v>
      </c>
      <c r="Z1862" s="51"/>
      <c r="AA1862" s="51"/>
      <c r="AB1862" s="51"/>
      <c r="AC1862" s="51"/>
      <c r="AD1862" s="52"/>
      <c r="AE1862" s="53">
        <f t="shared" si="3709"/>
        <v>14220</v>
      </c>
      <c r="AF1862" s="53"/>
      <c r="AG1862" s="53"/>
      <c r="AH1862" s="53"/>
      <c r="AI1862" s="53"/>
      <c r="AJ1862" s="53"/>
      <c r="AK1862" s="54">
        <v>8.9999999999999993E-3</v>
      </c>
      <c r="AL1862" s="54"/>
      <c r="AM1862" s="54"/>
      <c r="AN1862" s="54"/>
      <c r="AO1862" s="54"/>
      <c r="AP1862" s="54"/>
      <c r="AQ1862" s="53">
        <f t="shared" si="3717"/>
        <v>127.97999999999999</v>
      </c>
      <c r="AR1862" s="53"/>
      <c r="AS1862" s="53"/>
      <c r="AT1862" s="53"/>
      <c r="AU1862" s="53"/>
      <c r="AV1862" s="53"/>
      <c r="AW1862" s="54">
        <f t="shared" ref="AW1862:AW1865" si="3719">AW1814+AK1862</f>
        <v>0.35100000000000015</v>
      </c>
      <c r="AX1862" s="54"/>
      <c r="AY1862" s="54"/>
      <c r="AZ1862" s="54"/>
      <c r="BA1862" s="54"/>
      <c r="BB1862" s="54"/>
      <c r="BC1862" s="55">
        <f t="shared" si="3718"/>
        <v>4991.2200000000021</v>
      </c>
      <c r="BD1862" s="55"/>
      <c r="BE1862" s="55"/>
      <c r="BF1862" s="55"/>
      <c r="BG1862" s="55"/>
      <c r="BH1862" s="56"/>
      <c r="BI1862" s="3">
        <f t="shared" si="3706"/>
        <v>14220</v>
      </c>
    </row>
    <row r="1863" spans="1:61" ht="22.15" customHeight="1" x14ac:dyDescent="0.25">
      <c r="A1863" s="41" t="str">
        <f t="shared" si="3704"/>
        <v>肆</v>
      </c>
      <c r="B1863" s="42"/>
      <c r="C1863" s="42"/>
      <c r="D1863" s="43"/>
      <c r="E1863" s="44" t="str">
        <f t="shared" si="3705"/>
        <v>包商利潤及管理費(約壹*7%)</v>
      </c>
      <c r="F1863" s="45"/>
      <c r="G1863" s="45"/>
      <c r="H1863" s="45"/>
      <c r="I1863" s="45"/>
      <c r="J1863" s="45"/>
      <c r="K1863" s="45"/>
      <c r="L1863" s="45"/>
      <c r="M1863" s="45"/>
      <c r="N1863" s="45"/>
      <c r="O1863" s="45"/>
      <c r="P1863" s="45"/>
      <c r="Q1863" s="45"/>
      <c r="R1863" s="45"/>
      <c r="S1863" s="45"/>
      <c r="T1863" s="46"/>
      <c r="U1863" s="47" t="str">
        <f t="shared" si="3707"/>
        <v>式</v>
      </c>
      <c r="V1863" s="48"/>
      <c r="W1863" s="48"/>
      <c r="X1863" s="49"/>
      <c r="Y1863" s="50">
        <f t="shared" si="3708"/>
        <v>1</v>
      </c>
      <c r="Z1863" s="51"/>
      <c r="AA1863" s="51"/>
      <c r="AB1863" s="51"/>
      <c r="AC1863" s="51"/>
      <c r="AD1863" s="52"/>
      <c r="AE1863" s="53">
        <f t="shared" si="3709"/>
        <v>99540</v>
      </c>
      <c r="AF1863" s="53"/>
      <c r="AG1863" s="53"/>
      <c r="AH1863" s="53"/>
      <c r="AI1863" s="53"/>
      <c r="AJ1863" s="53"/>
      <c r="AK1863" s="54">
        <v>8.9999999999999993E-3</v>
      </c>
      <c r="AL1863" s="54"/>
      <c r="AM1863" s="54"/>
      <c r="AN1863" s="54"/>
      <c r="AO1863" s="54"/>
      <c r="AP1863" s="54"/>
      <c r="AQ1863" s="53">
        <f t="shared" si="3717"/>
        <v>895.8599999999999</v>
      </c>
      <c r="AR1863" s="53"/>
      <c r="AS1863" s="53"/>
      <c r="AT1863" s="53"/>
      <c r="AU1863" s="53"/>
      <c r="AV1863" s="53"/>
      <c r="AW1863" s="54">
        <f t="shared" si="3719"/>
        <v>0.35100000000000015</v>
      </c>
      <c r="AX1863" s="54"/>
      <c r="AY1863" s="54"/>
      <c r="AZ1863" s="54"/>
      <c r="BA1863" s="54"/>
      <c r="BB1863" s="54"/>
      <c r="BC1863" s="55">
        <f t="shared" si="3718"/>
        <v>34938.540000000015</v>
      </c>
      <c r="BD1863" s="55"/>
      <c r="BE1863" s="55"/>
      <c r="BF1863" s="55"/>
      <c r="BG1863" s="55"/>
      <c r="BH1863" s="56"/>
      <c r="BI1863" s="3">
        <f t="shared" si="3706"/>
        <v>99540</v>
      </c>
    </row>
    <row r="1864" spans="1:61" ht="22.15" customHeight="1" x14ac:dyDescent="0.25">
      <c r="A1864" s="41" t="str">
        <f t="shared" si="3704"/>
        <v>伍</v>
      </c>
      <c r="B1864" s="42"/>
      <c r="C1864" s="42"/>
      <c r="D1864" s="43"/>
      <c r="E1864" s="44" t="str">
        <f t="shared" si="3705"/>
        <v>營造綜合保險費</v>
      </c>
      <c r="F1864" s="45"/>
      <c r="G1864" s="45"/>
      <c r="H1864" s="45"/>
      <c r="I1864" s="45"/>
      <c r="J1864" s="45"/>
      <c r="K1864" s="45"/>
      <c r="L1864" s="45"/>
      <c r="M1864" s="45"/>
      <c r="N1864" s="45"/>
      <c r="O1864" s="45"/>
      <c r="P1864" s="45"/>
      <c r="Q1864" s="45"/>
      <c r="R1864" s="45"/>
      <c r="S1864" s="45"/>
      <c r="T1864" s="46"/>
      <c r="U1864" s="47" t="str">
        <f t="shared" si="3707"/>
        <v>式</v>
      </c>
      <c r="V1864" s="48"/>
      <c r="W1864" s="48"/>
      <c r="X1864" s="49"/>
      <c r="Y1864" s="50">
        <f t="shared" si="3708"/>
        <v>1</v>
      </c>
      <c r="Z1864" s="51"/>
      <c r="AA1864" s="51"/>
      <c r="AB1864" s="51"/>
      <c r="AC1864" s="51"/>
      <c r="AD1864" s="52"/>
      <c r="AE1864" s="53">
        <f t="shared" si="3709"/>
        <v>4650</v>
      </c>
      <c r="AF1864" s="53"/>
      <c r="AG1864" s="53"/>
      <c r="AH1864" s="53"/>
      <c r="AI1864" s="53"/>
      <c r="AJ1864" s="53"/>
      <c r="AK1864" s="55">
        <v>0</v>
      </c>
      <c r="AL1864" s="55"/>
      <c r="AM1864" s="55"/>
      <c r="AN1864" s="55"/>
      <c r="AO1864" s="55"/>
      <c r="AP1864" s="55"/>
      <c r="AQ1864" s="53">
        <f t="shared" si="3717"/>
        <v>0</v>
      </c>
      <c r="AR1864" s="53"/>
      <c r="AS1864" s="53"/>
      <c r="AT1864" s="53"/>
      <c r="AU1864" s="53"/>
      <c r="AV1864" s="53"/>
      <c r="AW1864" s="55">
        <f t="shared" si="3719"/>
        <v>1</v>
      </c>
      <c r="AX1864" s="55"/>
      <c r="AY1864" s="55"/>
      <c r="AZ1864" s="55"/>
      <c r="BA1864" s="55"/>
      <c r="BB1864" s="55"/>
      <c r="BC1864" s="55">
        <f t="shared" si="3718"/>
        <v>4650</v>
      </c>
      <c r="BD1864" s="55"/>
      <c r="BE1864" s="55"/>
      <c r="BF1864" s="55"/>
      <c r="BG1864" s="55"/>
      <c r="BH1864" s="56"/>
      <c r="BI1864" s="3">
        <f t="shared" si="3706"/>
        <v>4650</v>
      </c>
    </row>
    <row r="1865" spans="1:61" ht="22.15" customHeight="1" x14ac:dyDescent="0.25">
      <c r="A1865" s="41" t="str">
        <f t="shared" si="3704"/>
        <v>陸</v>
      </c>
      <c r="B1865" s="42"/>
      <c r="C1865" s="42"/>
      <c r="D1865" s="43"/>
      <c r="E1865" s="44" t="str">
        <f t="shared" si="3705"/>
        <v>營業稅((壹~伍)*5%)</v>
      </c>
      <c r="F1865" s="45"/>
      <c r="G1865" s="45"/>
      <c r="H1865" s="45"/>
      <c r="I1865" s="45"/>
      <c r="J1865" s="45"/>
      <c r="K1865" s="45"/>
      <c r="L1865" s="45"/>
      <c r="M1865" s="45"/>
      <c r="N1865" s="45"/>
      <c r="O1865" s="45"/>
      <c r="P1865" s="45"/>
      <c r="Q1865" s="45"/>
      <c r="R1865" s="45"/>
      <c r="S1865" s="45"/>
      <c r="T1865" s="46"/>
      <c r="U1865" s="47" t="str">
        <f t="shared" si="3707"/>
        <v>式</v>
      </c>
      <c r="V1865" s="48"/>
      <c r="W1865" s="48"/>
      <c r="X1865" s="49"/>
      <c r="Y1865" s="50">
        <f t="shared" si="3708"/>
        <v>1</v>
      </c>
      <c r="Z1865" s="51"/>
      <c r="AA1865" s="51"/>
      <c r="AB1865" s="51"/>
      <c r="AC1865" s="51"/>
      <c r="AD1865" s="52"/>
      <c r="AE1865" s="53">
        <f t="shared" si="3709"/>
        <v>77731</v>
      </c>
      <c r="AF1865" s="53"/>
      <c r="AG1865" s="53"/>
      <c r="AH1865" s="53"/>
      <c r="AI1865" s="53"/>
      <c r="AJ1865" s="53"/>
      <c r="AK1865" s="54">
        <v>8.9999999999999993E-3</v>
      </c>
      <c r="AL1865" s="54"/>
      <c r="AM1865" s="54"/>
      <c r="AN1865" s="54"/>
      <c r="AO1865" s="54"/>
      <c r="AP1865" s="54"/>
      <c r="AQ1865" s="53">
        <f t="shared" si="3717"/>
        <v>699.57899999999995</v>
      </c>
      <c r="AR1865" s="53"/>
      <c r="AS1865" s="53"/>
      <c r="AT1865" s="53"/>
      <c r="AU1865" s="53"/>
      <c r="AV1865" s="53"/>
      <c r="AW1865" s="54">
        <f t="shared" si="3719"/>
        <v>0.35100000000000015</v>
      </c>
      <c r="AX1865" s="54"/>
      <c r="AY1865" s="54"/>
      <c r="AZ1865" s="54"/>
      <c r="BA1865" s="54"/>
      <c r="BB1865" s="54"/>
      <c r="BC1865" s="55">
        <f t="shared" si="3718"/>
        <v>27283.581000000013</v>
      </c>
      <c r="BD1865" s="55"/>
      <c r="BE1865" s="55"/>
      <c r="BF1865" s="55"/>
      <c r="BG1865" s="55"/>
      <c r="BH1865" s="56"/>
      <c r="BI1865" s="3">
        <v>77731</v>
      </c>
    </row>
    <row r="1866" spans="1:61" ht="21.95" customHeight="1" x14ac:dyDescent="0.25">
      <c r="A1866" s="30"/>
      <c r="B1866" s="31"/>
      <c r="C1866" s="31"/>
      <c r="D1866" s="32"/>
      <c r="E1866" s="57" t="s">
        <v>76</v>
      </c>
      <c r="F1866" s="58"/>
      <c r="G1866" s="58"/>
      <c r="H1866" s="58"/>
      <c r="I1866" s="58"/>
      <c r="J1866" s="58"/>
      <c r="K1866" s="58"/>
      <c r="L1866" s="58"/>
      <c r="M1866" s="58"/>
      <c r="N1866" s="58"/>
      <c r="O1866" s="58"/>
      <c r="P1866" s="58"/>
      <c r="Q1866" s="58"/>
      <c r="R1866" s="58"/>
      <c r="S1866" s="58"/>
      <c r="T1866" s="59"/>
      <c r="U1866" s="47"/>
      <c r="V1866" s="48"/>
      <c r="W1866" s="48"/>
      <c r="X1866" s="49"/>
      <c r="Y1866" s="50"/>
      <c r="Z1866" s="51"/>
      <c r="AA1866" s="51"/>
      <c r="AB1866" s="51"/>
      <c r="AC1866" s="51"/>
      <c r="AD1866" s="52"/>
      <c r="AE1866" s="60"/>
      <c r="AF1866" s="61"/>
      <c r="AG1866" s="61"/>
      <c r="AH1866" s="61"/>
      <c r="AI1866" s="61"/>
      <c r="AJ1866" s="62"/>
      <c r="AK1866" s="50"/>
      <c r="AL1866" s="51"/>
      <c r="AM1866" s="51"/>
      <c r="AN1866" s="51"/>
      <c r="AO1866" s="51"/>
      <c r="AP1866" s="52"/>
      <c r="AQ1866" s="60">
        <f>SUM(AQ1830:AQ1865)</f>
        <v>18251.399000000001</v>
      </c>
      <c r="AR1866" s="61"/>
      <c r="AS1866" s="61"/>
      <c r="AT1866" s="61"/>
      <c r="AU1866" s="61"/>
      <c r="AV1866" s="62"/>
      <c r="AW1866" s="50"/>
      <c r="AX1866" s="51"/>
      <c r="AY1866" s="51"/>
      <c r="AZ1866" s="51"/>
      <c r="BA1866" s="51"/>
      <c r="BB1866" s="52"/>
      <c r="BC1866" s="50">
        <f>SUM(BC1830:BC1865)</f>
        <v>1025708.561</v>
      </c>
      <c r="BD1866" s="51"/>
      <c r="BE1866" s="51"/>
      <c r="BF1866" s="51"/>
      <c r="BG1866" s="51"/>
      <c r="BH1866" s="63"/>
      <c r="BI1866" s="17">
        <f>SUM(BI1829:BI1865)</f>
        <v>1632355</v>
      </c>
    </row>
    <row r="1867" spans="1:61" ht="21.95" customHeight="1" x14ac:dyDescent="0.25">
      <c r="A1867" s="20"/>
      <c r="B1867" s="21"/>
      <c r="C1867" s="21"/>
      <c r="D1867" s="21"/>
      <c r="E1867" s="21"/>
      <c r="F1867" s="21"/>
      <c r="G1867" s="21"/>
      <c r="H1867" s="21"/>
      <c r="I1867" s="21"/>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c r="AF1867" s="21"/>
      <c r="AG1867" s="21"/>
      <c r="AH1867" s="21"/>
      <c r="AI1867" s="21"/>
      <c r="AJ1867" s="22"/>
      <c r="AK1867" s="23"/>
      <c r="AL1867" s="24"/>
      <c r="AM1867" s="24"/>
      <c r="AN1867" s="24"/>
      <c r="AO1867" s="24"/>
      <c r="AP1867" s="25"/>
      <c r="AQ1867" s="26"/>
      <c r="AR1867" s="27"/>
      <c r="AS1867" s="27"/>
      <c r="AT1867" s="27"/>
      <c r="AU1867" s="27"/>
      <c r="AV1867" s="28"/>
      <c r="AW1867" s="23"/>
      <c r="AX1867" s="24"/>
      <c r="AY1867" s="24"/>
      <c r="AZ1867" s="24"/>
      <c r="BA1867" s="24"/>
      <c r="BB1867" s="25"/>
      <c r="BC1867" s="23"/>
      <c r="BD1867" s="24"/>
      <c r="BE1867" s="24"/>
      <c r="BF1867" s="24"/>
      <c r="BG1867" s="24"/>
      <c r="BH1867" s="29"/>
      <c r="BI1867" s="15">
        <f>Y1867*AE1867</f>
        <v>0</v>
      </c>
    </row>
    <row r="1868" spans="1:61" ht="21.95" customHeight="1" x14ac:dyDescent="0.25">
      <c r="A1868" s="20" t="s">
        <v>11</v>
      </c>
      <c r="B1868" s="21"/>
      <c r="C1868" s="21"/>
      <c r="D1868" s="21"/>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2"/>
      <c r="AK1868" s="23"/>
      <c r="AL1868" s="24"/>
      <c r="AM1868" s="24"/>
      <c r="AN1868" s="24"/>
      <c r="AO1868" s="24"/>
      <c r="AP1868" s="25"/>
      <c r="AQ1868" s="26">
        <f>BC1866/BI1866</f>
        <v>0.62836120880568258</v>
      </c>
      <c r="AR1868" s="27"/>
      <c r="AS1868" s="27"/>
      <c r="AT1868" s="27"/>
      <c r="AU1868" s="27"/>
      <c r="AV1868" s="28"/>
      <c r="AW1868" s="23"/>
      <c r="AX1868" s="24"/>
      <c r="AY1868" s="24"/>
      <c r="AZ1868" s="24"/>
      <c r="BA1868" s="24"/>
      <c r="BB1868" s="25"/>
      <c r="BC1868" s="23"/>
      <c r="BD1868" s="24"/>
      <c r="BE1868" s="24"/>
      <c r="BF1868" s="24"/>
      <c r="BG1868" s="24"/>
      <c r="BH1868" s="29"/>
      <c r="BI1868" s="15">
        <f>AQ1868</f>
        <v>0.62836120880568258</v>
      </c>
    </row>
    <row r="1869" spans="1:61" ht="18.75" customHeight="1" x14ac:dyDescent="0.25">
      <c r="A1869" s="30" t="s">
        <v>15</v>
      </c>
      <c r="B1869" s="31"/>
      <c r="C1869" s="31"/>
      <c r="D1869" s="31"/>
      <c r="E1869" s="31"/>
      <c r="F1869" s="31"/>
      <c r="G1869" s="31"/>
      <c r="H1869" s="31"/>
      <c r="I1869" s="31"/>
      <c r="J1869" s="31"/>
      <c r="K1869" s="31"/>
      <c r="L1869" s="31"/>
      <c r="M1869" s="31"/>
      <c r="N1869" s="31"/>
      <c r="O1869" s="31"/>
      <c r="P1869" s="31"/>
      <c r="Q1869" s="31"/>
      <c r="R1869" s="31"/>
      <c r="S1869" s="31"/>
      <c r="T1869" s="31"/>
      <c r="U1869" s="31"/>
      <c r="V1869" s="31"/>
      <c r="W1869" s="31"/>
      <c r="X1869" s="31"/>
      <c r="Y1869" s="31"/>
      <c r="Z1869" s="31"/>
      <c r="AA1869" s="31"/>
      <c r="AB1869" s="31"/>
      <c r="AC1869" s="31"/>
      <c r="AD1869" s="32"/>
      <c r="AE1869" s="33" t="s">
        <v>14</v>
      </c>
      <c r="AF1869" s="31"/>
      <c r="AG1869" s="31"/>
      <c r="AH1869" s="31"/>
      <c r="AI1869" s="31"/>
      <c r="AJ1869" s="31"/>
      <c r="AK1869" s="31"/>
      <c r="AL1869" s="31"/>
      <c r="AM1869" s="31"/>
      <c r="AN1869" s="31"/>
      <c r="AO1869" s="31"/>
      <c r="AP1869" s="31"/>
      <c r="AQ1869" s="31"/>
      <c r="AR1869" s="31"/>
      <c r="AS1869" s="31"/>
      <c r="AT1869" s="31"/>
      <c r="AU1869" s="31"/>
      <c r="AV1869" s="31"/>
      <c r="AW1869" s="31"/>
      <c r="AX1869" s="31"/>
      <c r="AY1869" s="31"/>
      <c r="AZ1869" s="31"/>
      <c r="BA1869" s="31"/>
      <c r="BB1869" s="31"/>
      <c r="BC1869" s="31"/>
      <c r="BD1869" s="31"/>
      <c r="BE1869" s="31"/>
      <c r="BF1869" s="31"/>
      <c r="BG1869" s="31"/>
      <c r="BH1869" s="34"/>
    </row>
    <row r="1870" spans="1:61" x14ac:dyDescent="0.25">
      <c r="A1870" s="35"/>
      <c r="B1870" s="36"/>
      <c r="C1870" s="36"/>
      <c r="D1870" s="36"/>
      <c r="E1870" s="36"/>
      <c r="F1870" s="36"/>
      <c r="G1870" s="36"/>
      <c r="H1870" s="36"/>
      <c r="I1870" s="36"/>
      <c r="J1870" s="36"/>
      <c r="K1870" s="36"/>
      <c r="L1870" s="36"/>
      <c r="M1870" s="36"/>
      <c r="N1870" s="36"/>
      <c r="O1870" s="36"/>
      <c r="P1870" s="36"/>
      <c r="Q1870" s="36"/>
      <c r="R1870" s="36"/>
      <c r="S1870" s="36"/>
      <c r="T1870" s="36"/>
      <c r="U1870" s="36"/>
      <c r="V1870" s="36"/>
      <c r="W1870" s="36"/>
      <c r="X1870" s="36"/>
      <c r="Y1870" s="36"/>
      <c r="Z1870" s="36"/>
      <c r="AA1870" s="36"/>
      <c r="AB1870" s="36"/>
      <c r="AC1870" s="36"/>
      <c r="AD1870" s="36"/>
      <c r="AE1870" s="36"/>
      <c r="AF1870" s="36"/>
      <c r="AG1870" s="36"/>
      <c r="AH1870" s="36"/>
      <c r="AI1870" s="36"/>
      <c r="AJ1870" s="36"/>
      <c r="AK1870" s="36"/>
      <c r="AL1870" s="36"/>
      <c r="AM1870" s="36"/>
      <c r="AN1870" s="36"/>
      <c r="AO1870" s="36"/>
      <c r="AP1870" s="36"/>
      <c r="AQ1870" s="36"/>
      <c r="AR1870" s="36"/>
      <c r="AS1870" s="36"/>
      <c r="AT1870" s="36"/>
      <c r="AU1870" s="36"/>
      <c r="AV1870" s="36"/>
      <c r="AW1870" s="36"/>
      <c r="AX1870" s="36"/>
      <c r="AY1870" s="36"/>
      <c r="AZ1870" s="36"/>
      <c r="BA1870" s="36"/>
      <c r="BB1870" s="36"/>
      <c r="BC1870" s="36"/>
      <c r="BD1870" s="36"/>
      <c r="BE1870" s="36"/>
      <c r="BF1870" s="36"/>
      <c r="BG1870" s="36"/>
      <c r="BH1870" s="39"/>
    </row>
    <row r="1871" spans="1:61" x14ac:dyDescent="0.25">
      <c r="A1871" s="35"/>
      <c r="B1871" s="36"/>
      <c r="C1871" s="36"/>
      <c r="D1871" s="36"/>
      <c r="E1871" s="36"/>
      <c r="F1871" s="36"/>
      <c r="G1871" s="36"/>
      <c r="H1871" s="36"/>
      <c r="I1871" s="36"/>
      <c r="J1871" s="36"/>
      <c r="K1871" s="36"/>
      <c r="L1871" s="36"/>
      <c r="M1871" s="36"/>
      <c r="N1871" s="36"/>
      <c r="O1871" s="36"/>
      <c r="P1871" s="36"/>
      <c r="Q1871" s="36"/>
      <c r="R1871" s="36"/>
      <c r="S1871" s="36"/>
      <c r="T1871" s="36"/>
      <c r="U1871" s="36"/>
      <c r="V1871" s="36"/>
      <c r="W1871" s="36"/>
      <c r="X1871" s="36"/>
      <c r="Y1871" s="36"/>
      <c r="Z1871" s="36"/>
      <c r="AA1871" s="36"/>
      <c r="AB1871" s="36"/>
      <c r="AC1871" s="36"/>
      <c r="AD1871" s="36"/>
      <c r="AE1871" s="36"/>
      <c r="AF1871" s="36"/>
      <c r="AG1871" s="36"/>
      <c r="AH1871" s="36"/>
      <c r="AI1871" s="36"/>
      <c r="AJ1871" s="36"/>
      <c r="AK1871" s="36"/>
      <c r="AL1871" s="36"/>
      <c r="AM1871" s="36"/>
      <c r="AN1871" s="36"/>
      <c r="AO1871" s="36"/>
      <c r="AP1871" s="36"/>
      <c r="AQ1871" s="36"/>
      <c r="AR1871" s="36"/>
      <c r="AS1871" s="36"/>
      <c r="AT1871" s="36"/>
      <c r="AU1871" s="36"/>
      <c r="AV1871" s="36"/>
      <c r="AW1871" s="36"/>
      <c r="AX1871" s="36"/>
      <c r="AY1871" s="36"/>
      <c r="AZ1871" s="36"/>
      <c r="BA1871" s="36"/>
      <c r="BB1871" s="36"/>
      <c r="BC1871" s="36"/>
      <c r="BD1871" s="36"/>
      <c r="BE1871" s="36"/>
      <c r="BF1871" s="36"/>
      <c r="BG1871" s="36"/>
      <c r="BH1871" s="39"/>
    </row>
    <row r="1872" spans="1:61" ht="17.25" thickBot="1" x14ac:dyDescent="0.3">
      <c r="A1872" s="37"/>
      <c r="B1872" s="38"/>
      <c r="C1872" s="38"/>
      <c r="D1872" s="38"/>
      <c r="E1872" s="38"/>
      <c r="F1872" s="38"/>
      <c r="G1872" s="38"/>
      <c r="H1872" s="38"/>
      <c r="I1872" s="38"/>
      <c r="J1872" s="38"/>
      <c r="K1872" s="38"/>
      <c r="L1872" s="38"/>
      <c r="M1872" s="38"/>
      <c r="N1872" s="38"/>
      <c r="O1872" s="38"/>
      <c r="P1872" s="38"/>
      <c r="Q1872" s="38"/>
      <c r="R1872" s="38"/>
      <c r="S1872" s="38"/>
      <c r="T1872" s="38"/>
      <c r="U1872" s="38"/>
      <c r="V1872" s="38"/>
      <c r="W1872" s="38"/>
      <c r="X1872" s="38"/>
      <c r="Y1872" s="38"/>
      <c r="Z1872" s="38"/>
      <c r="AA1872" s="38"/>
      <c r="AB1872" s="38"/>
      <c r="AC1872" s="38"/>
      <c r="AD1872" s="38"/>
      <c r="AE1872" s="38"/>
      <c r="AF1872" s="38"/>
      <c r="AG1872" s="38"/>
      <c r="AH1872" s="38"/>
      <c r="AI1872" s="38"/>
      <c r="AJ1872" s="38"/>
      <c r="AK1872" s="38"/>
      <c r="AL1872" s="38"/>
      <c r="AM1872" s="38"/>
      <c r="AN1872" s="38"/>
      <c r="AO1872" s="38"/>
      <c r="AP1872" s="38"/>
      <c r="AQ1872" s="38"/>
      <c r="AR1872" s="38"/>
      <c r="AS1872" s="38"/>
      <c r="AT1872" s="38"/>
      <c r="AU1872" s="38"/>
      <c r="AV1872" s="38"/>
      <c r="AW1872" s="38"/>
      <c r="AX1872" s="38"/>
      <c r="AY1872" s="38"/>
      <c r="AZ1872" s="38"/>
      <c r="BA1872" s="38"/>
      <c r="BB1872" s="38"/>
      <c r="BC1872" s="38"/>
      <c r="BD1872" s="38"/>
      <c r="BE1872" s="38"/>
      <c r="BF1872" s="38"/>
      <c r="BG1872" s="38"/>
      <c r="BH1872" s="40"/>
    </row>
    <row r="1873" spans="1:69" ht="27.75" x14ac:dyDescent="0.25">
      <c r="A1873" s="73" t="s">
        <v>78</v>
      </c>
      <c r="B1873" s="73"/>
      <c r="C1873" s="73"/>
      <c r="D1873" s="73"/>
      <c r="E1873" s="73"/>
      <c r="F1873" s="73"/>
      <c r="G1873" s="73"/>
      <c r="H1873" s="73"/>
      <c r="I1873" s="73"/>
      <c r="J1873" s="73"/>
      <c r="K1873" s="73"/>
      <c r="L1873" s="73"/>
      <c r="M1873" s="73"/>
      <c r="N1873" s="73"/>
      <c r="O1873" s="73"/>
      <c r="P1873" s="73"/>
      <c r="Q1873" s="73"/>
      <c r="R1873" s="73"/>
      <c r="S1873" s="73"/>
      <c r="T1873" s="73"/>
      <c r="U1873" s="73"/>
      <c r="V1873" s="73"/>
      <c r="W1873" s="73"/>
      <c r="X1873" s="73"/>
      <c r="Y1873" s="73"/>
      <c r="Z1873" s="73"/>
      <c r="AA1873" s="73"/>
      <c r="AB1873" s="73"/>
      <c r="AC1873" s="73"/>
      <c r="AD1873" s="73"/>
      <c r="AE1873" s="73"/>
      <c r="AF1873" s="73"/>
      <c r="AG1873" s="73"/>
      <c r="AH1873" s="73"/>
      <c r="AI1873" s="73"/>
      <c r="AJ1873" s="73"/>
      <c r="AK1873" s="73"/>
      <c r="AL1873" s="73"/>
      <c r="AM1873" s="73"/>
      <c r="AN1873" s="73"/>
      <c r="AO1873" s="73"/>
      <c r="AP1873" s="73"/>
      <c r="AQ1873" s="73"/>
      <c r="AR1873" s="73"/>
      <c r="AS1873" s="73"/>
      <c r="AT1873" s="73"/>
      <c r="AU1873" s="73"/>
      <c r="AV1873" s="73"/>
      <c r="AW1873" s="73"/>
      <c r="AX1873" s="73"/>
      <c r="AY1873" s="73"/>
      <c r="AZ1873" s="73"/>
      <c r="BA1873" s="73"/>
      <c r="BB1873" s="73"/>
      <c r="BC1873" s="73"/>
      <c r="BD1873" s="73"/>
      <c r="BE1873" s="73"/>
      <c r="BF1873" s="73"/>
      <c r="BG1873" s="73"/>
      <c r="BH1873" s="73"/>
    </row>
    <row r="1874" spans="1:69" ht="27.75" x14ac:dyDescent="0.25">
      <c r="A1874" s="74" t="s">
        <v>12</v>
      </c>
      <c r="B1874" s="74"/>
      <c r="C1874" s="74"/>
      <c r="D1874" s="74"/>
      <c r="E1874" s="74"/>
      <c r="F1874" s="74"/>
      <c r="G1874" s="74"/>
      <c r="H1874" s="74"/>
      <c r="I1874" s="74"/>
      <c r="J1874" s="75" t="s">
        <v>81</v>
      </c>
      <c r="K1874" s="76"/>
      <c r="L1874" s="76"/>
      <c r="M1874" s="76"/>
      <c r="N1874" s="76"/>
      <c r="O1874" s="76"/>
      <c r="P1874" s="76"/>
      <c r="Q1874" s="76"/>
      <c r="R1874" s="76"/>
      <c r="S1874" s="76"/>
      <c r="T1874" s="76"/>
      <c r="U1874" s="76"/>
      <c r="V1874" s="76"/>
      <c r="W1874" s="76"/>
      <c r="X1874" s="76"/>
      <c r="Y1874" s="76"/>
      <c r="Z1874" s="76"/>
      <c r="AA1874" s="76"/>
      <c r="AB1874" s="76"/>
      <c r="AC1874" s="76"/>
      <c r="AD1874" s="76"/>
      <c r="AE1874" s="76"/>
      <c r="AF1874" s="76"/>
      <c r="AG1874" s="76"/>
      <c r="AH1874" s="76"/>
      <c r="AI1874" s="76"/>
      <c r="AJ1874" s="76"/>
      <c r="AK1874" s="76"/>
      <c r="AL1874" s="76"/>
      <c r="AM1874" s="76"/>
      <c r="AN1874" s="76"/>
      <c r="AO1874" s="76"/>
      <c r="AP1874" s="76"/>
      <c r="AQ1874" s="76"/>
      <c r="AR1874" s="76"/>
      <c r="AS1874" s="76"/>
      <c r="AT1874" s="76"/>
      <c r="AU1874" s="76"/>
      <c r="AV1874" s="76"/>
      <c r="AW1874" s="76"/>
      <c r="AX1874" s="76"/>
      <c r="AY1874" s="76"/>
      <c r="AZ1874" s="76"/>
      <c r="BA1874" s="76"/>
      <c r="BB1874" s="76"/>
      <c r="BC1874" s="76"/>
      <c r="BD1874" s="76"/>
      <c r="BE1874" s="76"/>
      <c r="BF1874" s="76"/>
      <c r="BG1874" s="76"/>
      <c r="BH1874" s="76"/>
      <c r="BI1874" s="76"/>
      <c r="BJ1874" s="76"/>
      <c r="BK1874" s="76"/>
      <c r="BL1874" s="76"/>
      <c r="BM1874" s="76"/>
      <c r="BN1874" s="76"/>
      <c r="BO1874" s="76"/>
      <c r="BP1874" s="76"/>
      <c r="BQ1874" s="76"/>
    </row>
    <row r="1875" spans="1:69" ht="17.25" thickBot="1" x14ac:dyDescent="0.3">
      <c r="A1875" s="77" t="s">
        <v>10</v>
      </c>
      <c r="B1875" s="77"/>
      <c r="C1875" s="77"/>
      <c r="D1875" s="77"/>
      <c r="E1875" s="77"/>
      <c r="F1875" s="77"/>
      <c r="G1875" s="77"/>
      <c r="H1875" s="77"/>
      <c r="I1875" s="78" t="s">
        <v>82</v>
      </c>
      <c r="J1875" s="78"/>
      <c r="K1875" s="78"/>
      <c r="L1875" s="78"/>
      <c r="M1875" s="78"/>
      <c r="N1875" s="78"/>
      <c r="O1875" s="78"/>
      <c r="P1875" s="78"/>
      <c r="Q1875" s="78"/>
      <c r="R1875" s="78"/>
      <c r="S1875" s="78"/>
      <c r="T1875" s="78"/>
      <c r="U1875" s="78"/>
      <c r="V1875" s="78"/>
      <c r="W1875" s="78"/>
      <c r="X1875" s="78"/>
      <c r="Y1875" s="78"/>
      <c r="Z1875" s="78"/>
      <c r="AA1875" s="78"/>
      <c r="AB1875" s="78"/>
      <c r="AC1875" s="78"/>
      <c r="AD1875" s="78"/>
      <c r="AE1875" s="78"/>
      <c r="AF1875" s="78"/>
      <c r="AG1875" s="78"/>
      <c r="AH1875" s="78"/>
      <c r="AI1875" s="78"/>
      <c r="AJ1875" s="78"/>
      <c r="AK1875" s="78"/>
      <c r="AL1875" s="78"/>
      <c r="AM1875" s="78"/>
      <c r="AN1875" s="78"/>
      <c r="AO1875" s="79" t="s">
        <v>9</v>
      </c>
      <c r="AP1875" s="79"/>
      <c r="AQ1875" s="79"/>
      <c r="AR1875" s="79"/>
      <c r="AS1875" s="79"/>
      <c r="AT1875" s="79"/>
      <c r="AU1875" s="79"/>
      <c r="AV1875" s="79"/>
      <c r="AW1875" s="80">
        <f>AW1827+1</f>
        <v>46194</v>
      </c>
      <c r="AX1875" s="80"/>
      <c r="AY1875" s="80"/>
      <c r="AZ1875" s="80"/>
      <c r="BA1875" s="80"/>
      <c r="BB1875" s="80"/>
      <c r="BC1875" s="80"/>
      <c r="BD1875" s="80"/>
      <c r="BE1875" s="80"/>
      <c r="BF1875" s="80"/>
      <c r="BG1875" s="80"/>
      <c r="BH1875" s="80"/>
    </row>
    <row r="1876" spans="1:69" ht="36" customHeight="1" x14ac:dyDescent="0.25">
      <c r="A1876" s="81" t="s">
        <v>0</v>
      </c>
      <c r="B1876" s="82"/>
      <c r="C1876" s="82"/>
      <c r="D1876" s="82"/>
      <c r="E1876" s="82" t="s">
        <v>6</v>
      </c>
      <c r="F1876" s="82"/>
      <c r="G1876" s="82"/>
      <c r="H1876" s="82"/>
      <c r="I1876" s="82"/>
      <c r="J1876" s="82"/>
      <c r="K1876" s="82"/>
      <c r="L1876" s="82"/>
      <c r="M1876" s="82"/>
      <c r="N1876" s="82"/>
      <c r="O1876" s="82"/>
      <c r="P1876" s="82"/>
      <c r="Q1876" s="82"/>
      <c r="R1876" s="82"/>
      <c r="S1876" s="82"/>
      <c r="T1876" s="82"/>
      <c r="U1876" s="82" t="s">
        <v>7</v>
      </c>
      <c r="V1876" s="82"/>
      <c r="W1876" s="82"/>
      <c r="X1876" s="82"/>
      <c r="Y1876" s="83" t="s">
        <v>1</v>
      </c>
      <c r="Z1876" s="83"/>
      <c r="AA1876" s="83"/>
      <c r="AB1876" s="83"/>
      <c r="AC1876" s="83"/>
      <c r="AD1876" s="83"/>
      <c r="AE1876" s="82" t="s">
        <v>8</v>
      </c>
      <c r="AF1876" s="82"/>
      <c r="AG1876" s="82"/>
      <c r="AH1876" s="82"/>
      <c r="AI1876" s="82"/>
      <c r="AJ1876" s="82"/>
      <c r="AK1876" s="83" t="s">
        <v>2</v>
      </c>
      <c r="AL1876" s="83"/>
      <c r="AM1876" s="83"/>
      <c r="AN1876" s="83"/>
      <c r="AO1876" s="83"/>
      <c r="AP1876" s="83"/>
      <c r="AQ1876" s="84" t="s">
        <v>3</v>
      </c>
      <c r="AR1876" s="84"/>
      <c r="AS1876" s="84"/>
      <c r="AT1876" s="84"/>
      <c r="AU1876" s="84"/>
      <c r="AV1876" s="84"/>
      <c r="AW1876" s="83" t="s">
        <v>4</v>
      </c>
      <c r="AX1876" s="83"/>
      <c r="AY1876" s="83"/>
      <c r="AZ1876" s="83"/>
      <c r="BA1876" s="83"/>
      <c r="BB1876" s="83"/>
      <c r="BC1876" s="84" t="s">
        <v>5</v>
      </c>
      <c r="BD1876" s="84"/>
      <c r="BE1876" s="84"/>
      <c r="BF1876" s="84"/>
      <c r="BG1876" s="84"/>
      <c r="BH1876" s="85"/>
      <c r="BI1876" s="1"/>
    </row>
    <row r="1877" spans="1:69" ht="21.95" customHeight="1" x14ac:dyDescent="0.25">
      <c r="A1877" s="41" t="str">
        <f t="shared" ref="A1877:A1913" si="3720">A1829</f>
        <v>壹</v>
      </c>
      <c r="B1877" s="42"/>
      <c r="C1877" s="42"/>
      <c r="D1877" s="43"/>
      <c r="E1877" s="64" t="str">
        <f t="shared" ref="E1877:E1913" si="3721">E1829</f>
        <v>直接工程費</v>
      </c>
      <c r="F1877" s="21"/>
      <c r="G1877" s="21"/>
      <c r="H1877" s="21"/>
      <c r="I1877" s="21"/>
      <c r="J1877" s="21"/>
      <c r="K1877" s="21"/>
      <c r="L1877" s="21"/>
      <c r="M1877" s="21"/>
      <c r="N1877" s="21"/>
      <c r="O1877" s="21"/>
      <c r="P1877" s="21"/>
      <c r="Q1877" s="21"/>
      <c r="R1877" s="21"/>
      <c r="S1877" s="21"/>
      <c r="T1877" s="22"/>
      <c r="U1877" s="47"/>
      <c r="V1877" s="48"/>
      <c r="W1877" s="48"/>
      <c r="X1877" s="49"/>
      <c r="Y1877" s="71"/>
      <c r="Z1877" s="71"/>
      <c r="AA1877" s="71"/>
      <c r="AB1877" s="71"/>
      <c r="AC1877" s="71"/>
      <c r="AD1877" s="71"/>
      <c r="AE1877" s="71"/>
      <c r="AF1877" s="71"/>
      <c r="AG1877" s="71"/>
      <c r="AH1877" s="71"/>
      <c r="AI1877" s="71"/>
      <c r="AJ1877" s="71"/>
      <c r="AK1877" s="71"/>
      <c r="AL1877" s="71"/>
      <c r="AM1877" s="71"/>
      <c r="AN1877" s="71"/>
      <c r="AO1877" s="71"/>
      <c r="AP1877" s="71"/>
      <c r="AQ1877" s="71"/>
      <c r="AR1877" s="71"/>
      <c r="AS1877" s="71"/>
      <c r="AT1877" s="71"/>
      <c r="AU1877" s="71"/>
      <c r="AV1877" s="71"/>
      <c r="AW1877" s="71"/>
      <c r="AX1877" s="71"/>
      <c r="AY1877" s="71"/>
      <c r="AZ1877" s="71"/>
      <c r="BA1877" s="71"/>
      <c r="BB1877" s="71"/>
      <c r="BC1877" s="71"/>
      <c r="BD1877" s="71"/>
      <c r="BE1877" s="71"/>
      <c r="BF1877" s="71"/>
      <c r="BG1877" s="71"/>
      <c r="BH1877" s="72"/>
      <c r="BI1877" s="3">
        <f t="shared" ref="BI1877:BI1912" si="3722">Y1877*AE1877</f>
        <v>0</v>
      </c>
    </row>
    <row r="1878" spans="1:69" s="19" customFormat="1" ht="34.15" customHeight="1" x14ac:dyDescent="0.25">
      <c r="A1878" s="41">
        <f t="shared" si="3720"/>
        <v>1</v>
      </c>
      <c r="B1878" s="42"/>
      <c r="C1878" s="42"/>
      <c r="D1878" s="43"/>
      <c r="E1878" s="64" t="str">
        <f t="shared" si="3721"/>
        <v>乙種施工圍籬、警示帶、安全警示燈等安全措施(租用)</v>
      </c>
      <c r="F1878" s="21"/>
      <c r="G1878" s="21"/>
      <c r="H1878" s="21"/>
      <c r="I1878" s="21"/>
      <c r="J1878" s="21"/>
      <c r="K1878" s="21"/>
      <c r="L1878" s="21"/>
      <c r="M1878" s="21"/>
      <c r="N1878" s="21"/>
      <c r="O1878" s="21"/>
      <c r="P1878" s="21"/>
      <c r="Q1878" s="21"/>
      <c r="R1878" s="21"/>
      <c r="S1878" s="21"/>
      <c r="T1878" s="22"/>
      <c r="U1878" s="47" t="str">
        <f t="shared" ref="U1878:U1913" si="3723">U1830</f>
        <v>式</v>
      </c>
      <c r="V1878" s="48"/>
      <c r="W1878" s="48"/>
      <c r="X1878" s="49"/>
      <c r="Y1878" s="50">
        <f t="shared" ref="Y1878:Y1913" si="3724">Y1830</f>
        <v>1</v>
      </c>
      <c r="Z1878" s="51"/>
      <c r="AA1878" s="51"/>
      <c r="AB1878" s="51"/>
      <c r="AC1878" s="51"/>
      <c r="AD1878" s="52"/>
      <c r="AE1878" s="53">
        <f t="shared" ref="AE1878:AE1913" si="3725">AE1830</f>
        <v>2200</v>
      </c>
      <c r="AF1878" s="53"/>
      <c r="AG1878" s="53"/>
      <c r="AH1878" s="53"/>
      <c r="AI1878" s="53"/>
      <c r="AJ1878" s="53"/>
      <c r="AK1878" s="55">
        <v>0</v>
      </c>
      <c r="AL1878" s="55"/>
      <c r="AM1878" s="55"/>
      <c r="AN1878" s="55"/>
      <c r="AO1878" s="55"/>
      <c r="AP1878" s="55"/>
      <c r="AQ1878" s="53">
        <f>AK1878*AE1878</f>
        <v>0</v>
      </c>
      <c r="AR1878" s="53"/>
      <c r="AS1878" s="53"/>
      <c r="AT1878" s="53"/>
      <c r="AU1878" s="53"/>
      <c r="AV1878" s="53"/>
      <c r="AW1878" s="55">
        <f t="shared" ref="AW1878:AW1908" si="3726">AW1830+AK1878</f>
        <v>1</v>
      </c>
      <c r="AX1878" s="55"/>
      <c r="AY1878" s="55"/>
      <c r="AZ1878" s="55"/>
      <c r="BA1878" s="55"/>
      <c r="BB1878" s="55"/>
      <c r="BC1878" s="55">
        <f>AE1878*AW1878</f>
        <v>2200</v>
      </c>
      <c r="BD1878" s="55"/>
      <c r="BE1878" s="55"/>
      <c r="BF1878" s="55"/>
      <c r="BG1878" s="55"/>
      <c r="BH1878" s="56"/>
      <c r="BI1878" s="18">
        <f t="shared" si="3722"/>
        <v>2200</v>
      </c>
    </row>
    <row r="1879" spans="1:69" ht="21.6" customHeight="1" x14ac:dyDescent="0.25">
      <c r="A1879" s="41">
        <f t="shared" si="3720"/>
        <v>2</v>
      </c>
      <c r="B1879" s="42"/>
      <c r="C1879" s="42"/>
      <c r="D1879" s="43"/>
      <c r="E1879" s="64" t="str">
        <f t="shared" si="3721"/>
        <v>工程告示牌與職安衛告示牌(租用)</v>
      </c>
      <c r="F1879" s="21"/>
      <c r="G1879" s="21"/>
      <c r="H1879" s="21"/>
      <c r="I1879" s="21"/>
      <c r="J1879" s="21"/>
      <c r="K1879" s="21"/>
      <c r="L1879" s="21"/>
      <c r="M1879" s="21"/>
      <c r="N1879" s="21"/>
      <c r="O1879" s="21"/>
      <c r="P1879" s="21"/>
      <c r="Q1879" s="21"/>
      <c r="R1879" s="21"/>
      <c r="S1879" s="21"/>
      <c r="T1879" s="22"/>
      <c r="U1879" s="47" t="str">
        <f t="shared" si="3723"/>
        <v>式</v>
      </c>
      <c r="V1879" s="48"/>
      <c r="W1879" s="48"/>
      <c r="X1879" s="49"/>
      <c r="Y1879" s="65">
        <f t="shared" si="3724"/>
        <v>1</v>
      </c>
      <c r="Z1879" s="66"/>
      <c r="AA1879" s="66"/>
      <c r="AB1879" s="66"/>
      <c r="AC1879" s="66"/>
      <c r="AD1879" s="67"/>
      <c r="AE1879" s="60">
        <f t="shared" si="3725"/>
        <v>6000</v>
      </c>
      <c r="AF1879" s="61"/>
      <c r="AG1879" s="61"/>
      <c r="AH1879" s="61"/>
      <c r="AI1879" s="61"/>
      <c r="AJ1879" s="62"/>
      <c r="AK1879" s="55">
        <v>0</v>
      </c>
      <c r="AL1879" s="55"/>
      <c r="AM1879" s="55"/>
      <c r="AN1879" s="55"/>
      <c r="AO1879" s="55"/>
      <c r="AP1879" s="55"/>
      <c r="AQ1879" s="53">
        <f>AK1879*AE1879</f>
        <v>0</v>
      </c>
      <c r="AR1879" s="53"/>
      <c r="AS1879" s="53"/>
      <c r="AT1879" s="53"/>
      <c r="AU1879" s="53"/>
      <c r="AV1879" s="53"/>
      <c r="AW1879" s="55">
        <f t="shared" si="3726"/>
        <v>1</v>
      </c>
      <c r="AX1879" s="55"/>
      <c r="AY1879" s="55"/>
      <c r="AZ1879" s="55"/>
      <c r="BA1879" s="55"/>
      <c r="BB1879" s="55"/>
      <c r="BC1879" s="55">
        <f>AE1879*AW1879</f>
        <v>6000</v>
      </c>
      <c r="BD1879" s="55"/>
      <c r="BE1879" s="55"/>
      <c r="BF1879" s="55"/>
      <c r="BG1879" s="55"/>
      <c r="BH1879" s="56"/>
      <c r="BI1879" s="16">
        <f t="shared" si="3722"/>
        <v>6000</v>
      </c>
    </row>
    <row r="1880" spans="1:69" s="19" customFormat="1" ht="34.5" customHeight="1" x14ac:dyDescent="0.25">
      <c r="A1880" s="68">
        <f t="shared" si="3720"/>
        <v>3</v>
      </c>
      <c r="B1880" s="69"/>
      <c r="C1880" s="69"/>
      <c r="D1880" s="70"/>
      <c r="E1880" s="64" t="str">
        <f t="shared" si="3721"/>
        <v>施工動線開闢與損壞復原，既有設備管線遷移與復原；測量與放樣</v>
      </c>
      <c r="F1880" s="21"/>
      <c r="G1880" s="21"/>
      <c r="H1880" s="21"/>
      <c r="I1880" s="21"/>
      <c r="J1880" s="21"/>
      <c r="K1880" s="21"/>
      <c r="L1880" s="21"/>
      <c r="M1880" s="21"/>
      <c r="N1880" s="21"/>
      <c r="O1880" s="21"/>
      <c r="P1880" s="21"/>
      <c r="Q1880" s="21"/>
      <c r="R1880" s="21"/>
      <c r="S1880" s="21"/>
      <c r="T1880" s="22"/>
      <c r="U1880" s="47" t="str">
        <f t="shared" si="3723"/>
        <v>式</v>
      </c>
      <c r="V1880" s="48"/>
      <c r="W1880" s="48"/>
      <c r="X1880" s="49"/>
      <c r="Y1880" s="65">
        <f t="shared" si="3724"/>
        <v>1</v>
      </c>
      <c r="Z1880" s="66"/>
      <c r="AA1880" s="66"/>
      <c r="AB1880" s="66"/>
      <c r="AC1880" s="66"/>
      <c r="AD1880" s="67"/>
      <c r="AE1880" s="60">
        <f t="shared" si="3725"/>
        <v>9000</v>
      </c>
      <c r="AF1880" s="61"/>
      <c r="AG1880" s="61"/>
      <c r="AH1880" s="61"/>
      <c r="AI1880" s="61"/>
      <c r="AJ1880" s="62"/>
      <c r="AK1880" s="55">
        <v>0</v>
      </c>
      <c r="AL1880" s="55"/>
      <c r="AM1880" s="55"/>
      <c r="AN1880" s="55"/>
      <c r="AO1880" s="55"/>
      <c r="AP1880" s="55"/>
      <c r="AQ1880" s="53">
        <f t="shared" ref="AQ1880:AQ1882" si="3727">AK1880*AE1880</f>
        <v>0</v>
      </c>
      <c r="AR1880" s="53"/>
      <c r="AS1880" s="53"/>
      <c r="AT1880" s="53"/>
      <c r="AU1880" s="53"/>
      <c r="AV1880" s="53"/>
      <c r="AW1880" s="55">
        <f t="shared" si="3726"/>
        <v>0.7</v>
      </c>
      <c r="AX1880" s="55"/>
      <c r="AY1880" s="55"/>
      <c r="AZ1880" s="55"/>
      <c r="BA1880" s="55"/>
      <c r="BB1880" s="55"/>
      <c r="BC1880" s="55">
        <f t="shared" ref="BC1880:BC1883" si="3728">AE1880*AW1880</f>
        <v>6300</v>
      </c>
      <c r="BD1880" s="55"/>
      <c r="BE1880" s="55"/>
      <c r="BF1880" s="55"/>
      <c r="BG1880" s="55"/>
      <c r="BH1880" s="56"/>
      <c r="BI1880" s="18">
        <f t="shared" si="3722"/>
        <v>9000</v>
      </c>
    </row>
    <row r="1881" spans="1:69" ht="66" customHeight="1" x14ac:dyDescent="0.25">
      <c r="A1881" s="41">
        <f t="shared" si="3720"/>
        <v>4</v>
      </c>
      <c r="B1881" s="42"/>
      <c r="C1881" s="42"/>
      <c r="D1881" s="43"/>
      <c r="E1881" s="64" t="str">
        <f t="shared" si="3721"/>
        <v>既有牆面、地坪、磁磚、衛生設備、給排水設施、搗擺及天花板等拆除(含切割)及運棄(含合法證明);環境保護與清潔</v>
      </c>
      <c r="F1881" s="21"/>
      <c r="G1881" s="21"/>
      <c r="H1881" s="21"/>
      <c r="I1881" s="21"/>
      <c r="J1881" s="21"/>
      <c r="K1881" s="21"/>
      <c r="L1881" s="21"/>
      <c r="M1881" s="21"/>
      <c r="N1881" s="21"/>
      <c r="O1881" s="21"/>
      <c r="P1881" s="21"/>
      <c r="Q1881" s="21"/>
      <c r="R1881" s="21"/>
      <c r="S1881" s="21"/>
      <c r="T1881" s="22"/>
      <c r="U1881" s="47" t="str">
        <f t="shared" si="3723"/>
        <v>式</v>
      </c>
      <c r="V1881" s="48"/>
      <c r="W1881" s="48"/>
      <c r="X1881" s="49"/>
      <c r="Y1881" s="65">
        <f t="shared" si="3724"/>
        <v>1</v>
      </c>
      <c r="Z1881" s="66"/>
      <c r="AA1881" s="66"/>
      <c r="AB1881" s="66"/>
      <c r="AC1881" s="66"/>
      <c r="AD1881" s="67"/>
      <c r="AE1881" s="60">
        <f t="shared" si="3725"/>
        <v>214844</v>
      </c>
      <c r="AF1881" s="61"/>
      <c r="AG1881" s="61"/>
      <c r="AH1881" s="61"/>
      <c r="AI1881" s="61"/>
      <c r="AJ1881" s="62"/>
      <c r="AK1881" s="55">
        <v>0</v>
      </c>
      <c r="AL1881" s="55"/>
      <c r="AM1881" s="55"/>
      <c r="AN1881" s="55"/>
      <c r="AO1881" s="55"/>
      <c r="AP1881" s="55"/>
      <c r="AQ1881" s="53">
        <f t="shared" si="3727"/>
        <v>0</v>
      </c>
      <c r="AR1881" s="53"/>
      <c r="AS1881" s="53"/>
      <c r="AT1881" s="53"/>
      <c r="AU1881" s="53"/>
      <c r="AV1881" s="53"/>
      <c r="AW1881" s="55">
        <f t="shared" si="3726"/>
        <v>1</v>
      </c>
      <c r="AX1881" s="55"/>
      <c r="AY1881" s="55"/>
      <c r="AZ1881" s="55"/>
      <c r="BA1881" s="55"/>
      <c r="BB1881" s="55"/>
      <c r="BC1881" s="55">
        <f t="shared" si="3728"/>
        <v>214844</v>
      </c>
      <c r="BD1881" s="55"/>
      <c r="BE1881" s="55"/>
      <c r="BF1881" s="55"/>
      <c r="BG1881" s="55"/>
      <c r="BH1881" s="56"/>
      <c r="BI1881" s="16">
        <f t="shared" si="3722"/>
        <v>214844</v>
      </c>
    </row>
    <row r="1882" spans="1:69" ht="34.5" customHeight="1" x14ac:dyDescent="0.25">
      <c r="A1882" s="41">
        <f t="shared" si="3720"/>
        <v>5</v>
      </c>
      <c r="B1882" s="42"/>
      <c r="C1882" s="42"/>
      <c r="D1882" s="43"/>
      <c r="E1882" s="64" t="str">
        <f t="shared" si="3721"/>
        <v>既有污水處理設施抽水肥(含清潔孔開挖與復原)</v>
      </c>
      <c r="F1882" s="21"/>
      <c r="G1882" s="21"/>
      <c r="H1882" s="21"/>
      <c r="I1882" s="21"/>
      <c r="J1882" s="21"/>
      <c r="K1882" s="21"/>
      <c r="L1882" s="21"/>
      <c r="M1882" s="21"/>
      <c r="N1882" s="21"/>
      <c r="O1882" s="21"/>
      <c r="P1882" s="21"/>
      <c r="Q1882" s="21"/>
      <c r="R1882" s="21"/>
      <c r="S1882" s="21"/>
      <c r="T1882" s="22"/>
      <c r="U1882" s="47" t="str">
        <f t="shared" si="3723"/>
        <v>式</v>
      </c>
      <c r="V1882" s="48"/>
      <c r="W1882" s="48"/>
      <c r="X1882" s="49"/>
      <c r="Y1882" s="65">
        <f t="shared" si="3724"/>
        <v>1</v>
      </c>
      <c r="Z1882" s="66"/>
      <c r="AA1882" s="66"/>
      <c r="AB1882" s="66"/>
      <c r="AC1882" s="66"/>
      <c r="AD1882" s="67"/>
      <c r="AE1882" s="60">
        <f t="shared" si="3725"/>
        <v>10000</v>
      </c>
      <c r="AF1882" s="61"/>
      <c r="AG1882" s="61"/>
      <c r="AH1882" s="61"/>
      <c r="AI1882" s="61"/>
      <c r="AJ1882" s="62"/>
      <c r="AK1882" s="55">
        <v>0</v>
      </c>
      <c r="AL1882" s="55"/>
      <c r="AM1882" s="55"/>
      <c r="AN1882" s="55"/>
      <c r="AO1882" s="55"/>
      <c r="AP1882" s="55"/>
      <c r="AQ1882" s="53">
        <f t="shared" si="3727"/>
        <v>0</v>
      </c>
      <c r="AR1882" s="53"/>
      <c r="AS1882" s="53"/>
      <c r="AT1882" s="53"/>
      <c r="AU1882" s="53"/>
      <c r="AV1882" s="53"/>
      <c r="AW1882" s="55">
        <f t="shared" si="3726"/>
        <v>1</v>
      </c>
      <c r="AX1882" s="55"/>
      <c r="AY1882" s="55"/>
      <c r="AZ1882" s="55"/>
      <c r="BA1882" s="55"/>
      <c r="BB1882" s="55"/>
      <c r="BC1882" s="55">
        <f t="shared" si="3728"/>
        <v>10000</v>
      </c>
      <c r="BD1882" s="55"/>
      <c r="BE1882" s="55"/>
      <c r="BF1882" s="55"/>
      <c r="BG1882" s="55"/>
      <c r="BH1882" s="56"/>
      <c r="BI1882" s="16">
        <f t="shared" si="3722"/>
        <v>10000</v>
      </c>
    </row>
    <row r="1883" spans="1:69" ht="21.6" customHeight="1" x14ac:dyDescent="0.25">
      <c r="A1883" s="41">
        <f t="shared" si="3720"/>
        <v>6</v>
      </c>
      <c r="B1883" s="42"/>
      <c r="C1883" s="42"/>
      <c r="D1883" s="43"/>
      <c r="E1883" s="64" t="str">
        <f t="shared" si="3721"/>
        <v>地坪與蹲便台階增築</v>
      </c>
      <c r="F1883" s="21"/>
      <c r="G1883" s="21"/>
      <c r="H1883" s="21"/>
      <c r="I1883" s="21"/>
      <c r="J1883" s="21"/>
      <c r="K1883" s="21"/>
      <c r="L1883" s="21"/>
      <c r="M1883" s="21"/>
      <c r="N1883" s="21"/>
      <c r="O1883" s="21"/>
      <c r="P1883" s="21"/>
      <c r="Q1883" s="21"/>
      <c r="R1883" s="21"/>
      <c r="S1883" s="21"/>
      <c r="T1883" s="22"/>
      <c r="U1883" s="47" t="str">
        <f t="shared" si="3723"/>
        <v>式</v>
      </c>
      <c r="V1883" s="48"/>
      <c r="W1883" s="48"/>
      <c r="X1883" s="49"/>
      <c r="Y1883" s="65">
        <f t="shared" si="3724"/>
        <v>1</v>
      </c>
      <c r="Z1883" s="66"/>
      <c r="AA1883" s="66"/>
      <c r="AB1883" s="66"/>
      <c r="AC1883" s="66"/>
      <c r="AD1883" s="67"/>
      <c r="AE1883" s="60">
        <f t="shared" si="3725"/>
        <v>35000</v>
      </c>
      <c r="AF1883" s="61"/>
      <c r="AG1883" s="61"/>
      <c r="AH1883" s="61"/>
      <c r="AI1883" s="61"/>
      <c r="AJ1883" s="62"/>
      <c r="AK1883" s="55">
        <v>0</v>
      </c>
      <c r="AL1883" s="55"/>
      <c r="AM1883" s="55"/>
      <c r="AN1883" s="55"/>
      <c r="AO1883" s="55"/>
      <c r="AP1883" s="55"/>
      <c r="AQ1883" s="53">
        <v>0</v>
      </c>
      <c r="AR1883" s="53"/>
      <c r="AS1883" s="53"/>
      <c r="AT1883" s="53"/>
      <c r="AU1883" s="53"/>
      <c r="AV1883" s="53"/>
      <c r="AW1883" s="55">
        <f t="shared" si="3726"/>
        <v>1</v>
      </c>
      <c r="AX1883" s="55"/>
      <c r="AY1883" s="55"/>
      <c r="AZ1883" s="55"/>
      <c r="BA1883" s="55"/>
      <c r="BB1883" s="55"/>
      <c r="BC1883" s="55">
        <f t="shared" si="3728"/>
        <v>35000</v>
      </c>
      <c r="BD1883" s="55"/>
      <c r="BE1883" s="55"/>
      <c r="BF1883" s="55"/>
      <c r="BG1883" s="55"/>
      <c r="BH1883" s="56"/>
      <c r="BI1883" s="16">
        <f t="shared" si="3722"/>
        <v>35000</v>
      </c>
    </row>
    <row r="1884" spans="1:69" ht="21.6" customHeight="1" x14ac:dyDescent="0.25">
      <c r="A1884" s="41">
        <f t="shared" si="3720"/>
        <v>7</v>
      </c>
      <c r="B1884" s="42"/>
      <c r="C1884" s="42"/>
      <c r="D1884" s="43"/>
      <c r="E1884" s="64" t="str">
        <f t="shared" si="3721"/>
        <v>砌1/2B磚牆</v>
      </c>
      <c r="F1884" s="21"/>
      <c r="G1884" s="21"/>
      <c r="H1884" s="21"/>
      <c r="I1884" s="21"/>
      <c r="J1884" s="21"/>
      <c r="K1884" s="21"/>
      <c r="L1884" s="21"/>
      <c r="M1884" s="21"/>
      <c r="N1884" s="21"/>
      <c r="O1884" s="21"/>
      <c r="P1884" s="21"/>
      <c r="Q1884" s="21"/>
      <c r="R1884" s="21"/>
      <c r="S1884" s="21"/>
      <c r="T1884" s="22"/>
      <c r="U1884" s="47" t="str">
        <f t="shared" si="3723"/>
        <v>M2</v>
      </c>
      <c r="V1884" s="48"/>
      <c r="W1884" s="48"/>
      <c r="X1884" s="49"/>
      <c r="Y1884" s="65">
        <f t="shared" si="3724"/>
        <v>13</v>
      </c>
      <c r="Z1884" s="66"/>
      <c r="AA1884" s="66"/>
      <c r="AB1884" s="66"/>
      <c r="AC1884" s="66"/>
      <c r="AD1884" s="67"/>
      <c r="AE1884" s="60">
        <f t="shared" si="3725"/>
        <v>1500</v>
      </c>
      <c r="AF1884" s="61"/>
      <c r="AG1884" s="61"/>
      <c r="AH1884" s="61"/>
      <c r="AI1884" s="61"/>
      <c r="AJ1884" s="62"/>
      <c r="AK1884" s="55">
        <v>0</v>
      </c>
      <c r="AL1884" s="55"/>
      <c r="AM1884" s="55"/>
      <c r="AN1884" s="55"/>
      <c r="AO1884" s="55"/>
      <c r="AP1884" s="55"/>
      <c r="AQ1884" s="53">
        <f>AK1884*AE1884</f>
        <v>0</v>
      </c>
      <c r="AR1884" s="53"/>
      <c r="AS1884" s="53"/>
      <c r="AT1884" s="53"/>
      <c r="AU1884" s="53"/>
      <c r="AV1884" s="53"/>
      <c r="AW1884" s="55">
        <f t="shared" si="3726"/>
        <v>13</v>
      </c>
      <c r="AX1884" s="55"/>
      <c r="AY1884" s="55"/>
      <c r="AZ1884" s="55"/>
      <c r="BA1884" s="55"/>
      <c r="BB1884" s="55"/>
      <c r="BC1884" s="55">
        <f>AE1884*AW1884</f>
        <v>19500</v>
      </c>
      <c r="BD1884" s="55"/>
      <c r="BE1884" s="55"/>
      <c r="BF1884" s="55"/>
      <c r="BG1884" s="55"/>
      <c r="BH1884" s="56"/>
      <c r="BI1884" s="16">
        <f t="shared" si="3722"/>
        <v>19500</v>
      </c>
    </row>
    <row r="1885" spans="1:69" ht="54.75" customHeight="1" x14ac:dyDescent="0.25">
      <c r="A1885" s="41">
        <f t="shared" si="3720"/>
        <v>8</v>
      </c>
      <c r="B1885" s="42"/>
      <c r="C1885" s="42"/>
      <c r="D1885" s="43"/>
      <c r="E1885" s="64" t="str">
        <f t="shared" si="3721"/>
        <v>施工範圍內樓板穿管處與既有無用穿管及孔洞需以水泥砂漿封閉並刷防水層；樓板防水層試水</v>
      </c>
      <c r="F1885" s="21"/>
      <c r="G1885" s="21"/>
      <c r="H1885" s="21"/>
      <c r="I1885" s="21"/>
      <c r="J1885" s="21"/>
      <c r="K1885" s="21"/>
      <c r="L1885" s="21"/>
      <c r="M1885" s="21"/>
      <c r="N1885" s="21"/>
      <c r="O1885" s="21"/>
      <c r="P1885" s="21"/>
      <c r="Q1885" s="21"/>
      <c r="R1885" s="21"/>
      <c r="S1885" s="21"/>
      <c r="T1885" s="22"/>
      <c r="U1885" s="47" t="str">
        <f t="shared" si="3723"/>
        <v>式</v>
      </c>
      <c r="V1885" s="48"/>
      <c r="W1885" s="48"/>
      <c r="X1885" s="49"/>
      <c r="Y1885" s="65">
        <f t="shared" si="3724"/>
        <v>1</v>
      </c>
      <c r="Z1885" s="66"/>
      <c r="AA1885" s="66"/>
      <c r="AB1885" s="66"/>
      <c r="AC1885" s="66"/>
      <c r="AD1885" s="67"/>
      <c r="AE1885" s="60">
        <f t="shared" si="3725"/>
        <v>9000</v>
      </c>
      <c r="AF1885" s="61"/>
      <c r="AG1885" s="61"/>
      <c r="AH1885" s="61"/>
      <c r="AI1885" s="61"/>
      <c r="AJ1885" s="62"/>
      <c r="AK1885" s="55">
        <v>0</v>
      </c>
      <c r="AL1885" s="55"/>
      <c r="AM1885" s="55"/>
      <c r="AN1885" s="55"/>
      <c r="AO1885" s="55"/>
      <c r="AP1885" s="55"/>
      <c r="AQ1885" s="53">
        <f t="shared" ref="AQ1885:AQ1889" si="3729">AK1885*AE1885</f>
        <v>0</v>
      </c>
      <c r="AR1885" s="53"/>
      <c r="AS1885" s="53"/>
      <c r="AT1885" s="53"/>
      <c r="AU1885" s="53"/>
      <c r="AV1885" s="53"/>
      <c r="AW1885" s="55">
        <f t="shared" si="3726"/>
        <v>0</v>
      </c>
      <c r="AX1885" s="55"/>
      <c r="AY1885" s="55"/>
      <c r="AZ1885" s="55"/>
      <c r="BA1885" s="55"/>
      <c r="BB1885" s="55"/>
      <c r="BC1885" s="55">
        <f t="shared" ref="BC1885:BC1889" si="3730">AE1885*AW1885</f>
        <v>0</v>
      </c>
      <c r="BD1885" s="55"/>
      <c r="BE1885" s="55"/>
      <c r="BF1885" s="55"/>
      <c r="BG1885" s="55"/>
      <c r="BH1885" s="56"/>
      <c r="BI1885" s="16">
        <f t="shared" si="3722"/>
        <v>9000</v>
      </c>
    </row>
    <row r="1886" spans="1:69" ht="20.45" customHeight="1" x14ac:dyDescent="0.25">
      <c r="A1886" s="41">
        <f t="shared" si="3720"/>
        <v>9</v>
      </c>
      <c r="B1886" s="42"/>
      <c r="C1886" s="42"/>
      <c r="D1886" s="43"/>
      <c r="E1886" s="64" t="str">
        <f t="shared" si="3721"/>
        <v>地坪、牆面1:3水泥砂漿粉刷</v>
      </c>
      <c r="F1886" s="21"/>
      <c r="G1886" s="21"/>
      <c r="H1886" s="21"/>
      <c r="I1886" s="21"/>
      <c r="J1886" s="21"/>
      <c r="K1886" s="21"/>
      <c r="L1886" s="21"/>
      <c r="M1886" s="21"/>
      <c r="N1886" s="21"/>
      <c r="O1886" s="21"/>
      <c r="P1886" s="21"/>
      <c r="Q1886" s="21"/>
      <c r="R1886" s="21"/>
      <c r="S1886" s="21"/>
      <c r="T1886" s="22"/>
      <c r="U1886" s="47" t="str">
        <f t="shared" si="3723"/>
        <v>M2</v>
      </c>
      <c r="V1886" s="48"/>
      <c r="W1886" s="48"/>
      <c r="X1886" s="49"/>
      <c r="Y1886" s="65">
        <f t="shared" si="3724"/>
        <v>207</v>
      </c>
      <c r="Z1886" s="66"/>
      <c r="AA1886" s="66"/>
      <c r="AB1886" s="66"/>
      <c r="AC1886" s="66"/>
      <c r="AD1886" s="67"/>
      <c r="AE1886" s="60">
        <f t="shared" si="3725"/>
        <v>800</v>
      </c>
      <c r="AF1886" s="61"/>
      <c r="AG1886" s="61"/>
      <c r="AH1886" s="61"/>
      <c r="AI1886" s="61"/>
      <c r="AJ1886" s="62"/>
      <c r="AK1886" s="55">
        <v>0</v>
      </c>
      <c r="AL1886" s="55"/>
      <c r="AM1886" s="55"/>
      <c r="AN1886" s="55"/>
      <c r="AO1886" s="55"/>
      <c r="AP1886" s="55"/>
      <c r="AQ1886" s="53">
        <f t="shared" si="3729"/>
        <v>0</v>
      </c>
      <c r="AR1886" s="53"/>
      <c r="AS1886" s="53"/>
      <c r="AT1886" s="53"/>
      <c r="AU1886" s="53"/>
      <c r="AV1886" s="53"/>
      <c r="AW1886" s="55">
        <f t="shared" si="3726"/>
        <v>207</v>
      </c>
      <c r="AX1886" s="55"/>
      <c r="AY1886" s="55"/>
      <c r="AZ1886" s="55"/>
      <c r="BA1886" s="55"/>
      <c r="BB1886" s="55"/>
      <c r="BC1886" s="55">
        <f t="shared" si="3730"/>
        <v>165600</v>
      </c>
      <c r="BD1886" s="55"/>
      <c r="BE1886" s="55"/>
      <c r="BF1886" s="55"/>
      <c r="BG1886" s="55"/>
      <c r="BH1886" s="56"/>
      <c r="BI1886" s="16">
        <f t="shared" si="3722"/>
        <v>165600</v>
      </c>
    </row>
    <row r="1887" spans="1:69" ht="19.5" customHeight="1" x14ac:dyDescent="0.25">
      <c r="A1887" s="41">
        <f t="shared" si="3720"/>
        <v>10</v>
      </c>
      <c r="B1887" s="42"/>
      <c r="C1887" s="42"/>
      <c r="D1887" s="43"/>
      <c r="E1887" s="44" t="str">
        <f t="shared" si="3721"/>
        <v>地坪及牆面(H=1.5m)塗刷防水層</v>
      </c>
      <c r="F1887" s="45"/>
      <c r="G1887" s="45"/>
      <c r="H1887" s="45"/>
      <c r="I1887" s="45"/>
      <c r="J1887" s="45"/>
      <c r="K1887" s="45"/>
      <c r="L1887" s="45"/>
      <c r="M1887" s="45"/>
      <c r="N1887" s="45"/>
      <c r="O1887" s="45"/>
      <c r="P1887" s="45"/>
      <c r="Q1887" s="45"/>
      <c r="R1887" s="45"/>
      <c r="S1887" s="45"/>
      <c r="T1887" s="46"/>
      <c r="U1887" s="47" t="str">
        <f t="shared" si="3723"/>
        <v>M2</v>
      </c>
      <c r="V1887" s="48"/>
      <c r="W1887" s="48"/>
      <c r="X1887" s="49"/>
      <c r="Y1887" s="50">
        <f t="shared" si="3724"/>
        <v>113</v>
      </c>
      <c r="Z1887" s="51"/>
      <c r="AA1887" s="51"/>
      <c r="AB1887" s="51"/>
      <c r="AC1887" s="51"/>
      <c r="AD1887" s="52"/>
      <c r="AE1887" s="60">
        <f t="shared" si="3725"/>
        <v>700</v>
      </c>
      <c r="AF1887" s="61"/>
      <c r="AG1887" s="61"/>
      <c r="AH1887" s="61"/>
      <c r="AI1887" s="61"/>
      <c r="AJ1887" s="62"/>
      <c r="AK1887" s="50">
        <v>0</v>
      </c>
      <c r="AL1887" s="51"/>
      <c r="AM1887" s="51"/>
      <c r="AN1887" s="51"/>
      <c r="AO1887" s="51"/>
      <c r="AP1887" s="52"/>
      <c r="AQ1887" s="60">
        <f t="shared" si="3729"/>
        <v>0</v>
      </c>
      <c r="AR1887" s="61"/>
      <c r="AS1887" s="61"/>
      <c r="AT1887" s="61"/>
      <c r="AU1887" s="61"/>
      <c r="AV1887" s="62"/>
      <c r="AW1887" s="50">
        <f t="shared" si="3726"/>
        <v>113</v>
      </c>
      <c r="AX1887" s="51"/>
      <c r="AY1887" s="51"/>
      <c r="AZ1887" s="51"/>
      <c r="BA1887" s="51"/>
      <c r="BB1887" s="52"/>
      <c r="BC1887" s="50">
        <f t="shared" si="3730"/>
        <v>79100</v>
      </c>
      <c r="BD1887" s="51"/>
      <c r="BE1887" s="51"/>
      <c r="BF1887" s="51"/>
      <c r="BG1887" s="51"/>
      <c r="BH1887" s="63"/>
      <c r="BI1887" s="3">
        <f t="shared" si="3722"/>
        <v>79100</v>
      </c>
    </row>
    <row r="1888" spans="1:69" ht="36" customHeight="1" x14ac:dyDescent="0.25">
      <c r="A1888" s="41">
        <f t="shared" si="3720"/>
        <v>11</v>
      </c>
      <c r="B1888" s="42"/>
      <c r="C1888" s="42"/>
      <c r="D1888" s="43"/>
      <c r="E1888" s="64" t="str">
        <f t="shared" si="3721"/>
        <v>安裝不銹鋼方形地板落水頭(10cm*10cm,連工帶料)</v>
      </c>
      <c r="F1888" s="21"/>
      <c r="G1888" s="21"/>
      <c r="H1888" s="21"/>
      <c r="I1888" s="21"/>
      <c r="J1888" s="21"/>
      <c r="K1888" s="21"/>
      <c r="L1888" s="21"/>
      <c r="M1888" s="21"/>
      <c r="N1888" s="21"/>
      <c r="O1888" s="21"/>
      <c r="P1888" s="21"/>
      <c r="Q1888" s="21"/>
      <c r="R1888" s="21"/>
      <c r="S1888" s="21"/>
      <c r="T1888" s="22"/>
      <c r="U1888" s="47" t="str">
        <f t="shared" si="3723"/>
        <v>組</v>
      </c>
      <c r="V1888" s="48"/>
      <c r="W1888" s="48"/>
      <c r="X1888" s="49"/>
      <c r="Y1888" s="71">
        <f t="shared" si="3724"/>
        <v>9</v>
      </c>
      <c r="Z1888" s="71"/>
      <c r="AA1888" s="71"/>
      <c r="AB1888" s="71"/>
      <c r="AC1888" s="71"/>
      <c r="AD1888" s="71"/>
      <c r="AE1888" s="71">
        <f t="shared" si="3725"/>
        <v>750</v>
      </c>
      <c r="AF1888" s="71"/>
      <c r="AG1888" s="71"/>
      <c r="AH1888" s="71"/>
      <c r="AI1888" s="71"/>
      <c r="AJ1888" s="71"/>
      <c r="AK1888" s="55">
        <v>0</v>
      </c>
      <c r="AL1888" s="55"/>
      <c r="AM1888" s="55"/>
      <c r="AN1888" s="55"/>
      <c r="AO1888" s="55"/>
      <c r="AP1888" s="55"/>
      <c r="AQ1888" s="53">
        <f t="shared" si="3729"/>
        <v>0</v>
      </c>
      <c r="AR1888" s="53"/>
      <c r="AS1888" s="53"/>
      <c r="AT1888" s="53"/>
      <c r="AU1888" s="53"/>
      <c r="AV1888" s="53"/>
      <c r="AW1888" s="55">
        <f t="shared" si="3726"/>
        <v>9</v>
      </c>
      <c r="AX1888" s="55"/>
      <c r="AY1888" s="55"/>
      <c r="AZ1888" s="55"/>
      <c r="BA1888" s="55"/>
      <c r="BB1888" s="55"/>
      <c r="BC1888" s="55">
        <f t="shared" si="3730"/>
        <v>6750</v>
      </c>
      <c r="BD1888" s="55"/>
      <c r="BE1888" s="55"/>
      <c r="BF1888" s="55"/>
      <c r="BG1888" s="55"/>
      <c r="BH1888" s="56"/>
      <c r="BI1888" s="3">
        <f t="shared" si="3722"/>
        <v>6750</v>
      </c>
    </row>
    <row r="1889" spans="1:61" s="19" customFormat="1" ht="36.75" customHeight="1" x14ac:dyDescent="0.25">
      <c r="A1889" s="41">
        <f t="shared" si="3720"/>
        <v>12</v>
      </c>
      <c r="B1889" s="42"/>
      <c r="C1889" s="42"/>
      <c r="D1889" s="43"/>
      <c r="E1889" s="64" t="str">
        <f t="shared" si="3721"/>
        <v>地坪貼止滑石英磚30cm*30cm，本色水泥勾縫(連工帶料)</v>
      </c>
      <c r="F1889" s="21"/>
      <c r="G1889" s="21"/>
      <c r="H1889" s="21"/>
      <c r="I1889" s="21"/>
      <c r="J1889" s="21"/>
      <c r="K1889" s="21"/>
      <c r="L1889" s="21"/>
      <c r="M1889" s="21"/>
      <c r="N1889" s="21"/>
      <c r="O1889" s="21"/>
      <c r="P1889" s="21"/>
      <c r="Q1889" s="21"/>
      <c r="R1889" s="21"/>
      <c r="S1889" s="21"/>
      <c r="T1889" s="22"/>
      <c r="U1889" s="47" t="str">
        <f t="shared" si="3723"/>
        <v>M2</v>
      </c>
      <c r="V1889" s="48"/>
      <c r="W1889" s="48"/>
      <c r="X1889" s="49"/>
      <c r="Y1889" s="50">
        <f t="shared" si="3724"/>
        <v>48</v>
      </c>
      <c r="Z1889" s="51"/>
      <c r="AA1889" s="51"/>
      <c r="AB1889" s="51"/>
      <c r="AC1889" s="51"/>
      <c r="AD1889" s="52"/>
      <c r="AE1889" s="53">
        <f t="shared" si="3725"/>
        <v>1300</v>
      </c>
      <c r="AF1889" s="53"/>
      <c r="AG1889" s="53"/>
      <c r="AH1889" s="53"/>
      <c r="AI1889" s="53"/>
      <c r="AJ1889" s="53"/>
      <c r="AK1889" s="55">
        <v>0</v>
      </c>
      <c r="AL1889" s="55"/>
      <c r="AM1889" s="55"/>
      <c r="AN1889" s="55"/>
      <c r="AO1889" s="55"/>
      <c r="AP1889" s="55"/>
      <c r="AQ1889" s="53">
        <f t="shared" si="3729"/>
        <v>0</v>
      </c>
      <c r="AR1889" s="53"/>
      <c r="AS1889" s="53"/>
      <c r="AT1889" s="53"/>
      <c r="AU1889" s="53"/>
      <c r="AV1889" s="53"/>
      <c r="AW1889" s="55">
        <f t="shared" si="3726"/>
        <v>48</v>
      </c>
      <c r="AX1889" s="55"/>
      <c r="AY1889" s="55"/>
      <c r="AZ1889" s="55"/>
      <c r="BA1889" s="55"/>
      <c r="BB1889" s="55"/>
      <c r="BC1889" s="55">
        <f t="shared" si="3730"/>
        <v>62400</v>
      </c>
      <c r="BD1889" s="55"/>
      <c r="BE1889" s="55"/>
      <c r="BF1889" s="55"/>
      <c r="BG1889" s="55"/>
      <c r="BH1889" s="56"/>
      <c r="BI1889" s="18">
        <f t="shared" si="3722"/>
        <v>62400</v>
      </c>
    </row>
    <row r="1890" spans="1:61" s="19" customFormat="1" ht="35.25" customHeight="1" x14ac:dyDescent="0.25">
      <c r="A1890" s="68">
        <f t="shared" si="3720"/>
        <v>13</v>
      </c>
      <c r="B1890" s="69"/>
      <c r="C1890" s="69"/>
      <c r="D1890" s="70"/>
      <c r="E1890" s="64" t="str">
        <f t="shared" si="3721"/>
        <v>地坪貼60cm*60cm止滑石英磚，本色水泥勾縫(連工帶料)</v>
      </c>
      <c r="F1890" s="21"/>
      <c r="G1890" s="21"/>
      <c r="H1890" s="21"/>
      <c r="I1890" s="21"/>
      <c r="J1890" s="21"/>
      <c r="K1890" s="21"/>
      <c r="L1890" s="21"/>
      <c r="M1890" s="21"/>
      <c r="N1890" s="21"/>
      <c r="O1890" s="21"/>
      <c r="P1890" s="21"/>
      <c r="Q1890" s="21"/>
      <c r="R1890" s="21"/>
      <c r="S1890" s="21"/>
      <c r="T1890" s="22"/>
      <c r="U1890" s="47" t="str">
        <f t="shared" si="3723"/>
        <v>M2</v>
      </c>
      <c r="V1890" s="48"/>
      <c r="W1890" s="48"/>
      <c r="X1890" s="49"/>
      <c r="Y1890" s="65">
        <f t="shared" si="3724"/>
        <v>2</v>
      </c>
      <c r="Z1890" s="66"/>
      <c r="AA1890" s="66"/>
      <c r="AB1890" s="66"/>
      <c r="AC1890" s="66"/>
      <c r="AD1890" s="67"/>
      <c r="AE1890" s="60">
        <f t="shared" si="3725"/>
        <v>1700</v>
      </c>
      <c r="AF1890" s="61"/>
      <c r="AG1890" s="61"/>
      <c r="AH1890" s="61"/>
      <c r="AI1890" s="61"/>
      <c r="AJ1890" s="62"/>
      <c r="AK1890" s="55">
        <v>0</v>
      </c>
      <c r="AL1890" s="55"/>
      <c r="AM1890" s="55"/>
      <c r="AN1890" s="55"/>
      <c r="AO1890" s="55"/>
      <c r="AP1890" s="55"/>
      <c r="AQ1890" s="53">
        <f>AK1890*AE1890</f>
        <v>0</v>
      </c>
      <c r="AR1890" s="53"/>
      <c r="AS1890" s="53"/>
      <c r="AT1890" s="53"/>
      <c r="AU1890" s="53"/>
      <c r="AV1890" s="53"/>
      <c r="AW1890" s="55">
        <f t="shared" si="3726"/>
        <v>0</v>
      </c>
      <c r="AX1890" s="55"/>
      <c r="AY1890" s="55"/>
      <c r="AZ1890" s="55"/>
      <c r="BA1890" s="55"/>
      <c r="BB1890" s="55"/>
      <c r="BC1890" s="55">
        <f>AE1890*AW1890</f>
        <v>0</v>
      </c>
      <c r="BD1890" s="55"/>
      <c r="BE1890" s="55"/>
      <c r="BF1890" s="55"/>
      <c r="BG1890" s="55"/>
      <c r="BH1890" s="56"/>
      <c r="BI1890" s="18">
        <f t="shared" si="3722"/>
        <v>3400</v>
      </c>
    </row>
    <row r="1891" spans="1:61" s="19" customFormat="1" ht="36.75" customHeight="1" x14ac:dyDescent="0.25">
      <c r="A1891" s="68">
        <f t="shared" si="3720"/>
        <v>14</v>
      </c>
      <c r="B1891" s="69"/>
      <c r="C1891" s="69"/>
      <c r="D1891" s="70"/>
      <c r="E1891" s="64" t="str">
        <f t="shared" si="3721"/>
        <v>牆面貼數位噴印石英磚30*60cm，白色水泥抹縫(連工帶料)</v>
      </c>
      <c r="F1891" s="21"/>
      <c r="G1891" s="21"/>
      <c r="H1891" s="21"/>
      <c r="I1891" s="21"/>
      <c r="J1891" s="21"/>
      <c r="K1891" s="21"/>
      <c r="L1891" s="21"/>
      <c r="M1891" s="21"/>
      <c r="N1891" s="21"/>
      <c r="O1891" s="21"/>
      <c r="P1891" s="21"/>
      <c r="Q1891" s="21"/>
      <c r="R1891" s="21"/>
      <c r="S1891" s="21"/>
      <c r="T1891" s="22"/>
      <c r="U1891" s="47" t="str">
        <f t="shared" si="3723"/>
        <v>M2</v>
      </c>
      <c r="V1891" s="48"/>
      <c r="W1891" s="48"/>
      <c r="X1891" s="49"/>
      <c r="Y1891" s="65">
        <f t="shared" si="3724"/>
        <v>85</v>
      </c>
      <c r="Z1891" s="66"/>
      <c r="AA1891" s="66"/>
      <c r="AB1891" s="66"/>
      <c r="AC1891" s="66"/>
      <c r="AD1891" s="67"/>
      <c r="AE1891" s="60">
        <f t="shared" si="3725"/>
        <v>1700</v>
      </c>
      <c r="AF1891" s="61"/>
      <c r="AG1891" s="61"/>
      <c r="AH1891" s="61"/>
      <c r="AI1891" s="61"/>
      <c r="AJ1891" s="62"/>
      <c r="AK1891" s="55">
        <v>0</v>
      </c>
      <c r="AL1891" s="55"/>
      <c r="AM1891" s="55"/>
      <c r="AN1891" s="55"/>
      <c r="AO1891" s="55"/>
      <c r="AP1891" s="55"/>
      <c r="AQ1891" s="53">
        <f t="shared" ref="AQ1891:AQ1897" si="3731">AK1891*AE1891</f>
        <v>0</v>
      </c>
      <c r="AR1891" s="53"/>
      <c r="AS1891" s="53"/>
      <c r="AT1891" s="53"/>
      <c r="AU1891" s="53"/>
      <c r="AV1891" s="53"/>
      <c r="AW1891" s="55">
        <f t="shared" si="3726"/>
        <v>85</v>
      </c>
      <c r="AX1891" s="55"/>
      <c r="AY1891" s="55"/>
      <c r="AZ1891" s="55"/>
      <c r="BA1891" s="55"/>
      <c r="BB1891" s="55"/>
      <c r="BC1891" s="55">
        <f t="shared" ref="BC1891:BC1897" si="3732">AE1891*AW1891</f>
        <v>144500</v>
      </c>
      <c r="BD1891" s="55"/>
      <c r="BE1891" s="55"/>
      <c r="BF1891" s="55"/>
      <c r="BG1891" s="55"/>
      <c r="BH1891" s="56"/>
      <c r="BI1891" s="18">
        <f t="shared" si="3722"/>
        <v>144500</v>
      </c>
    </row>
    <row r="1892" spans="1:61" ht="34.5" customHeight="1" x14ac:dyDescent="0.25">
      <c r="A1892" s="41">
        <f t="shared" si="3720"/>
        <v>15</v>
      </c>
      <c r="B1892" s="42"/>
      <c r="C1892" s="42"/>
      <c r="D1892" s="43"/>
      <c r="E1892" s="64" t="str">
        <f t="shared" si="3721"/>
        <v>牆面貼地鐵磚10cm*20cm，白色水泥勾縫(連工帶料)</v>
      </c>
      <c r="F1892" s="21"/>
      <c r="G1892" s="21"/>
      <c r="H1892" s="21"/>
      <c r="I1892" s="21"/>
      <c r="J1892" s="21"/>
      <c r="K1892" s="21"/>
      <c r="L1892" s="21"/>
      <c r="M1892" s="21"/>
      <c r="N1892" s="21"/>
      <c r="O1892" s="21"/>
      <c r="P1892" s="21"/>
      <c r="Q1892" s="21"/>
      <c r="R1892" s="21"/>
      <c r="S1892" s="21"/>
      <c r="T1892" s="22"/>
      <c r="U1892" s="47" t="str">
        <f t="shared" si="3723"/>
        <v>M2</v>
      </c>
      <c r="V1892" s="48"/>
      <c r="W1892" s="48"/>
      <c r="X1892" s="49"/>
      <c r="Y1892" s="65">
        <f t="shared" si="3724"/>
        <v>13</v>
      </c>
      <c r="Z1892" s="66"/>
      <c r="AA1892" s="66"/>
      <c r="AB1892" s="66"/>
      <c r="AC1892" s="66"/>
      <c r="AD1892" s="67"/>
      <c r="AE1892" s="60">
        <f t="shared" si="3725"/>
        <v>1500</v>
      </c>
      <c r="AF1892" s="61"/>
      <c r="AG1892" s="61"/>
      <c r="AH1892" s="61"/>
      <c r="AI1892" s="61"/>
      <c r="AJ1892" s="62"/>
      <c r="AK1892" s="55">
        <v>0</v>
      </c>
      <c r="AL1892" s="55"/>
      <c r="AM1892" s="55"/>
      <c r="AN1892" s="55"/>
      <c r="AO1892" s="55"/>
      <c r="AP1892" s="55"/>
      <c r="AQ1892" s="53">
        <f t="shared" si="3731"/>
        <v>0</v>
      </c>
      <c r="AR1892" s="53"/>
      <c r="AS1892" s="53"/>
      <c r="AT1892" s="53"/>
      <c r="AU1892" s="53"/>
      <c r="AV1892" s="53"/>
      <c r="AW1892" s="55">
        <f t="shared" si="3726"/>
        <v>0</v>
      </c>
      <c r="AX1892" s="55"/>
      <c r="AY1892" s="55"/>
      <c r="AZ1892" s="55"/>
      <c r="BA1892" s="55"/>
      <c r="BB1892" s="55"/>
      <c r="BC1892" s="55">
        <f t="shared" si="3732"/>
        <v>0</v>
      </c>
      <c r="BD1892" s="55"/>
      <c r="BE1892" s="55"/>
      <c r="BF1892" s="55"/>
      <c r="BG1892" s="55"/>
      <c r="BH1892" s="56"/>
      <c r="BI1892" s="16">
        <f t="shared" si="3722"/>
        <v>19500</v>
      </c>
    </row>
    <row r="1893" spans="1:61" ht="21.6" customHeight="1" x14ac:dyDescent="0.25">
      <c r="A1893" s="41">
        <f t="shared" si="3720"/>
        <v>16</v>
      </c>
      <c r="B1893" s="42"/>
      <c r="C1893" s="42"/>
      <c r="D1893" s="43"/>
      <c r="E1893" s="64" t="str">
        <f t="shared" si="3721"/>
        <v>安裝鋁合金陽角收邊條</v>
      </c>
      <c r="F1893" s="21"/>
      <c r="G1893" s="21"/>
      <c r="H1893" s="21"/>
      <c r="I1893" s="21"/>
      <c r="J1893" s="21"/>
      <c r="K1893" s="21"/>
      <c r="L1893" s="21"/>
      <c r="M1893" s="21"/>
      <c r="N1893" s="21"/>
      <c r="O1893" s="21"/>
      <c r="P1893" s="21"/>
      <c r="Q1893" s="21"/>
      <c r="R1893" s="21"/>
      <c r="S1893" s="21"/>
      <c r="T1893" s="22"/>
      <c r="U1893" s="47" t="str">
        <f t="shared" si="3723"/>
        <v>M</v>
      </c>
      <c r="V1893" s="48"/>
      <c r="W1893" s="48"/>
      <c r="X1893" s="49"/>
      <c r="Y1893" s="65">
        <f t="shared" si="3724"/>
        <v>30</v>
      </c>
      <c r="Z1893" s="66"/>
      <c r="AA1893" s="66"/>
      <c r="AB1893" s="66"/>
      <c r="AC1893" s="66"/>
      <c r="AD1893" s="67"/>
      <c r="AE1893" s="60">
        <f t="shared" si="3725"/>
        <v>550</v>
      </c>
      <c r="AF1893" s="61"/>
      <c r="AG1893" s="61"/>
      <c r="AH1893" s="61"/>
      <c r="AI1893" s="61"/>
      <c r="AJ1893" s="62"/>
      <c r="AK1893" s="55">
        <v>0</v>
      </c>
      <c r="AL1893" s="55"/>
      <c r="AM1893" s="55"/>
      <c r="AN1893" s="55"/>
      <c r="AO1893" s="55"/>
      <c r="AP1893" s="55"/>
      <c r="AQ1893" s="53">
        <f t="shared" si="3731"/>
        <v>0</v>
      </c>
      <c r="AR1893" s="53"/>
      <c r="AS1893" s="53"/>
      <c r="AT1893" s="53"/>
      <c r="AU1893" s="53"/>
      <c r="AV1893" s="53"/>
      <c r="AW1893" s="55">
        <f t="shared" si="3726"/>
        <v>0</v>
      </c>
      <c r="AX1893" s="55"/>
      <c r="AY1893" s="55"/>
      <c r="AZ1893" s="55"/>
      <c r="BA1893" s="55"/>
      <c r="BB1893" s="55"/>
      <c r="BC1893" s="55">
        <f t="shared" si="3732"/>
        <v>0</v>
      </c>
      <c r="BD1893" s="55"/>
      <c r="BE1893" s="55"/>
      <c r="BF1893" s="55"/>
      <c r="BG1893" s="55"/>
      <c r="BH1893" s="56"/>
      <c r="BI1893" s="16">
        <f t="shared" si="3722"/>
        <v>16500</v>
      </c>
    </row>
    <row r="1894" spans="1:61" ht="33" customHeight="1" x14ac:dyDescent="0.25">
      <c r="A1894" s="41">
        <f t="shared" si="3720"/>
        <v>17</v>
      </c>
      <c r="B1894" s="42"/>
      <c r="C1894" s="42"/>
      <c r="D1894" s="43"/>
      <c r="E1894" s="64" t="str">
        <f t="shared" si="3721"/>
        <v>施做抿石子(1~2分霓虹石，抿石子專用泥)</v>
      </c>
      <c r="F1894" s="21"/>
      <c r="G1894" s="21"/>
      <c r="H1894" s="21"/>
      <c r="I1894" s="21"/>
      <c r="J1894" s="21"/>
      <c r="K1894" s="21"/>
      <c r="L1894" s="21"/>
      <c r="M1894" s="21"/>
      <c r="N1894" s="21"/>
      <c r="O1894" s="21"/>
      <c r="P1894" s="21"/>
      <c r="Q1894" s="21"/>
      <c r="R1894" s="21"/>
      <c r="S1894" s="21"/>
      <c r="T1894" s="22"/>
      <c r="U1894" s="47" t="str">
        <f t="shared" si="3723"/>
        <v>M2</v>
      </c>
      <c r="V1894" s="48"/>
      <c r="W1894" s="48"/>
      <c r="X1894" s="49"/>
      <c r="Y1894" s="65">
        <f t="shared" si="3724"/>
        <v>9</v>
      </c>
      <c r="Z1894" s="66"/>
      <c r="AA1894" s="66"/>
      <c r="AB1894" s="66"/>
      <c r="AC1894" s="66"/>
      <c r="AD1894" s="67"/>
      <c r="AE1894" s="60">
        <f t="shared" si="3725"/>
        <v>1200</v>
      </c>
      <c r="AF1894" s="61"/>
      <c r="AG1894" s="61"/>
      <c r="AH1894" s="61"/>
      <c r="AI1894" s="61"/>
      <c r="AJ1894" s="62"/>
      <c r="AK1894" s="55">
        <v>0</v>
      </c>
      <c r="AL1894" s="55"/>
      <c r="AM1894" s="55"/>
      <c r="AN1894" s="55"/>
      <c r="AO1894" s="55"/>
      <c r="AP1894" s="55"/>
      <c r="AQ1894" s="53">
        <f t="shared" si="3731"/>
        <v>0</v>
      </c>
      <c r="AR1894" s="53"/>
      <c r="AS1894" s="53"/>
      <c r="AT1894" s="53"/>
      <c r="AU1894" s="53"/>
      <c r="AV1894" s="53"/>
      <c r="AW1894" s="55">
        <f t="shared" si="3726"/>
        <v>0</v>
      </c>
      <c r="AX1894" s="55"/>
      <c r="AY1894" s="55"/>
      <c r="AZ1894" s="55"/>
      <c r="BA1894" s="55"/>
      <c r="BB1894" s="55"/>
      <c r="BC1894" s="55">
        <f t="shared" si="3732"/>
        <v>0</v>
      </c>
      <c r="BD1894" s="55"/>
      <c r="BE1894" s="55"/>
      <c r="BF1894" s="55"/>
      <c r="BG1894" s="55"/>
      <c r="BH1894" s="56"/>
      <c r="BI1894" s="16">
        <f t="shared" si="3722"/>
        <v>10800</v>
      </c>
    </row>
    <row r="1895" spans="1:61" ht="51" customHeight="1" x14ac:dyDescent="0.25">
      <c r="A1895" s="41">
        <f t="shared" si="3720"/>
        <v>18</v>
      </c>
      <c r="B1895" s="42"/>
      <c r="C1895" s="42"/>
      <c r="D1895" s="43"/>
      <c r="E1895" s="64" t="str">
        <f t="shared" si="3721"/>
        <v>牆壁面貼圖案排版釉面馬賽克(方型馬賽克寬1.8cm，12色以上排版，含排版費，白色抺縫，連工帶料)</v>
      </c>
      <c r="F1895" s="21"/>
      <c r="G1895" s="21"/>
      <c r="H1895" s="21"/>
      <c r="I1895" s="21"/>
      <c r="J1895" s="21"/>
      <c r="K1895" s="21"/>
      <c r="L1895" s="21"/>
      <c r="M1895" s="21"/>
      <c r="N1895" s="21"/>
      <c r="O1895" s="21"/>
      <c r="P1895" s="21"/>
      <c r="Q1895" s="21"/>
      <c r="R1895" s="21"/>
      <c r="S1895" s="21"/>
      <c r="T1895" s="22"/>
      <c r="U1895" s="47" t="str">
        <f t="shared" si="3723"/>
        <v>才</v>
      </c>
      <c r="V1895" s="48"/>
      <c r="W1895" s="48"/>
      <c r="X1895" s="49"/>
      <c r="Y1895" s="65">
        <f t="shared" si="3724"/>
        <v>58</v>
      </c>
      <c r="Z1895" s="66"/>
      <c r="AA1895" s="66"/>
      <c r="AB1895" s="66"/>
      <c r="AC1895" s="66"/>
      <c r="AD1895" s="67"/>
      <c r="AE1895" s="60">
        <f t="shared" si="3725"/>
        <v>750</v>
      </c>
      <c r="AF1895" s="61"/>
      <c r="AG1895" s="61"/>
      <c r="AH1895" s="61"/>
      <c r="AI1895" s="61"/>
      <c r="AJ1895" s="62"/>
      <c r="AK1895" s="55">
        <v>0</v>
      </c>
      <c r="AL1895" s="55"/>
      <c r="AM1895" s="55"/>
      <c r="AN1895" s="55"/>
      <c r="AO1895" s="55"/>
      <c r="AP1895" s="55"/>
      <c r="AQ1895" s="53">
        <f t="shared" si="3731"/>
        <v>0</v>
      </c>
      <c r="AR1895" s="53"/>
      <c r="AS1895" s="53"/>
      <c r="AT1895" s="53"/>
      <c r="AU1895" s="53"/>
      <c r="AV1895" s="53"/>
      <c r="AW1895" s="55">
        <f t="shared" si="3726"/>
        <v>0</v>
      </c>
      <c r="AX1895" s="55"/>
      <c r="AY1895" s="55"/>
      <c r="AZ1895" s="55"/>
      <c r="BA1895" s="55"/>
      <c r="BB1895" s="55"/>
      <c r="BC1895" s="55">
        <f t="shared" si="3732"/>
        <v>0</v>
      </c>
      <c r="BD1895" s="55"/>
      <c r="BE1895" s="55"/>
      <c r="BF1895" s="55"/>
      <c r="BG1895" s="55"/>
      <c r="BH1895" s="56"/>
      <c r="BI1895" s="16">
        <f t="shared" si="3722"/>
        <v>43500</v>
      </c>
    </row>
    <row r="1896" spans="1:61" ht="36.75" customHeight="1" x14ac:dyDescent="0.25">
      <c r="A1896" s="41">
        <f t="shared" si="3720"/>
        <v>19</v>
      </c>
      <c r="B1896" s="42"/>
      <c r="C1896" s="42"/>
      <c r="D1896" s="43"/>
      <c r="E1896" s="64" t="str">
        <f t="shared" si="3721"/>
        <v>牆面與平頂塗刷水泥漆(含清潔，批土整平，一底漆二度面漆)</v>
      </c>
      <c r="F1896" s="21"/>
      <c r="G1896" s="21"/>
      <c r="H1896" s="21"/>
      <c r="I1896" s="21"/>
      <c r="J1896" s="21"/>
      <c r="K1896" s="21"/>
      <c r="L1896" s="21"/>
      <c r="M1896" s="21"/>
      <c r="N1896" s="21"/>
      <c r="O1896" s="21"/>
      <c r="P1896" s="21"/>
      <c r="Q1896" s="21"/>
      <c r="R1896" s="21"/>
      <c r="S1896" s="21"/>
      <c r="T1896" s="22"/>
      <c r="U1896" s="47" t="str">
        <f t="shared" si="3723"/>
        <v>M2</v>
      </c>
      <c r="V1896" s="48"/>
      <c r="W1896" s="48"/>
      <c r="X1896" s="49"/>
      <c r="Y1896" s="65">
        <f t="shared" si="3724"/>
        <v>82</v>
      </c>
      <c r="Z1896" s="66"/>
      <c r="AA1896" s="66"/>
      <c r="AB1896" s="66"/>
      <c r="AC1896" s="66"/>
      <c r="AD1896" s="67"/>
      <c r="AE1896" s="60">
        <f t="shared" si="3725"/>
        <v>200</v>
      </c>
      <c r="AF1896" s="61"/>
      <c r="AG1896" s="61"/>
      <c r="AH1896" s="61"/>
      <c r="AI1896" s="61"/>
      <c r="AJ1896" s="62"/>
      <c r="AK1896" s="55">
        <v>0</v>
      </c>
      <c r="AL1896" s="55"/>
      <c r="AM1896" s="55"/>
      <c r="AN1896" s="55"/>
      <c r="AO1896" s="55"/>
      <c r="AP1896" s="55"/>
      <c r="AQ1896" s="53">
        <f t="shared" si="3731"/>
        <v>0</v>
      </c>
      <c r="AR1896" s="53"/>
      <c r="AS1896" s="53"/>
      <c r="AT1896" s="53"/>
      <c r="AU1896" s="53"/>
      <c r="AV1896" s="53"/>
      <c r="AW1896" s="55">
        <f t="shared" si="3726"/>
        <v>82</v>
      </c>
      <c r="AX1896" s="55"/>
      <c r="AY1896" s="55"/>
      <c r="AZ1896" s="55"/>
      <c r="BA1896" s="55"/>
      <c r="BB1896" s="55"/>
      <c r="BC1896" s="55">
        <f t="shared" si="3732"/>
        <v>16400</v>
      </c>
      <c r="BD1896" s="55"/>
      <c r="BE1896" s="55"/>
      <c r="BF1896" s="55"/>
      <c r="BG1896" s="55"/>
      <c r="BH1896" s="56"/>
      <c r="BI1896" s="16">
        <f t="shared" si="3722"/>
        <v>16400</v>
      </c>
    </row>
    <row r="1897" spans="1:61" ht="35.450000000000003" customHeight="1" x14ac:dyDescent="0.25">
      <c r="A1897" s="41">
        <f t="shared" si="3720"/>
        <v>20</v>
      </c>
      <c r="B1897" s="42"/>
      <c r="C1897" s="42"/>
      <c r="D1897" s="43"/>
      <c r="E1897" s="64" t="str">
        <f t="shared" si="3721"/>
        <v>安裝13mm熱固性樹脂板隔間含門片(頂面H=200cm以上)</v>
      </c>
      <c r="F1897" s="21"/>
      <c r="G1897" s="21"/>
      <c r="H1897" s="21"/>
      <c r="I1897" s="21"/>
      <c r="J1897" s="21"/>
      <c r="K1897" s="21"/>
      <c r="L1897" s="21"/>
      <c r="M1897" s="21"/>
      <c r="N1897" s="21"/>
      <c r="O1897" s="21"/>
      <c r="P1897" s="21"/>
      <c r="Q1897" s="21"/>
      <c r="R1897" s="21"/>
      <c r="S1897" s="21"/>
      <c r="T1897" s="22"/>
      <c r="U1897" s="47" t="str">
        <f t="shared" si="3723"/>
        <v>M2</v>
      </c>
      <c r="V1897" s="48"/>
      <c r="W1897" s="48"/>
      <c r="X1897" s="49"/>
      <c r="Y1897" s="65">
        <f t="shared" si="3724"/>
        <v>38</v>
      </c>
      <c r="Z1897" s="66"/>
      <c r="AA1897" s="66"/>
      <c r="AB1897" s="66"/>
      <c r="AC1897" s="66"/>
      <c r="AD1897" s="67"/>
      <c r="AE1897" s="60">
        <f t="shared" si="3725"/>
        <v>3500</v>
      </c>
      <c r="AF1897" s="61"/>
      <c r="AG1897" s="61"/>
      <c r="AH1897" s="61"/>
      <c r="AI1897" s="61"/>
      <c r="AJ1897" s="62"/>
      <c r="AK1897" s="55">
        <v>0</v>
      </c>
      <c r="AL1897" s="55"/>
      <c r="AM1897" s="55"/>
      <c r="AN1897" s="55"/>
      <c r="AO1897" s="55"/>
      <c r="AP1897" s="55"/>
      <c r="AQ1897" s="53">
        <f t="shared" si="3731"/>
        <v>0</v>
      </c>
      <c r="AR1897" s="53"/>
      <c r="AS1897" s="53"/>
      <c r="AT1897" s="53"/>
      <c r="AU1897" s="53"/>
      <c r="AV1897" s="53"/>
      <c r="AW1897" s="55">
        <f t="shared" si="3726"/>
        <v>0</v>
      </c>
      <c r="AX1897" s="55"/>
      <c r="AY1897" s="55"/>
      <c r="AZ1897" s="55"/>
      <c r="BA1897" s="55"/>
      <c r="BB1897" s="55"/>
      <c r="BC1897" s="55">
        <f t="shared" si="3732"/>
        <v>0</v>
      </c>
      <c r="BD1897" s="55"/>
      <c r="BE1897" s="55"/>
      <c r="BF1897" s="55"/>
      <c r="BG1897" s="55"/>
      <c r="BH1897" s="56"/>
      <c r="BI1897" s="16">
        <f t="shared" si="3722"/>
        <v>133000</v>
      </c>
    </row>
    <row r="1898" spans="1:61" s="19" customFormat="1" ht="21.95" customHeight="1" x14ac:dyDescent="0.25">
      <c r="A1898" s="68">
        <f t="shared" si="3720"/>
        <v>21</v>
      </c>
      <c r="B1898" s="69"/>
      <c r="C1898" s="69"/>
      <c r="D1898" s="70"/>
      <c r="E1898" s="64" t="str">
        <f t="shared" si="3721"/>
        <v>廁間安裝不鏽鋼掛鈎與置物板</v>
      </c>
      <c r="F1898" s="21"/>
      <c r="G1898" s="21"/>
      <c r="H1898" s="21"/>
      <c r="I1898" s="21"/>
      <c r="J1898" s="21"/>
      <c r="K1898" s="21"/>
      <c r="L1898" s="21"/>
      <c r="M1898" s="21"/>
      <c r="N1898" s="21"/>
      <c r="O1898" s="21"/>
      <c r="P1898" s="21"/>
      <c r="Q1898" s="21"/>
      <c r="R1898" s="21"/>
      <c r="S1898" s="21"/>
      <c r="T1898" s="22"/>
      <c r="U1898" s="47" t="str">
        <f t="shared" si="3723"/>
        <v>間</v>
      </c>
      <c r="V1898" s="48"/>
      <c r="W1898" s="48"/>
      <c r="X1898" s="49"/>
      <c r="Y1898" s="65">
        <f t="shared" si="3724"/>
        <v>6</v>
      </c>
      <c r="Z1898" s="66"/>
      <c r="AA1898" s="66"/>
      <c r="AB1898" s="66"/>
      <c r="AC1898" s="66"/>
      <c r="AD1898" s="67"/>
      <c r="AE1898" s="60">
        <f t="shared" si="3725"/>
        <v>1200</v>
      </c>
      <c r="AF1898" s="61"/>
      <c r="AG1898" s="61"/>
      <c r="AH1898" s="61"/>
      <c r="AI1898" s="61"/>
      <c r="AJ1898" s="62"/>
      <c r="AK1898" s="55">
        <v>0</v>
      </c>
      <c r="AL1898" s="55"/>
      <c r="AM1898" s="55"/>
      <c r="AN1898" s="55"/>
      <c r="AO1898" s="55"/>
      <c r="AP1898" s="55"/>
      <c r="AQ1898" s="53">
        <f>AK1898*AE1898</f>
        <v>0</v>
      </c>
      <c r="AR1898" s="53"/>
      <c r="AS1898" s="53"/>
      <c r="AT1898" s="53"/>
      <c r="AU1898" s="53"/>
      <c r="AV1898" s="53"/>
      <c r="AW1898" s="55">
        <f t="shared" si="3726"/>
        <v>0</v>
      </c>
      <c r="AX1898" s="55"/>
      <c r="AY1898" s="55"/>
      <c r="AZ1898" s="55"/>
      <c r="BA1898" s="55"/>
      <c r="BB1898" s="55"/>
      <c r="BC1898" s="55">
        <f>AE1898*AW1898</f>
        <v>0</v>
      </c>
      <c r="BD1898" s="55"/>
      <c r="BE1898" s="55"/>
      <c r="BF1898" s="55"/>
      <c r="BG1898" s="55"/>
      <c r="BH1898" s="56"/>
      <c r="BI1898" s="18">
        <f t="shared" si="3722"/>
        <v>7200</v>
      </c>
    </row>
    <row r="1899" spans="1:61" s="19" customFormat="1" ht="21.95" customHeight="1" x14ac:dyDescent="0.25">
      <c r="A1899" s="68">
        <f t="shared" si="3720"/>
        <v>22</v>
      </c>
      <c r="B1899" s="69"/>
      <c r="C1899" s="69"/>
      <c r="D1899" s="70"/>
      <c r="E1899" s="64" t="str">
        <f t="shared" si="3721"/>
        <v>新設砌磚洗手台</v>
      </c>
      <c r="F1899" s="21"/>
      <c r="G1899" s="21"/>
      <c r="H1899" s="21"/>
      <c r="I1899" s="21"/>
      <c r="J1899" s="21"/>
      <c r="K1899" s="21"/>
      <c r="L1899" s="21"/>
      <c r="M1899" s="21"/>
      <c r="N1899" s="21"/>
      <c r="O1899" s="21"/>
      <c r="P1899" s="21"/>
      <c r="Q1899" s="21"/>
      <c r="R1899" s="21"/>
      <c r="S1899" s="21"/>
      <c r="T1899" s="22"/>
      <c r="U1899" s="47" t="str">
        <f t="shared" si="3723"/>
        <v>式</v>
      </c>
      <c r="V1899" s="48"/>
      <c r="W1899" s="48"/>
      <c r="X1899" s="49"/>
      <c r="Y1899" s="65">
        <f t="shared" si="3724"/>
        <v>1</v>
      </c>
      <c r="Z1899" s="66"/>
      <c r="AA1899" s="66"/>
      <c r="AB1899" s="66"/>
      <c r="AC1899" s="66"/>
      <c r="AD1899" s="67"/>
      <c r="AE1899" s="60">
        <f t="shared" si="3725"/>
        <v>54000</v>
      </c>
      <c r="AF1899" s="61"/>
      <c r="AG1899" s="61"/>
      <c r="AH1899" s="61"/>
      <c r="AI1899" s="61"/>
      <c r="AJ1899" s="62"/>
      <c r="AK1899" s="55">
        <v>0</v>
      </c>
      <c r="AL1899" s="55"/>
      <c r="AM1899" s="55"/>
      <c r="AN1899" s="55"/>
      <c r="AO1899" s="55"/>
      <c r="AP1899" s="55"/>
      <c r="AQ1899" s="53">
        <f t="shared" ref="AQ1899:AQ1913" si="3733">AK1899*AE1899</f>
        <v>0</v>
      </c>
      <c r="AR1899" s="53"/>
      <c r="AS1899" s="53"/>
      <c r="AT1899" s="53"/>
      <c r="AU1899" s="53"/>
      <c r="AV1899" s="53"/>
      <c r="AW1899" s="55">
        <f t="shared" si="3726"/>
        <v>0.5</v>
      </c>
      <c r="AX1899" s="55"/>
      <c r="AY1899" s="55"/>
      <c r="AZ1899" s="55"/>
      <c r="BA1899" s="55"/>
      <c r="BB1899" s="55"/>
      <c r="BC1899" s="55">
        <f t="shared" ref="BC1899:BC1913" si="3734">AE1899*AW1899</f>
        <v>27000</v>
      </c>
      <c r="BD1899" s="55"/>
      <c r="BE1899" s="55"/>
      <c r="BF1899" s="55"/>
      <c r="BG1899" s="55"/>
      <c r="BH1899" s="56"/>
      <c r="BI1899" s="18">
        <f t="shared" si="3722"/>
        <v>54000</v>
      </c>
    </row>
    <row r="1900" spans="1:61" ht="22.5" customHeight="1" x14ac:dyDescent="0.25">
      <c r="A1900" s="41">
        <f t="shared" si="3720"/>
        <v>23</v>
      </c>
      <c r="B1900" s="42"/>
      <c r="C1900" s="42"/>
      <c r="D1900" s="43"/>
      <c r="E1900" s="64" t="str">
        <f t="shared" si="3721"/>
        <v>貼深色石材檯面(t=2cm，倒圓角)</v>
      </c>
      <c r="F1900" s="21"/>
      <c r="G1900" s="21"/>
      <c r="H1900" s="21"/>
      <c r="I1900" s="21"/>
      <c r="J1900" s="21"/>
      <c r="K1900" s="21"/>
      <c r="L1900" s="21"/>
      <c r="M1900" s="21"/>
      <c r="N1900" s="21"/>
      <c r="O1900" s="21"/>
      <c r="P1900" s="21"/>
      <c r="Q1900" s="21"/>
      <c r="R1900" s="21"/>
      <c r="S1900" s="21"/>
      <c r="T1900" s="22"/>
      <c r="U1900" s="47" t="str">
        <f t="shared" si="3723"/>
        <v>才</v>
      </c>
      <c r="V1900" s="48"/>
      <c r="W1900" s="48"/>
      <c r="X1900" s="49"/>
      <c r="Y1900" s="65">
        <f t="shared" si="3724"/>
        <v>4</v>
      </c>
      <c r="Z1900" s="66"/>
      <c r="AA1900" s="66"/>
      <c r="AB1900" s="66"/>
      <c r="AC1900" s="66"/>
      <c r="AD1900" s="67"/>
      <c r="AE1900" s="60">
        <f t="shared" si="3725"/>
        <v>750</v>
      </c>
      <c r="AF1900" s="61"/>
      <c r="AG1900" s="61"/>
      <c r="AH1900" s="61"/>
      <c r="AI1900" s="61"/>
      <c r="AJ1900" s="62"/>
      <c r="AK1900" s="55">
        <v>0</v>
      </c>
      <c r="AL1900" s="55"/>
      <c r="AM1900" s="55"/>
      <c r="AN1900" s="55"/>
      <c r="AO1900" s="55"/>
      <c r="AP1900" s="55"/>
      <c r="AQ1900" s="53">
        <f t="shared" si="3733"/>
        <v>0</v>
      </c>
      <c r="AR1900" s="53"/>
      <c r="AS1900" s="53"/>
      <c r="AT1900" s="53"/>
      <c r="AU1900" s="53"/>
      <c r="AV1900" s="53"/>
      <c r="AW1900" s="55">
        <f t="shared" si="3726"/>
        <v>0</v>
      </c>
      <c r="AX1900" s="55"/>
      <c r="AY1900" s="55"/>
      <c r="AZ1900" s="55"/>
      <c r="BA1900" s="55"/>
      <c r="BB1900" s="55"/>
      <c r="BC1900" s="55">
        <f t="shared" si="3734"/>
        <v>0</v>
      </c>
      <c r="BD1900" s="55"/>
      <c r="BE1900" s="55"/>
      <c r="BF1900" s="55"/>
      <c r="BG1900" s="55"/>
      <c r="BH1900" s="56"/>
      <c r="BI1900" s="16">
        <f t="shared" si="3722"/>
        <v>3000</v>
      </c>
    </row>
    <row r="1901" spans="1:61" ht="53.25" customHeight="1" x14ac:dyDescent="0.25">
      <c r="A1901" s="41">
        <f t="shared" si="3720"/>
        <v>24</v>
      </c>
      <c r="B1901" s="42"/>
      <c r="C1901" s="42"/>
      <c r="D1901" s="43"/>
      <c r="E1901" s="64" t="str">
        <f t="shared" si="3721"/>
        <v>安裝輕鋼架、金屬烤漆透空網與耐燃一級貼皮天花板(含必要之側封板與窗簾盒批土刷漆)</v>
      </c>
      <c r="F1901" s="21"/>
      <c r="G1901" s="21"/>
      <c r="H1901" s="21"/>
      <c r="I1901" s="21"/>
      <c r="J1901" s="21"/>
      <c r="K1901" s="21"/>
      <c r="L1901" s="21"/>
      <c r="M1901" s="21"/>
      <c r="N1901" s="21"/>
      <c r="O1901" s="21"/>
      <c r="P1901" s="21"/>
      <c r="Q1901" s="21"/>
      <c r="R1901" s="21"/>
      <c r="S1901" s="21"/>
      <c r="T1901" s="22"/>
      <c r="U1901" s="47" t="str">
        <f t="shared" si="3723"/>
        <v>式</v>
      </c>
      <c r="V1901" s="48"/>
      <c r="W1901" s="48"/>
      <c r="X1901" s="49"/>
      <c r="Y1901" s="65">
        <f t="shared" si="3724"/>
        <v>1</v>
      </c>
      <c r="Z1901" s="66"/>
      <c r="AA1901" s="66"/>
      <c r="AB1901" s="66"/>
      <c r="AC1901" s="66"/>
      <c r="AD1901" s="67"/>
      <c r="AE1901" s="60">
        <f t="shared" si="3725"/>
        <v>53000</v>
      </c>
      <c r="AF1901" s="61"/>
      <c r="AG1901" s="61"/>
      <c r="AH1901" s="61"/>
      <c r="AI1901" s="61"/>
      <c r="AJ1901" s="62"/>
      <c r="AK1901" s="55">
        <v>0</v>
      </c>
      <c r="AL1901" s="55"/>
      <c r="AM1901" s="55"/>
      <c r="AN1901" s="55"/>
      <c r="AO1901" s="55"/>
      <c r="AP1901" s="55"/>
      <c r="AQ1901" s="53">
        <f t="shared" si="3733"/>
        <v>0</v>
      </c>
      <c r="AR1901" s="53"/>
      <c r="AS1901" s="53"/>
      <c r="AT1901" s="53"/>
      <c r="AU1901" s="53"/>
      <c r="AV1901" s="53"/>
      <c r="AW1901" s="55">
        <f t="shared" si="3726"/>
        <v>0</v>
      </c>
      <c r="AX1901" s="55"/>
      <c r="AY1901" s="55"/>
      <c r="AZ1901" s="55"/>
      <c r="BA1901" s="55"/>
      <c r="BB1901" s="55"/>
      <c r="BC1901" s="55">
        <f t="shared" si="3734"/>
        <v>0</v>
      </c>
      <c r="BD1901" s="55"/>
      <c r="BE1901" s="55"/>
      <c r="BF1901" s="55"/>
      <c r="BG1901" s="55"/>
      <c r="BH1901" s="56"/>
      <c r="BI1901" s="16">
        <f t="shared" si="3722"/>
        <v>53000</v>
      </c>
    </row>
    <row r="1902" spans="1:61" ht="21.6" customHeight="1" x14ac:dyDescent="0.25">
      <c r="A1902" s="41">
        <f t="shared" si="3720"/>
        <v>25</v>
      </c>
      <c r="B1902" s="42"/>
      <c r="C1902" s="42"/>
      <c r="D1902" s="43"/>
      <c r="E1902" s="64" t="str">
        <f t="shared" si="3721"/>
        <v>廁所安裝衛生設備(連工帶料)</v>
      </c>
      <c r="F1902" s="21"/>
      <c r="G1902" s="21"/>
      <c r="H1902" s="21"/>
      <c r="I1902" s="21"/>
      <c r="J1902" s="21"/>
      <c r="K1902" s="21"/>
      <c r="L1902" s="21"/>
      <c r="M1902" s="21"/>
      <c r="N1902" s="21"/>
      <c r="O1902" s="21"/>
      <c r="P1902" s="21"/>
      <c r="Q1902" s="21"/>
      <c r="R1902" s="21"/>
      <c r="S1902" s="21"/>
      <c r="T1902" s="22"/>
      <c r="U1902" s="47" t="str">
        <f t="shared" si="3723"/>
        <v>式</v>
      </c>
      <c r="V1902" s="48"/>
      <c r="W1902" s="48"/>
      <c r="X1902" s="49"/>
      <c r="Y1902" s="65">
        <f t="shared" si="3724"/>
        <v>1</v>
      </c>
      <c r="Z1902" s="66"/>
      <c r="AA1902" s="66"/>
      <c r="AB1902" s="66"/>
      <c r="AC1902" s="66"/>
      <c r="AD1902" s="67"/>
      <c r="AE1902" s="60">
        <f t="shared" si="3725"/>
        <v>90400</v>
      </c>
      <c r="AF1902" s="61"/>
      <c r="AG1902" s="61"/>
      <c r="AH1902" s="61"/>
      <c r="AI1902" s="61"/>
      <c r="AJ1902" s="62"/>
      <c r="AK1902" s="55">
        <v>0</v>
      </c>
      <c r="AL1902" s="55"/>
      <c r="AM1902" s="55"/>
      <c r="AN1902" s="55"/>
      <c r="AO1902" s="55"/>
      <c r="AP1902" s="55"/>
      <c r="AQ1902" s="53">
        <f t="shared" si="3733"/>
        <v>0</v>
      </c>
      <c r="AR1902" s="53"/>
      <c r="AS1902" s="53"/>
      <c r="AT1902" s="53"/>
      <c r="AU1902" s="53"/>
      <c r="AV1902" s="53"/>
      <c r="AW1902" s="55">
        <f t="shared" si="3726"/>
        <v>0.6</v>
      </c>
      <c r="AX1902" s="55"/>
      <c r="AY1902" s="55"/>
      <c r="AZ1902" s="55"/>
      <c r="BA1902" s="55"/>
      <c r="BB1902" s="55"/>
      <c r="BC1902" s="55">
        <f t="shared" si="3734"/>
        <v>54240</v>
      </c>
      <c r="BD1902" s="55"/>
      <c r="BE1902" s="55"/>
      <c r="BF1902" s="55"/>
      <c r="BG1902" s="55"/>
      <c r="BH1902" s="56"/>
      <c r="BI1902" s="16">
        <f t="shared" si="3722"/>
        <v>90400</v>
      </c>
    </row>
    <row r="1903" spans="1:61" ht="21.6" customHeight="1" x14ac:dyDescent="0.25">
      <c r="A1903" s="41">
        <f t="shared" si="3720"/>
        <v>26</v>
      </c>
      <c r="B1903" s="42"/>
      <c r="C1903" s="42"/>
      <c r="D1903" s="43"/>
      <c r="E1903" s="64" t="str">
        <f t="shared" si="3721"/>
        <v>安裝開關、插座與燈具(連工帶料)</v>
      </c>
      <c r="F1903" s="21"/>
      <c r="G1903" s="21"/>
      <c r="H1903" s="21"/>
      <c r="I1903" s="21"/>
      <c r="J1903" s="21"/>
      <c r="K1903" s="21"/>
      <c r="L1903" s="21"/>
      <c r="M1903" s="21"/>
      <c r="N1903" s="21"/>
      <c r="O1903" s="21"/>
      <c r="P1903" s="21"/>
      <c r="Q1903" s="21"/>
      <c r="R1903" s="21"/>
      <c r="S1903" s="21"/>
      <c r="T1903" s="22"/>
      <c r="U1903" s="47" t="str">
        <f t="shared" si="3723"/>
        <v>式</v>
      </c>
      <c r="V1903" s="48"/>
      <c r="W1903" s="48"/>
      <c r="X1903" s="49"/>
      <c r="Y1903" s="65">
        <f t="shared" si="3724"/>
        <v>1</v>
      </c>
      <c r="Z1903" s="66"/>
      <c r="AA1903" s="66"/>
      <c r="AB1903" s="66"/>
      <c r="AC1903" s="66"/>
      <c r="AD1903" s="67"/>
      <c r="AE1903" s="60">
        <f t="shared" si="3725"/>
        <v>28500</v>
      </c>
      <c r="AF1903" s="61"/>
      <c r="AG1903" s="61"/>
      <c r="AH1903" s="61"/>
      <c r="AI1903" s="61"/>
      <c r="AJ1903" s="62"/>
      <c r="AK1903" s="55">
        <v>0</v>
      </c>
      <c r="AL1903" s="55"/>
      <c r="AM1903" s="55"/>
      <c r="AN1903" s="55"/>
      <c r="AO1903" s="55"/>
      <c r="AP1903" s="55"/>
      <c r="AQ1903" s="53">
        <f t="shared" si="3733"/>
        <v>0</v>
      </c>
      <c r="AR1903" s="53"/>
      <c r="AS1903" s="53"/>
      <c r="AT1903" s="53"/>
      <c r="AU1903" s="53"/>
      <c r="AV1903" s="53"/>
      <c r="AW1903" s="55">
        <f t="shared" si="3726"/>
        <v>0</v>
      </c>
      <c r="AX1903" s="55"/>
      <c r="AY1903" s="55"/>
      <c r="AZ1903" s="55"/>
      <c r="BA1903" s="55"/>
      <c r="BB1903" s="55"/>
      <c r="BC1903" s="55">
        <f t="shared" si="3734"/>
        <v>0</v>
      </c>
      <c r="BD1903" s="55"/>
      <c r="BE1903" s="55"/>
      <c r="BF1903" s="55"/>
      <c r="BG1903" s="55"/>
      <c r="BH1903" s="56"/>
      <c r="BI1903" s="16">
        <f t="shared" si="3722"/>
        <v>28500</v>
      </c>
    </row>
    <row r="1904" spans="1:61" ht="21.6" customHeight="1" x14ac:dyDescent="0.25">
      <c r="A1904" s="41">
        <f t="shared" si="3720"/>
        <v>27</v>
      </c>
      <c r="B1904" s="42"/>
      <c r="C1904" s="42"/>
      <c r="D1904" s="43"/>
      <c r="E1904" s="64" t="str">
        <f t="shared" si="3721"/>
        <v>給排水系統配管與安裝(連工帶料)</v>
      </c>
      <c r="F1904" s="21"/>
      <c r="G1904" s="21"/>
      <c r="H1904" s="21"/>
      <c r="I1904" s="21"/>
      <c r="J1904" s="21"/>
      <c r="K1904" s="21"/>
      <c r="L1904" s="21"/>
      <c r="M1904" s="21"/>
      <c r="N1904" s="21"/>
      <c r="O1904" s="21"/>
      <c r="P1904" s="21"/>
      <c r="Q1904" s="21"/>
      <c r="R1904" s="21"/>
      <c r="S1904" s="21"/>
      <c r="T1904" s="22"/>
      <c r="U1904" s="47" t="str">
        <f t="shared" si="3723"/>
        <v>式</v>
      </c>
      <c r="V1904" s="48"/>
      <c r="W1904" s="48"/>
      <c r="X1904" s="49"/>
      <c r="Y1904" s="65">
        <f t="shared" si="3724"/>
        <v>1</v>
      </c>
      <c r="Z1904" s="66"/>
      <c r="AA1904" s="66"/>
      <c r="AB1904" s="66"/>
      <c r="AC1904" s="66"/>
      <c r="AD1904" s="67"/>
      <c r="AE1904" s="60">
        <f t="shared" si="3725"/>
        <v>80500</v>
      </c>
      <c r="AF1904" s="61"/>
      <c r="AG1904" s="61"/>
      <c r="AH1904" s="61"/>
      <c r="AI1904" s="61"/>
      <c r="AJ1904" s="62"/>
      <c r="AK1904" s="55">
        <v>0.4</v>
      </c>
      <c r="AL1904" s="55"/>
      <c r="AM1904" s="55"/>
      <c r="AN1904" s="55"/>
      <c r="AO1904" s="55"/>
      <c r="AP1904" s="55"/>
      <c r="AQ1904" s="53">
        <f t="shared" si="3733"/>
        <v>32200</v>
      </c>
      <c r="AR1904" s="53"/>
      <c r="AS1904" s="53"/>
      <c r="AT1904" s="53"/>
      <c r="AU1904" s="53"/>
      <c r="AV1904" s="53"/>
      <c r="AW1904" s="55">
        <f t="shared" si="3726"/>
        <v>1</v>
      </c>
      <c r="AX1904" s="55"/>
      <c r="AY1904" s="55"/>
      <c r="AZ1904" s="55"/>
      <c r="BA1904" s="55"/>
      <c r="BB1904" s="55"/>
      <c r="BC1904" s="55">
        <f t="shared" si="3734"/>
        <v>80500</v>
      </c>
      <c r="BD1904" s="55"/>
      <c r="BE1904" s="55"/>
      <c r="BF1904" s="55"/>
      <c r="BG1904" s="55"/>
      <c r="BH1904" s="56"/>
      <c r="BI1904" s="16">
        <f t="shared" si="3722"/>
        <v>80500</v>
      </c>
    </row>
    <row r="1905" spans="1:61" ht="66.75" customHeight="1" x14ac:dyDescent="0.25">
      <c r="A1905" s="41">
        <f t="shared" si="3720"/>
        <v>28</v>
      </c>
      <c r="B1905" s="42"/>
      <c r="C1905" s="42"/>
      <c r="D1905" s="43"/>
      <c r="E1905" s="44" t="str">
        <f t="shared" si="3721"/>
        <v>施做緊急求救按鈕(含閃光與蜂嗚警報器、線材、五金配件, 各層樓每間廁所皆有求救鈕，連工帶料，責任施工)</v>
      </c>
      <c r="F1905" s="45"/>
      <c r="G1905" s="45"/>
      <c r="H1905" s="45"/>
      <c r="I1905" s="45"/>
      <c r="J1905" s="45"/>
      <c r="K1905" s="45"/>
      <c r="L1905" s="45"/>
      <c r="M1905" s="45"/>
      <c r="N1905" s="45"/>
      <c r="O1905" s="45"/>
      <c r="P1905" s="45"/>
      <c r="Q1905" s="45"/>
      <c r="R1905" s="45"/>
      <c r="S1905" s="45"/>
      <c r="T1905" s="46"/>
      <c r="U1905" s="47" t="str">
        <f t="shared" si="3723"/>
        <v>式</v>
      </c>
      <c r="V1905" s="48"/>
      <c r="W1905" s="48"/>
      <c r="X1905" s="49"/>
      <c r="Y1905" s="50">
        <f t="shared" si="3724"/>
        <v>1</v>
      </c>
      <c r="Z1905" s="51"/>
      <c r="AA1905" s="51"/>
      <c r="AB1905" s="51"/>
      <c r="AC1905" s="51"/>
      <c r="AD1905" s="52"/>
      <c r="AE1905" s="60">
        <f t="shared" si="3725"/>
        <v>12500</v>
      </c>
      <c r="AF1905" s="61"/>
      <c r="AG1905" s="61"/>
      <c r="AH1905" s="61"/>
      <c r="AI1905" s="61"/>
      <c r="AJ1905" s="62"/>
      <c r="AK1905" s="50">
        <v>0</v>
      </c>
      <c r="AL1905" s="51"/>
      <c r="AM1905" s="51"/>
      <c r="AN1905" s="51"/>
      <c r="AO1905" s="51"/>
      <c r="AP1905" s="52"/>
      <c r="AQ1905" s="60">
        <f t="shared" si="3733"/>
        <v>0</v>
      </c>
      <c r="AR1905" s="61"/>
      <c r="AS1905" s="61"/>
      <c r="AT1905" s="61"/>
      <c r="AU1905" s="61"/>
      <c r="AV1905" s="62"/>
      <c r="AW1905" s="50">
        <f t="shared" si="3726"/>
        <v>0</v>
      </c>
      <c r="AX1905" s="51"/>
      <c r="AY1905" s="51"/>
      <c r="AZ1905" s="51"/>
      <c r="BA1905" s="51"/>
      <c r="BB1905" s="52"/>
      <c r="BC1905" s="50">
        <f t="shared" si="3734"/>
        <v>0</v>
      </c>
      <c r="BD1905" s="51"/>
      <c r="BE1905" s="51"/>
      <c r="BF1905" s="51"/>
      <c r="BG1905" s="51"/>
      <c r="BH1905" s="63"/>
      <c r="BI1905" s="3">
        <f t="shared" si="3722"/>
        <v>12500</v>
      </c>
    </row>
    <row r="1906" spans="1:61" ht="34.5" customHeight="1" x14ac:dyDescent="0.25">
      <c r="A1906" s="41">
        <f t="shared" si="3720"/>
        <v>29</v>
      </c>
      <c r="B1906" s="42"/>
      <c r="C1906" s="42"/>
      <c r="D1906" s="43"/>
      <c r="E1906" s="64" t="str">
        <f t="shared" si="3721"/>
        <v>施做拖布盆(砌磚粉刷貼磁磚，H=30cm)</v>
      </c>
      <c r="F1906" s="21"/>
      <c r="G1906" s="21"/>
      <c r="H1906" s="21"/>
      <c r="I1906" s="21"/>
      <c r="J1906" s="21"/>
      <c r="K1906" s="21"/>
      <c r="L1906" s="21"/>
      <c r="M1906" s="21"/>
      <c r="N1906" s="21"/>
      <c r="O1906" s="21"/>
      <c r="P1906" s="21"/>
      <c r="Q1906" s="21"/>
      <c r="R1906" s="21"/>
      <c r="S1906" s="21"/>
      <c r="T1906" s="22"/>
      <c r="U1906" s="47" t="str">
        <f t="shared" si="3723"/>
        <v>式</v>
      </c>
      <c r="V1906" s="48"/>
      <c r="W1906" s="48"/>
      <c r="X1906" s="49"/>
      <c r="Y1906" s="65">
        <f t="shared" si="3724"/>
        <v>1</v>
      </c>
      <c r="Z1906" s="66"/>
      <c r="AA1906" s="66"/>
      <c r="AB1906" s="66"/>
      <c r="AC1906" s="66"/>
      <c r="AD1906" s="67"/>
      <c r="AE1906" s="60">
        <f t="shared" si="3725"/>
        <v>6000</v>
      </c>
      <c r="AF1906" s="61"/>
      <c r="AG1906" s="61"/>
      <c r="AH1906" s="61"/>
      <c r="AI1906" s="61"/>
      <c r="AJ1906" s="62"/>
      <c r="AK1906" s="55">
        <v>0</v>
      </c>
      <c r="AL1906" s="55"/>
      <c r="AM1906" s="55"/>
      <c r="AN1906" s="55"/>
      <c r="AO1906" s="55"/>
      <c r="AP1906" s="55"/>
      <c r="AQ1906" s="53">
        <f t="shared" si="3733"/>
        <v>0</v>
      </c>
      <c r="AR1906" s="53"/>
      <c r="AS1906" s="53"/>
      <c r="AT1906" s="53"/>
      <c r="AU1906" s="53"/>
      <c r="AV1906" s="53"/>
      <c r="AW1906" s="55">
        <f t="shared" si="3726"/>
        <v>0</v>
      </c>
      <c r="AX1906" s="55"/>
      <c r="AY1906" s="55"/>
      <c r="AZ1906" s="55"/>
      <c r="BA1906" s="55"/>
      <c r="BB1906" s="55"/>
      <c r="BC1906" s="55">
        <f t="shared" si="3734"/>
        <v>0</v>
      </c>
      <c r="BD1906" s="55"/>
      <c r="BE1906" s="55"/>
      <c r="BF1906" s="55"/>
      <c r="BG1906" s="55"/>
      <c r="BH1906" s="56"/>
      <c r="BI1906" s="16">
        <f t="shared" si="3722"/>
        <v>6000</v>
      </c>
    </row>
    <row r="1907" spans="1:61" ht="34.5" customHeight="1" x14ac:dyDescent="0.25">
      <c r="A1907" s="41">
        <f t="shared" si="3720"/>
        <v>30</v>
      </c>
      <c r="B1907" s="42"/>
      <c r="C1907" s="42"/>
      <c r="D1907" s="43"/>
      <c r="E1907" s="44" t="str">
        <f t="shared" si="3721"/>
        <v>安裝廁所指標系統、拖把夾(連工帶料，責任施工)</v>
      </c>
      <c r="F1907" s="45"/>
      <c r="G1907" s="45"/>
      <c r="H1907" s="45"/>
      <c r="I1907" s="45"/>
      <c r="J1907" s="45"/>
      <c r="K1907" s="45"/>
      <c r="L1907" s="45"/>
      <c r="M1907" s="45"/>
      <c r="N1907" s="45"/>
      <c r="O1907" s="45"/>
      <c r="P1907" s="45"/>
      <c r="Q1907" s="45"/>
      <c r="R1907" s="45"/>
      <c r="S1907" s="45"/>
      <c r="T1907" s="46"/>
      <c r="U1907" s="47" t="str">
        <f t="shared" si="3723"/>
        <v>式</v>
      </c>
      <c r="V1907" s="48"/>
      <c r="W1907" s="48"/>
      <c r="X1907" s="49"/>
      <c r="Y1907" s="50">
        <f t="shared" si="3724"/>
        <v>1</v>
      </c>
      <c r="Z1907" s="51"/>
      <c r="AA1907" s="51"/>
      <c r="AB1907" s="51"/>
      <c r="AC1907" s="51"/>
      <c r="AD1907" s="52"/>
      <c r="AE1907" s="60">
        <f t="shared" si="3725"/>
        <v>16500</v>
      </c>
      <c r="AF1907" s="61"/>
      <c r="AG1907" s="61"/>
      <c r="AH1907" s="61"/>
      <c r="AI1907" s="61"/>
      <c r="AJ1907" s="62"/>
      <c r="AK1907" s="50">
        <v>0</v>
      </c>
      <c r="AL1907" s="51"/>
      <c r="AM1907" s="51"/>
      <c r="AN1907" s="51"/>
      <c r="AO1907" s="51"/>
      <c r="AP1907" s="52"/>
      <c r="AQ1907" s="60">
        <f t="shared" si="3733"/>
        <v>0</v>
      </c>
      <c r="AR1907" s="61"/>
      <c r="AS1907" s="61"/>
      <c r="AT1907" s="61"/>
      <c r="AU1907" s="61"/>
      <c r="AV1907" s="62"/>
      <c r="AW1907" s="50">
        <f t="shared" si="3726"/>
        <v>0</v>
      </c>
      <c r="AX1907" s="51"/>
      <c r="AY1907" s="51"/>
      <c r="AZ1907" s="51"/>
      <c r="BA1907" s="51"/>
      <c r="BB1907" s="52"/>
      <c r="BC1907" s="50">
        <f t="shared" si="3734"/>
        <v>0</v>
      </c>
      <c r="BD1907" s="51"/>
      <c r="BE1907" s="51"/>
      <c r="BF1907" s="51"/>
      <c r="BG1907" s="51"/>
      <c r="BH1907" s="63"/>
      <c r="BI1907" s="3">
        <f t="shared" si="3722"/>
        <v>16500</v>
      </c>
    </row>
    <row r="1908" spans="1:61" ht="21.6" customHeight="1" x14ac:dyDescent="0.25">
      <c r="A1908" s="41">
        <f t="shared" si="3720"/>
        <v>31</v>
      </c>
      <c r="B1908" s="42"/>
      <c r="C1908" s="42"/>
      <c r="D1908" s="43"/>
      <c r="E1908" s="64" t="str">
        <f t="shared" si="3721"/>
        <v>門窗與雜項工程</v>
      </c>
      <c r="F1908" s="21"/>
      <c r="G1908" s="21"/>
      <c r="H1908" s="21"/>
      <c r="I1908" s="21"/>
      <c r="J1908" s="21"/>
      <c r="K1908" s="21"/>
      <c r="L1908" s="21"/>
      <c r="M1908" s="21"/>
      <c r="N1908" s="21"/>
      <c r="O1908" s="21"/>
      <c r="P1908" s="21"/>
      <c r="Q1908" s="21"/>
      <c r="R1908" s="21"/>
      <c r="S1908" s="21"/>
      <c r="T1908" s="22"/>
      <c r="U1908" s="47" t="str">
        <f t="shared" si="3723"/>
        <v>式</v>
      </c>
      <c r="V1908" s="48"/>
      <c r="W1908" s="48"/>
      <c r="X1908" s="49"/>
      <c r="Y1908" s="65">
        <f t="shared" si="3724"/>
        <v>1</v>
      </c>
      <c r="Z1908" s="66"/>
      <c r="AA1908" s="66"/>
      <c r="AB1908" s="66"/>
      <c r="AC1908" s="66"/>
      <c r="AD1908" s="67"/>
      <c r="AE1908" s="60">
        <f t="shared" si="3725"/>
        <v>63400</v>
      </c>
      <c r="AF1908" s="61"/>
      <c r="AG1908" s="61"/>
      <c r="AH1908" s="61"/>
      <c r="AI1908" s="61"/>
      <c r="AJ1908" s="62"/>
      <c r="AK1908" s="55">
        <v>0</v>
      </c>
      <c r="AL1908" s="55"/>
      <c r="AM1908" s="55"/>
      <c r="AN1908" s="55"/>
      <c r="AO1908" s="55"/>
      <c r="AP1908" s="55"/>
      <c r="AQ1908" s="53">
        <f t="shared" si="3733"/>
        <v>0</v>
      </c>
      <c r="AR1908" s="53"/>
      <c r="AS1908" s="53"/>
      <c r="AT1908" s="53"/>
      <c r="AU1908" s="53"/>
      <c r="AV1908" s="53"/>
      <c r="AW1908" s="55">
        <f t="shared" si="3726"/>
        <v>0.8</v>
      </c>
      <c r="AX1908" s="55"/>
      <c r="AY1908" s="55"/>
      <c r="AZ1908" s="55"/>
      <c r="BA1908" s="55"/>
      <c r="BB1908" s="55"/>
      <c r="BC1908" s="55">
        <f t="shared" si="3734"/>
        <v>50720</v>
      </c>
      <c r="BD1908" s="55"/>
      <c r="BE1908" s="55"/>
      <c r="BF1908" s="55"/>
      <c r="BG1908" s="55"/>
      <c r="BH1908" s="56"/>
      <c r="BI1908" s="16">
        <f t="shared" si="3722"/>
        <v>63400</v>
      </c>
    </row>
    <row r="1909" spans="1:61" ht="22.15" customHeight="1" x14ac:dyDescent="0.25">
      <c r="A1909" s="41" t="str">
        <f t="shared" si="3720"/>
        <v>貳</v>
      </c>
      <c r="B1909" s="42"/>
      <c r="C1909" s="42"/>
      <c r="D1909" s="43"/>
      <c r="E1909" s="44" t="str">
        <f t="shared" si="3721"/>
        <v>職業安全衛生管理費(壹*1%)</v>
      </c>
      <c r="F1909" s="45"/>
      <c r="G1909" s="45"/>
      <c r="H1909" s="45"/>
      <c r="I1909" s="45"/>
      <c r="J1909" s="45"/>
      <c r="K1909" s="45"/>
      <c r="L1909" s="45"/>
      <c r="M1909" s="45"/>
      <c r="N1909" s="45"/>
      <c r="O1909" s="45"/>
      <c r="P1909" s="45"/>
      <c r="Q1909" s="45"/>
      <c r="R1909" s="45"/>
      <c r="S1909" s="45"/>
      <c r="T1909" s="46"/>
      <c r="U1909" s="47" t="str">
        <f t="shared" si="3723"/>
        <v>式</v>
      </c>
      <c r="V1909" s="48"/>
      <c r="W1909" s="48"/>
      <c r="X1909" s="49"/>
      <c r="Y1909" s="50">
        <f t="shared" si="3724"/>
        <v>1</v>
      </c>
      <c r="Z1909" s="51"/>
      <c r="AA1909" s="51"/>
      <c r="AB1909" s="51"/>
      <c r="AC1909" s="51"/>
      <c r="AD1909" s="52"/>
      <c r="AE1909" s="53">
        <f t="shared" si="3725"/>
        <v>14220</v>
      </c>
      <c r="AF1909" s="53"/>
      <c r="AG1909" s="53"/>
      <c r="AH1909" s="53"/>
      <c r="AI1909" s="53"/>
      <c r="AJ1909" s="53"/>
      <c r="AK1909" s="54">
        <v>8.9999999999999993E-3</v>
      </c>
      <c r="AL1909" s="54"/>
      <c r="AM1909" s="54"/>
      <c r="AN1909" s="54"/>
      <c r="AO1909" s="54"/>
      <c r="AP1909" s="54"/>
      <c r="AQ1909" s="53">
        <f t="shared" si="3733"/>
        <v>127.97999999999999</v>
      </c>
      <c r="AR1909" s="53"/>
      <c r="AS1909" s="53"/>
      <c r="AT1909" s="53"/>
      <c r="AU1909" s="53"/>
      <c r="AV1909" s="53"/>
      <c r="AW1909" s="54">
        <f>AW1861+AK1909</f>
        <v>0.36000000000000015</v>
      </c>
      <c r="AX1909" s="54"/>
      <c r="AY1909" s="54"/>
      <c r="AZ1909" s="54"/>
      <c r="BA1909" s="54"/>
      <c r="BB1909" s="54"/>
      <c r="BC1909" s="55">
        <f t="shared" si="3734"/>
        <v>5119.2000000000025</v>
      </c>
      <c r="BD1909" s="55"/>
      <c r="BE1909" s="55"/>
      <c r="BF1909" s="55"/>
      <c r="BG1909" s="55"/>
      <c r="BH1909" s="56"/>
      <c r="BI1909" s="3">
        <f t="shared" si="3722"/>
        <v>14220</v>
      </c>
    </row>
    <row r="1910" spans="1:61" ht="22.15" customHeight="1" x14ac:dyDescent="0.25">
      <c r="A1910" s="41" t="str">
        <f t="shared" si="3720"/>
        <v>參</v>
      </c>
      <c r="B1910" s="42"/>
      <c r="C1910" s="42"/>
      <c r="D1910" s="43"/>
      <c r="E1910" s="44" t="str">
        <f t="shared" si="3721"/>
        <v>公共工程品質管制作業費(壹*1%)</v>
      </c>
      <c r="F1910" s="45"/>
      <c r="G1910" s="45"/>
      <c r="H1910" s="45"/>
      <c r="I1910" s="45"/>
      <c r="J1910" s="45"/>
      <c r="K1910" s="45"/>
      <c r="L1910" s="45"/>
      <c r="M1910" s="45"/>
      <c r="N1910" s="45"/>
      <c r="O1910" s="45"/>
      <c r="P1910" s="45"/>
      <c r="Q1910" s="45"/>
      <c r="R1910" s="45"/>
      <c r="S1910" s="45"/>
      <c r="T1910" s="46"/>
      <c r="U1910" s="47" t="str">
        <f t="shared" si="3723"/>
        <v>式</v>
      </c>
      <c r="V1910" s="48"/>
      <c r="W1910" s="48"/>
      <c r="X1910" s="49"/>
      <c r="Y1910" s="50">
        <f t="shared" si="3724"/>
        <v>1</v>
      </c>
      <c r="Z1910" s="51"/>
      <c r="AA1910" s="51"/>
      <c r="AB1910" s="51"/>
      <c r="AC1910" s="51"/>
      <c r="AD1910" s="52"/>
      <c r="AE1910" s="53">
        <f t="shared" si="3725"/>
        <v>14220</v>
      </c>
      <c r="AF1910" s="53"/>
      <c r="AG1910" s="53"/>
      <c r="AH1910" s="53"/>
      <c r="AI1910" s="53"/>
      <c r="AJ1910" s="53"/>
      <c r="AK1910" s="54">
        <v>8.9999999999999993E-3</v>
      </c>
      <c r="AL1910" s="54"/>
      <c r="AM1910" s="54"/>
      <c r="AN1910" s="54"/>
      <c r="AO1910" s="54"/>
      <c r="AP1910" s="54"/>
      <c r="AQ1910" s="53">
        <f t="shared" si="3733"/>
        <v>127.97999999999999</v>
      </c>
      <c r="AR1910" s="53"/>
      <c r="AS1910" s="53"/>
      <c r="AT1910" s="53"/>
      <c r="AU1910" s="53"/>
      <c r="AV1910" s="53"/>
      <c r="AW1910" s="54">
        <f t="shared" ref="AW1910:AW1913" si="3735">AW1862+AK1910</f>
        <v>0.36000000000000015</v>
      </c>
      <c r="AX1910" s="54"/>
      <c r="AY1910" s="54"/>
      <c r="AZ1910" s="54"/>
      <c r="BA1910" s="54"/>
      <c r="BB1910" s="54"/>
      <c r="BC1910" s="55">
        <f t="shared" si="3734"/>
        <v>5119.2000000000025</v>
      </c>
      <c r="BD1910" s="55"/>
      <c r="BE1910" s="55"/>
      <c r="BF1910" s="55"/>
      <c r="BG1910" s="55"/>
      <c r="BH1910" s="56"/>
      <c r="BI1910" s="3">
        <f t="shared" si="3722"/>
        <v>14220</v>
      </c>
    </row>
    <row r="1911" spans="1:61" ht="22.15" customHeight="1" x14ac:dyDescent="0.25">
      <c r="A1911" s="41" t="str">
        <f t="shared" si="3720"/>
        <v>肆</v>
      </c>
      <c r="B1911" s="42"/>
      <c r="C1911" s="42"/>
      <c r="D1911" s="43"/>
      <c r="E1911" s="44" t="str">
        <f t="shared" si="3721"/>
        <v>包商利潤及管理費(約壹*7%)</v>
      </c>
      <c r="F1911" s="45"/>
      <c r="G1911" s="45"/>
      <c r="H1911" s="45"/>
      <c r="I1911" s="45"/>
      <c r="J1911" s="45"/>
      <c r="K1911" s="45"/>
      <c r="L1911" s="45"/>
      <c r="M1911" s="45"/>
      <c r="N1911" s="45"/>
      <c r="O1911" s="45"/>
      <c r="P1911" s="45"/>
      <c r="Q1911" s="45"/>
      <c r="R1911" s="45"/>
      <c r="S1911" s="45"/>
      <c r="T1911" s="46"/>
      <c r="U1911" s="47" t="str">
        <f t="shared" si="3723"/>
        <v>式</v>
      </c>
      <c r="V1911" s="48"/>
      <c r="W1911" s="48"/>
      <c r="X1911" s="49"/>
      <c r="Y1911" s="50">
        <f t="shared" si="3724"/>
        <v>1</v>
      </c>
      <c r="Z1911" s="51"/>
      <c r="AA1911" s="51"/>
      <c r="AB1911" s="51"/>
      <c r="AC1911" s="51"/>
      <c r="AD1911" s="52"/>
      <c r="AE1911" s="53">
        <f t="shared" si="3725"/>
        <v>99540</v>
      </c>
      <c r="AF1911" s="53"/>
      <c r="AG1911" s="53"/>
      <c r="AH1911" s="53"/>
      <c r="AI1911" s="53"/>
      <c r="AJ1911" s="53"/>
      <c r="AK1911" s="54">
        <v>8.9999999999999993E-3</v>
      </c>
      <c r="AL1911" s="54"/>
      <c r="AM1911" s="54"/>
      <c r="AN1911" s="54"/>
      <c r="AO1911" s="54"/>
      <c r="AP1911" s="54"/>
      <c r="AQ1911" s="53">
        <f t="shared" si="3733"/>
        <v>895.8599999999999</v>
      </c>
      <c r="AR1911" s="53"/>
      <c r="AS1911" s="53"/>
      <c r="AT1911" s="53"/>
      <c r="AU1911" s="53"/>
      <c r="AV1911" s="53"/>
      <c r="AW1911" s="54">
        <f t="shared" si="3735"/>
        <v>0.36000000000000015</v>
      </c>
      <c r="AX1911" s="54"/>
      <c r="AY1911" s="54"/>
      <c r="AZ1911" s="54"/>
      <c r="BA1911" s="54"/>
      <c r="BB1911" s="54"/>
      <c r="BC1911" s="55">
        <f t="shared" si="3734"/>
        <v>35834.400000000016</v>
      </c>
      <c r="BD1911" s="55"/>
      <c r="BE1911" s="55"/>
      <c r="BF1911" s="55"/>
      <c r="BG1911" s="55"/>
      <c r="BH1911" s="56"/>
      <c r="BI1911" s="3">
        <f t="shared" si="3722"/>
        <v>99540</v>
      </c>
    </row>
    <row r="1912" spans="1:61" ht="22.15" customHeight="1" x14ac:dyDescent="0.25">
      <c r="A1912" s="41" t="str">
        <f t="shared" si="3720"/>
        <v>伍</v>
      </c>
      <c r="B1912" s="42"/>
      <c r="C1912" s="42"/>
      <c r="D1912" s="43"/>
      <c r="E1912" s="44" t="str">
        <f t="shared" si="3721"/>
        <v>營造綜合保險費</v>
      </c>
      <c r="F1912" s="45"/>
      <c r="G1912" s="45"/>
      <c r="H1912" s="45"/>
      <c r="I1912" s="45"/>
      <c r="J1912" s="45"/>
      <c r="K1912" s="45"/>
      <c r="L1912" s="45"/>
      <c r="M1912" s="45"/>
      <c r="N1912" s="45"/>
      <c r="O1912" s="45"/>
      <c r="P1912" s="45"/>
      <c r="Q1912" s="45"/>
      <c r="R1912" s="45"/>
      <c r="S1912" s="45"/>
      <c r="T1912" s="46"/>
      <c r="U1912" s="47" t="str">
        <f t="shared" si="3723"/>
        <v>式</v>
      </c>
      <c r="V1912" s="48"/>
      <c r="W1912" s="48"/>
      <c r="X1912" s="49"/>
      <c r="Y1912" s="50">
        <f t="shared" si="3724"/>
        <v>1</v>
      </c>
      <c r="Z1912" s="51"/>
      <c r="AA1912" s="51"/>
      <c r="AB1912" s="51"/>
      <c r="AC1912" s="51"/>
      <c r="AD1912" s="52"/>
      <c r="AE1912" s="53">
        <f t="shared" si="3725"/>
        <v>4650</v>
      </c>
      <c r="AF1912" s="53"/>
      <c r="AG1912" s="53"/>
      <c r="AH1912" s="53"/>
      <c r="AI1912" s="53"/>
      <c r="AJ1912" s="53"/>
      <c r="AK1912" s="55">
        <v>0</v>
      </c>
      <c r="AL1912" s="55"/>
      <c r="AM1912" s="55"/>
      <c r="AN1912" s="55"/>
      <c r="AO1912" s="55"/>
      <c r="AP1912" s="55"/>
      <c r="AQ1912" s="53">
        <f t="shared" si="3733"/>
        <v>0</v>
      </c>
      <c r="AR1912" s="53"/>
      <c r="AS1912" s="53"/>
      <c r="AT1912" s="53"/>
      <c r="AU1912" s="53"/>
      <c r="AV1912" s="53"/>
      <c r="AW1912" s="55">
        <f t="shared" si="3735"/>
        <v>1</v>
      </c>
      <c r="AX1912" s="55"/>
      <c r="AY1912" s="55"/>
      <c r="AZ1912" s="55"/>
      <c r="BA1912" s="55"/>
      <c r="BB1912" s="55"/>
      <c r="BC1912" s="55">
        <f t="shared" si="3734"/>
        <v>4650</v>
      </c>
      <c r="BD1912" s="55"/>
      <c r="BE1912" s="55"/>
      <c r="BF1912" s="55"/>
      <c r="BG1912" s="55"/>
      <c r="BH1912" s="56"/>
      <c r="BI1912" s="3">
        <f t="shared" si="3722"/>
        <v>4650</v>
      </c>
    </row>
    <row r="1913" spans="1:61" ht="22.15" customHeight="1" x14ac:dyDescent="0.25">
      <c r="A1913" s="41" t="str">
        <f t="shared" si="3720"/>
        <v>陸</v>
      </c>
      <c r="B1913" s="42"/>
      <c r="C1913" s="42"/>
      <c r="D1913" s="43"/>
      <c r="E1913" s="44" t="str">
        <f t="shared" si="3721"/>
        <v>營業稅((壹~伍)*5%)</v>
      </c>
      <c r="F1913" s="45"/>
      <c r="G1913" s="45"/>
      <c r="H1913" s="45"/>
      <c r="I1913" s="45"/>
      <c r="J1913" s="45"/>
      <c r="K1913" s="45"/>
      <c r="L1913" s="45"/>
      <c r="M1913" s="45"/>
      <c r="N1913" s="45"/>
      <c r="O1913" s="45"/>
      <c r="P1913" s="45"/>
      <c r="Q1913" s="45"/>
      <c r="R1913" s="45"/>
      <c r="S1913" s="45"/>
      <c r="T1913" s="46"/>
      <c r="U1913" s="47" t="str">
        <f t="shared" si="3723"/>
        <v>式</v>
      </c>
      <c r="V1913" s="48"/>
      <c r="W1913" s="48"/>
      <c r="X1913" s="49"/>
      <c r="Y1913" s="50">
        <f t="shared" si="3724"/>
        <v>1</v>
      </c>
      <c r="Z1913" s="51"/>
      <c r="AA1913" s="51"/>
      <c r="AB1913" s="51"/>
      <c r="AC1913" s="51"/>
      <c r="AD1913" s="52"/>
      <c r="AE1913" s="53">
        <f t="shared" si="3725"/>
        <v>77731</v>
      </c>
      <c r="AF1913" s="53"/>
      <c r="AG1913" s="53"/>
      <c r="AH1913" s="53"/>
      <c r="AI1913" s="53"/>
      <c r="AJ1913" s="53"/>
      <c r="AK1913" s="54">
        <v>8.9999999999999993E-3</v>
      </c>
      <c r="AL1913" s="54"/>
      <c r="AM1913" s="54"/>
      <c r="AN1913" s="54"/>
      <c r="AO1913" s="54"/>
      <c r="AP1913" s="54"/>
      <c r="AQ1913" s="53">
        <f t="shared" si="3733"/>
        <v>699.57899999999995</v>
      </c>
      <c r="AR1913" s="53"/>
      <c r="AS1913" s="53"/>
      <c r="AT1913" s="53"/>
      <c r="AU1913" s="53"/>
      <c r="AV1913" s="53"/>
      <c r="AW1913" s="54">
        <f t="shared" si="3735"/>
        <v>0.36000000000000015</v>
      </c>
      <c r="AX1913" s="54"/>
      <c r="AY1913" s="54"/>
      <c r="AZ1913" s="54"/>
      <c r="BA1913" s="54"/>
      <c r="BB1913" s="54"/>
      <c r="BC1913" s="55">
        <f t="shared" si="3734"/>
        <v>27983.160000000011</v>
      </c>
      <c r="BD1913" s="55"/>
      <c r="BE1913" s="55"/>
      <c r="BF1913" s="55"/>
      <c r="BG1913" s="55"/>
      <c r="BH1913" s="56"/>
      <c r="BI1913" s="3">
        <v>77731</v>
      </c>
    </row>
    <row r="1914" spans="1:61" ht="21.95" customHeight="1" x14ac:dyDescent="0.25">
      <c r="A1914" s="30"/>
      <c r="B1914" s="31"/>
      <c r="C1914" s="31"/>
      <c r="D1914" s="32"/>
      <c r="E1914" s="57" t="s">
        <v>76</v>
      </c>
      <c r="F1914" s="58"/>
      <c r="G1914" s="58"/>
      <c r="H1914" s="58"/>
      <c r="I1914" s="58"/>
      <c r="J1914" s="58"/>
      <c r="K1914" s="58"/>
      <c r="L1914" s="58"/>
      <c r="M1914" s="58"/>
      <c r="N1914" s="58"/>
      <c r="O1914" s="58"/>
      <c r="P1914" s="58"/>
      <c r="Q1914" s="58"/>
      <c r="R1914" s="58"/>
      <c r="S1914" s="58"/>
      <c r="T1914" s="59"/>
      <c r="U1914" s="47"/>
      <c r="V1914" s="48"/>
      <c r="W1914" s="48"/>
      <c r="X1914" s="49"/>
      <c r="Y1914" s="50"/>
      <c r="Z1914" s="51"/>
      <c r="AA1914" s="51"/>
      <c r="AB1914" s="51"/>
      <c r="AC1914" s="51"/>
      <c r="AD1914" s="52"/>
      <c r="AE1914" s="60"/>
      <c r="AF1914" s="61"/>
      <c r="AG1914" s="61"/>
      <c r="AH1914" s="61"/>
      <c r="AI1914" s="61"/>
      <c r="AJ1914" s="62"/>
      <c r="AK1914" s="50"/>
      <c r="AL1914" s="51"/>
      <c r="AM1914" s="51"/>
      <c r="AN1914" s="51"/>
      <c r="AO1914" s="51"/>
      <c r="AP1914" s="52"/>
      <c r="AQ1914" s="60">
        <f>SUM(AQ1878:AQ1913)</f>
        <v>34051.398999999998</v>
      </c>
      <c r="AR1914" s="61"/>
      <c r="AS1914" s="61"/>
      <c r="AT1914" s="61"/>
      <c r="AU1914" s="61"/>
      <c r="AV1914" s="62"/>
      <c r="AW1914" s="50"/>
      <c r="AX1914" s="51"/>
      <c r="AY1914" s="51"/>
      <c r="AZ1914" s="51"/>
      <c r="BA1914" s="51"/>
      <c r="BB1914" s="52"/>
      <c r="BC1914" s="50">
        <f>SUM(BC1878:BC1913)</f>
        <v>1059759.96</v>
      </c>
      <c r="BD1914" s="51"/>
      <c r="BE1914" s="51"/>
      <c r="BF1914" s="51"/>
      <c r="BG1914" s="51"/>
      <c r="BH1914" s="63"/>
      <c r="BI1914" s="17">
        <f>SUM(BI1877:BI1913)</f>
        <v>1632355</v>
      </c>
    </row>
    <row r="1915" spans="1:61" ht="21.95" customHeight="1" x14ac:dyDescent="0.25">
      <c r="A1915" s="20"/>
      <c r="B1915" s="21"/>
      <c r="C1915" s="21"/>
      <c r="D1915" s="21"/>
      <c r="E1915" s="21"/>
      <c r="F1915" s="21"/>
      <c r="G1915" s="21"/>
      <c r="H1915" s="21"/>
      <c r="I1915" s="21"/>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c r="AF1915" s="21"/>
      <c r="AG1915" s="21"/>
      <c r="AH1915" s="21"/>
      <c r="AI1915" s="21"/>
      <c r="AJ1915" s="22"/>
      <c r="AK1915" s="23"/>
      <c r="AL1915" s="24"/>
      <c r="AM1915" s="24"/>
      <c r="AN1915" s="24"/>
      <c r="AO1915" s="24"/>
      <c r="AP1915" s="25"/>
      <c r="AQ1915" s="26"/>
      <c r="AR1915" s="27"/>
      <c r="AS1915" s="27"/>
      <c r="AT1915" s="27"/>
      <c r="AU1915" s="27"/>
      <c r="AV1915" s="28"/>
      <c r="AW1915" s="23"/>
      <c r="AX1915" s="24"/>
      <c r="AY1915" s="24"/>
      <c r="AZ1915" s="24"/>
      <c r="BA1915" s="24"/>
      <c r="BB1915" s="25"/>
      <c r="BC1915" s="23"/>
      <c r="BD1915" s="24"/>
      <c r="BE1915" s="24"/>
      <c r="BF1915" s="24"/>
      <c r="BG1915" s="24"/>
      <c r="BH1915" s="29"/>
      <c r="BI1915" s="15">
        <f>Y1915*AE1915</f>
        <v>0</v>
      </c>
    </row>
    <row r="1916" spans="1:61" ht="21.95" customHeight="1" x14ac:dyDescent="0.25">
      <c r="A1916" s="20" t="s">
        <v>11</v>
      </c>
      <c r="B1916" s="21"/>
      <c r="C1916" s="21"/>
      <c r="D1916" s="21"/>
      <c r="E1916" s="21"/>
      <c r="F1916" s="21"/>
      <c r="G1916" s="21"/>
      <c r="H1916" s="21"/>
      <c r="I1916" s="21"/>
      <c r="J1916" s="21"/>
      <c r="K1916" s="21"/>
      <c r="L1916" s="21"/>
      <c r="M1916" s="21"/>
      <c r="N1916" s="2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2"/>
      <c r="AK1916" s="23"/>
      <c r="AL1916" s="24"/>
      <c r="AM1916" s="24"/>
      <c r="AN1916" s="24"/>
      <c r="AO1916" s="24"/>
      <c r="AP1916" s="25"/>
      <c r="AQ1916" s="26">
        <f>BC1914/BI1914</f>
        <v>0.64922149899991111</v>
      </c>
      <c r="AR1916" s="27"/>
      <c r="AS1916" s="27"/>
      <c r="AT1916" s="27"/>
      <c r="AU1916" s="27"/>
      <c r="AV1916" s="28"/>
      <c r="AW1916" s="23"/>
      <c r="AX1916" s="24"/>
      <c r="AY1916" s="24"/>
      <c r="AZ1916" s="24"/>
      <c r="BA1916" s="24"/>
      <c r="BB1916" s="25"/>
      <c r="BC1916" s="23"/>
      <c r="BD1916" s="24"/>
      <c r="BE1916" s="24"/>
      <c r="BF1916" s="24"/>
      <c r="BG1916" s="24"/>
      <c r="BH1916" s="29"/>
      <c r="BI1916" s="15">
        <f>AQ1916</f>
        <v>0.64922149899991111</v>
      </c>
    </row>
    <row r="1917" spans="1:61" ht="18.75" customHeight="1" x14ac:dyDescent="0.25">
      <c r="A1917" s="30" t="s">
        <v>15</v>
      </c>
      <c r="B1917" s="31"/>
      <c r="C1917" s="31"/>
      <c r="D1917" s="31"/>
      <c r="E1917" s="31"/>
      <c r="F1917" s="31"/>
      <c r="G1917" s="31"/>
      <c r="H1917" s="31"/>
      <c r="I1917" s="31"/>
      <c r="J1917" s="31"/>
      <c r="K1917" s="31"/>
      <c r="L1917" s="31"/>
      <c r="M1917" s="31"/>
      <c r="N1917" s="31"/>
      <c r="O1917" s="31"/>
      <c r="P1917" s="31"/>
      <c r="Q1917" s="31"/>
      <c r="R1917" s="31"/>
      <c r="S1917" s="31"/>
      <c r="T1917" s="31"/>
      <c r="U1917" s="31"/>
      <c r="V1917" s="31"/>
      <c r="W1917" s="31"/>
      <c r="X1917" s="31"/>
      <c r="Y1917" s="31"/>
      <c r="Z1917" s="31"/>
      <c r="AA1917" s="31"/>
      <c r="AB1917" s="31"/>
      <c r="AC1917" s="31"/>
      <c r="AD1917" s="32"/>
      <c r="AE1917" s="33" t="s">
        <v>14</v>
      </c>
      <c r="AF1917" s="31"/>
      <c r="AG1917" s="31"/>
      <c r="AH1917" s="31"/>
      <c r="AI1917" s="31"/>
      <c r="AJ1917" s="31"/>
      <c r="AK1917" s="31"/>
      <c r="AL1917" s="31"/>
      <c r="AM1917" s="31"/>
      <c r="AN1917" s="31"/>
      <c r="AO1917" s="31"/>
      <c r="AP1917" s="31"/>
      <c r="AQ1917" s="31"/>
      <c r="AR1917" s="31"/>
      <c r="AS1917" s="31"/>
      <c r="AT1917" s="31"/>
      <c r="AU1917" s="31"/>
      <c r="AV1917" s="31"/>
      <c r="AW1917" s="31"/>
      <c r="AX1917" s="31"/>
      <c r="AY1917" s="31"/>
      <c r="AZ1917" s="31"/>
      <c r="BA1917" s="31"/>
      <c r="BB1917" s="31"/>
      <c r="BC1917" s="31"/>
      <c r="BD1917" s="31"/>
      <c r="BE1917" s="31"/>
      <c r="BF1917" s="31"/>
      <c r="BG1917" s="31"/>
      <c r="BH1917" s="34"/>
    </row>
    <row r="1918" spans="1:61" x14ac:dyDescent="0.25">
      <c r="A1918" s="35"/>
      <c r="B1918" s="36"/>
      <c r="C1918" s="36"/>
      <c r="D1918" s="36"/>
      <c r="E1918" s="36"/>
      <c r="F1918" s="36"/>
      <c r="G1918" s="36"/>
      <c r="H1918" s="36"/>
      <c r="I1918" s="36"/>
      <c r="J1918" s="36"/>
      <c r="K1918" s="36"/>
      <c r="L1918" s="36"/>
      <c r="M1918" s="36"/>
      <c r="N1918" s="36"/>
      <c r="O1918" s="36"/>
      <c r="P1918" s="36"/>
      <c r="Q1918" s="36"/>
      <c r="R1918" s="36"/>
      <c r="S1918" s="36"/>
      <c r="T1918" s="36"/>
      <c r="U1918" s="36"/>
      <c r="V1918" s="36"/>
      <c r="W1918" s="36"/>
      <c r="X1918" s="36"/>
      <c r="Y1918" s="36"/>
      <c r="Z1918" s="36"/>
      <c r="AA1918" s="36"/>
      <c r="AB1918" s="36"/>
      <c r="AC1918" s="36"/>
      <c r="AD1918" s="36"/>
      <c r="AE1918" s="36"/>
      <c r="AF1918" s="36"/>
      <c r="AG1918" s="36"/>
      <c r="AH1918" s="36"/>
      <c r="AI1918" s="36"/>
      <c r="AJ1918" s="36"/>
      <c r="AK1918" s="36"/>
      <c r="AL1918" s="36"/>
      <c r="AM1918" s="36"/>
      <c r="AN1918" s="36"/>
      <c r="AO1918" s="36"/>
      <c r="AP1918" s="36"/>
      <c r="AQ1918" s="36"/>
      <c r="AR1918" s="36"/>
      <c r="AS1918" s="36"/>
      <c r="AT1918" s="36"/>
      <c r="AU1918" s="36"/>
      <c r="AV1918" s="36"/>
      <c r="AW1918" s="36"/>
      <c r="AX1918" s="36"/>
      <c r="AY1918" s="36"/>
      <c r="AZ1918" s="36"/>
      <c r="BA1918" s="36"/>
      <c r="BB1918" s="36"/>
      <c r="BC1918" s="36"/>
      <c r="BD1918" s="36"/>
      <c r="BE1918" s="36"/>
      <c r="BF1918" s="36"/>
      <c r="BG1918" s="36"/>
      <c r="BH1918" s="39"/>
    </row>
    <row r="1919" spans="1:61" x14ac:dyDescent="0.25">
      <c r="A1919" s="35"/>
      <c r="B1919" s="36"/>
      <c r="C1919" s="36"/>
      <c r="D1919" s="36"/>
      <c r="E1919" s="36"/>
      <c r="F1919" s="36"/>
      <c r="G1919" s="36"/>
      <c r="H1919" s="36"/>
      <c r="I1919" s="36"/>
      <c r="J1919" s="36"/>
      <c r="K1919" s="36"/>
      <c r="L1919" s="36"/>
      <c r="M1919" s="36"/>
      <c r="N1919" s="36"/>
      <c r="O1919" s="36"/>
      <c r="P1919" s="36"/>
      <c r="Q1919" s="36"/>
      <c r="R1919" s="36"/>
      <c r="S1919" s="36"/>
      <c r="T1919" s="36"/>
      <c r="U1919" s="36"/>
      <c r="V1919" s="36"/>
      <c r="W1919" s="36"/>
      <c r="X1919" s="36"/>
      <c r="Y1919" s="36"/>
      <c r="Z1919" s="36"/>
      <c r="AA1919" s="36"/>
      <c r="AB1919" s="36"/>
      <c r="AC1919" s="36"/>
      <c r="AD1919" s="36"/>
      <c r="AE1919" s="36"/>
      <c r="AF1919" s="36"/>
      <c r="AG1919" s="36"/>
      <c r="AH1919" s="36"/>
      <c r="AI1919" s="36"/>
      <c r="AJ1919" s="36"/>
      <c r="AK1919" s="36"/>
      <c r="AL1919" s="36"/>
      <c r="AM1919" s="36"/>
      <c r="AN1919" s="36"/>
      <c r="AO1919" s="36"/>
      <c r="AP1919" s="36"/>
      <c r="AQ1919" s="36"/>
      <c r="AR1919" s="36"/>
      <c r="AS1919" s="36"/>
      <c r="AT1919" s="36"/>
      <c r="AU1919" s="36"/>
      <c r="AV1919" s="36"/>
      <c r="AW1919" s="36"/>
      <c r="AX1919" s="36"/>
      <c r="AY1919" s="36"/>
      <c r="AZ1919" s="36"/>
      <c r="BA1919" s="36"/>
      <c r="BB1919" s="36"/>
      <c r="BC1919" s="36"/>
      <c r="BD1919" s="36"/>
      <c r="BE1919" s="36"/>
      <c r="BF1919" s="36"/>
      <c r="BG1919" s="36"/>
      <c r="BH1919" s="39"/>
    </row>
    <row r="1920" spans="1:61" ht="17.25" thickBot="1" x14ac:dyDescent="0.3">
      <c r="A1920" s="37"/>
      <c r="B1920" s="38"/>
      <c r="C1920" s="38"/>
      <c r="D1920" s="38"/>
      <c r="E1920" s="38"/>
      <c r="F1920" s="38"/>
      <c r="G1920" s="38"/>
      <c r="H1920" s="38"/>
      <c r="I1920" s="38"/>
      <c r="J1920" s="38"/>
      <c r="K1920" s="38"/>
      <c r="L1920" s="38"/>
      <c r="M1920" s="38"/>
      <c r="N1920" s="38"/>
      <c r="O1920" s="38"/>
      <c r="P1920" s="38"/>
      <c r="Q1920" s="38"/>
      <c r="R1920" s="38"/>
      <c r="S1920" s="38"/>
      <c r="T1920" s="38"/>
      <c r="U1920" s="38"/>
      <c r="V1920" s="38"/>
      <c r="W1920" s="38"/>
      <c r="X1920" s="38"/>
      <c r="Y1920" s="38"/>
      <c r="Z1920" s="38"/>
      <c r="AA1920" s="38"/>
      <c r="AB1920" s="38"/>
      <c r="AC1920" s="38"/>
      <c r="AD1920" s="38"/>
      <c r="AE1920" s="38"/>
      <c r="AF1920" s="38"/>
      <c r="AG1920" s="38"/>
      <c r="AH1920" s="38"/>
      <c r="AI1920" s="38"/>
      <c r="AJ1920" s="38"/>
      <c r="AK1920" s="38"/>
      <c r="AL1920" s="38"/>
      <c r="AM1920" s="38"/>
      <c r="AN1920" s="38"/>
      <c r="AO1920" s="38"/>
      <c r="AP1920" s="38"/>
      <c r="AQ1920" s="38"/>
      <c r="AR1920" s="38"/>
      <c r="AS1920" s="38"/>
      <c r="AT1920" s="38"/>
      <c r="AU1920" s="38"/>
      <c r="AV1920" s="38"/>
      <c r="AW1920" s="38"/>
      <c r="AX1920" s="38"/>
      <c r="AY1920" s="38"/>
      <c r="AZ1920" s="38"/>
      <c r="BA1920" s="38"/>
      <c r="BB1920" s="38"/>
      <c r="BC1920" s="38"/>
      <c r="BD1920" s="38"/>
      <c r="BE1920" s="38"/>
      <c r="BF1920" s="38"/>
      <c r="BG1920" s="38"/>
      <c r="BH1920" s="40"/>
    </row>
    <row r="1921" spans="1:69" ht="27.75" x14ac:dyDescent="0.25">
      <c r="A1921" s="73" t="s">
        <v>78</v>
      </c>
      <c r="B1921" s="73"/>
      <c r="C1921" s="73"/>
      <c r="D1921" s="73"/>
      <c r="E1921" s="73"/>
      <c r="F1921" s="73"/>
      <c r="G1921" s="73"/>
      <c r="H1921" s="73"/>
      <c r="I1921" s="73"/>
      <c r="J1921" s="73"/>
      <c r="K1921" s="73"/>
      <c r="L1921" s="73"/>
      <c r="M1921" s="73"/>
      <c r="N1921" s="73"/>
      <c r="O1921" s="73"/>
      <c r="P1921" s="73"/>
      <c r="Q1921" s="73"/>
      <c r="R1921" s="73"/>
      <c r="S1921" s="73"/>
      <c r="T1921" s="73"/>
      <c r="U1921" s="73"/>
      <c r="V1921" s="73"/>
      <c r="W1921" s="73"/>
      <c r="X1921" s="73"/>
      <c r="Y1921" s="73"/>
      <c r="Z1921" s="73"/>
      <c r="AA1921" s="73"/>
      <c r="AB1921" s="73"/>
      <c r="AC1921" s="73"/>
      <c r="AD1921" s="73"/>
      <c r="AE1921" s="73"/>
      <c r="AF1921" s="73"/>
      <c r="AG1921" s="73"/>
      <c r="AH1921" s="73"/>
      <c r="AI1921" s="73"/>
      <c r="AJ1921" s="73"/>
      <c r="AK1921" s="73"/>
      <c r="AL1921" s="73"/>
      <c r="AM1921" s="73"/>
      <c r="AN1921" s="73"/>
      <c r="AO1921" s="73"/>
      <c r="AP1921" s="73"/>
      <c r="AQ1921" s="73"/>
      <c r="AR1921" s="73"/>
      <c r="AS1921" s="73"/>
      <c r="AT1921" s="73"/>
      <c r="AU1921" s="73"/>
      <c r="AV1921" s="73"/>
      <c r="AW1921" s="73"/>
      <c r="AX1921" s="73"/>
      <c r="AY1921" s="73"/>
      <c r="AZ1921" s="73"/>
      <c r="BA1921" s="73"/>
      <c r="BB1921" s="73"/>
      <c r="BC1921" s="73"/>
      <c r="BD1921" s="73"/>
      <c r="BE1921" s="73"/>
      <c r="BF1921" s="73"/>
      <c r="BG1921" s="73"/>
      <c r="BH1921" s="73"/>
    </row>
    <row r="1922" spans="1:69" ht="27.75" x14ac:dyDescent="0.25">
      <c r="A1922" s="74" t="s">
        <v>12</v>
      </c>
      <c r="B1922" s="74"/>
      <c r="C1922" s="74"/>
      <c r="D1922" s="74"/>
      <c r="E1922" s="74"/>
      <c r="F1922" s="74"/>
      <c r="G1922" s="74"/>
      <c r="H1922" s="74"/>
      <c r="I1922" s="74"/>
      <c r="J1922" s="75" t="s">
        <v>81</v>
      </c>
      <c r="K1922" s="76"/>
      <c r="L1922" s="76"/>
      <c r="M1922" s="76"/>
      <c r="N1922" s="76"/>
      <c r="O1922" s="76"/>
      <c r="P1922" s="76"/>
      <c r="Q1922" s="76"/>
      <c r="R1922" s="76"/>
      <c r="S1922" s="76"/>
      <c r="T1922" s="76"/>
      <c r="U1922" s="76"/>
      <c r="V1922" s="76"/>
      <c r="W1922" s="76"/>
      <c r="X1922" s="76"/>
      <c r="Y1922" s="76"/>
      <c r="Z1922" s="76"/>
      <c r="AA1922" s="76"/>
      <c r="AB1922" s="76"/>
      <c r="AC1922" s="76"/>
      <c r="AD1922" s="76"/>
      <c r="AE1922" s="76"/>
      <c r="AF1922" s="76"/>
      <c r="AG1922" s="76"/>
      <c r="AH1922" s="76"/>
      <c r="AI1922" s="76"/>
      <c r="AJ1922" s="76"/>
      <c r="AK1922" s="76"/>
      <c r="AL1922" s="76"/>
      <c r="AM1922" s="76"/>
      <c r="AN1922" s="76"/>
      <c r="AO1922" s="76"/>
      <c r="AP1922" s="76"/>
      <c r="AQ1922" s="76"/>
      <c r="AR1922" s="76"/>
      <c r="AS1922" s="76"/>
      <c r="AT1922" s="76"/>
      <c r="AU1922" s="76"/>
      <c r="AV1922" s="76"/>
      <c r="AW1922" s="76"/>
      <c r="AX1922" s="76"/>
      <c r="AY1922" s="76"/>
      <c r="AZ1922" s="76"/>
      <c r="BA1922" s="76"/>
      <c r="BB1922" s="76"/>
      <c r="BC1922" s="76"/>
      <c r="BD1922" s="76"/>
      <c r="BE1922" s="76"/>
      <c r="BF1922" s="76"/>
      <c r="BG1922" s="76"/>
      <c r="BH1922" s="76"/>
      <c r="BI1922" s="76"/>
      <c r="BJ1922" s="76"/>
      <c r="BK1922" s="76"/>
      <c r="BL1922" s="76"/>
      <c r="BM1922" s="76"/>
      <c r="BN1922" s="76"/>
      <c r="BO1922" s="76"/>
      <c r="BP1922" s="76"/>
      <c r="BQ1922" s="76"/>
    </row>
    <row r="1923" spans="1:69" ht="17.25" thickBot="1" x14ac:dyDescent="0.3">
      <c r="A1923" s="77" t="s">
        <v>10</v>
      </c>
      <c r="B1923" s="77"/>
      <c r="C1923" s="77"/>
      <c r="D1923" s="77"/>
      <c r="E1923" s="77"/>
      <c r="F1923" s="77"/>
      <c r="G1923" s="77"/>
      <c r="H1923" s="77"/>
      <c r="I1923" s="78" t="s">
        <v>82</v>
      </c>
      <c r="J1923" s="78"/>
      <c r="K1923" s="78"/>
      <c r="L1923" s="78"/>
      <c r="M1923" s="78"/>
      <c r="N1923" s="78"/>
      <c r="O1923" s="78"/>
      <c r="P1923" s="78"/>
      <c r="Q1923" s="78"/>
      <c r="R1923" s="78"/>
      <c r="S1923" s="78"/>
      <c r="T1923" s="78"/>
      <c r="U1923" s="78"/>
      <c r="V1923" s="78"/>
      <c r="W1923" s="78"/>
      <c r="X1923" s="78"/>
      <c r="Y1923" s="78"/>
      <c r="Z1923" s="78"/>
      <c r="AA1923" s="78"/>
      <c r="AB1923" s="78"/>
      <c r="AC1923" s="78"/>
      <c r="AD1923" s="78"/>
      <c r="AE1923" s="78"/>
      <c r="AF1923" s="78"/>
      <c r="AG1923" s="78"/>
      <c r="AH1923" s="78"/>
      <c r="AI1923" s="78"/>
      <c r="AJ1923" s="78"/>
      <c r="AK1923" s="78"/>
      <c r="AL1923" s="78"/>
      <c r="AM1923" s="78"/>
      <c r="AN1923" s="78"/>
      <c r="AO1923" s="79" t="s">
        <v>9</v>
      </c>
      <c r="AP1923" s="79"/>
      <c r="AQ1923" s="79"/>
      <c r="AR1923" s="79"/>
      <c r="AS1923" s="79"/>
      <c r="AT1923" s="79"/>
      <c r="AU1923" s="79"/>
      <c r="AV1923" s="79"/>
      <c r="AW1923" s="80">
        <f>AW1875+1</f>
        <v>46195</v>
      </c>
      <c r="AX1923" s="80"/>
      <c r="AY1923" s="80"/>
      <c r="AZ1923" s="80"/>
      <c r="BA1923" s="80"/>
      <c r="BB1923" s="80"/>
      <c r="BC1923" s="80"/>
      <c r="BD1923" s="80"/>
      <c r="BE1923" s="80"/>
      <c r="BF1923" s="80"/>
      <c r="BG1923" s="80"/>
      <c r="BH1923" s="80"/>
    </row>
    <row r="1924" spans="1:69" ht="36" customHeight="1" x14ac:dyDescent="0.25">
      <c r="A1924" s="81" t="s">
        <v>0</v>
      </c>
      <c r="B1924" s="82"/>
      <c r="C1924" s="82"/>
      <c r="D1924" s="82"/>
      <c r="E1924" s="82" t="s">
        <v>6</v>
      </c>
      <c r="F1924" s="82"/>
      <c r="G1924" s="82"/>
      <c r="H1924" s="82"/>
      <c r="I1924" s="82"/>
      <c r="J1924" s="82"/>
      <c r="K1924" s="82"/>
      <c r="L1924" s="82"/>
      <c r="M1924" s="82"/>
      <c r="N1924" s="82"/>
      <c r="O1924" s="82"/>
      <c r="P1924" s="82"/>
      <c r="Q1924" s="82"/>
      <c r="R1924" s="82"/>
      <c r="S1924" s="82"/>
      <c r="T1924" s="82"/>
      <c r="U1924" s="82" t="s">
        <v>7</v>
      </c>
      <c r="V1924" s="82"/>
      <c r="W1924" s="82"/>
      <c r="X1924" s="82"/>
      <c r="Y1924" s="83" t="s">
        <v>1</v>
      </c>
      <c r="Z1924" s="83"/>
      <c r="AA1924" s="83"/>
      <c r="AB1924" s="83"/>
      <c r="AC1924" s="83"/>
      <c r="AD1924" s="83"/>
      <c r="AE1924" s="82" t="s">
        <v>8</v>
      </c>
      <c r="AF1924" s="82"/>
      <c r="AG1924" s="82"/>
      <c r="AH1924" s="82"/>
      <c r="AI1924" s="82"/>
      <c r="AJ1924" s="82"/>
      <c r="AK1924" s="83" t="s">
        <v>2</v>
      </c>
      <c r="AL1924" s="83"/>
      <c r="AM1924" s="83"/>
      <c r="AN1924" s="83"/>
      <c r="AO1924" s="83"/>
      <c r="AP1924" s="83"/>
      <c r="AQ1924" s="84" t="s">
        <v>3</v>
      </c>
      <c r="AR1924" s="84"/>
      <c r="AS1924" s="84"/>
      <c r="AT1924" s="84"/>
      <c r="AU1924" s="84"/>
      <c r="AV1924" s="84"/>
      <c r="AW1924" s="83" t="s">
        <v>4</v>
      </c>
      <c r="AX1924" s="83"/>
      <c r="AY1924" s="83"/>
      <c r="AZ1924" s="83"/>
      <c r="BA1924" s="83"/>
      <c r="BB1924" s="83"/>
      <c r="BC1924" s="84" t="s">
        <v>5</v>
      </c>
      <c r="BD1924" s="84"/>
      <c r="BE1924" s="84"/>
      <c r="BF1924" s="84"/>
      <c r="BG1924" s="84"/>
      <c r="BH1924" s="85"/>
      <c r="BI1924" s="1"/>
    </row>
    <row r="1925" spans="1:69" ht="21.95" customHeight="1" x14ac:dyDescent="0.25">
      <c r="A1925" s="41" t="str">
        <f t="shared" ref="A1925:A1961" si="3736">A1877</f>
        <v>壹</v>
      </c>
      <c r="B1925" s="42"/>
      <c r="C1925" s="42"/>
      <c r="D1925" s="43"/>
      <c r="E1925" s="64" t="str">
        <f t="shared" ref="E1925:E1961" si="3737">E1877</f>
        <v>直接工程費</v>
      </c>
      <c r="F1925" s="21"/>
      <c r="G1925" s="21"/>
      <c r="H1925" s="21"/>
      <c r="I1925" s="21"/>
      <c r="J1925" s="21"/>
      <c r="K1925" s="21"/>
      <c r="L1925" s="21"/>
      <c r="M1925" s="21"/>
      <c r="N1925" s="21"/>
      <c r="O1925" s="21"/>
      <c r="P1925" s="21"/>
      <c r="Q1925" s="21"/>
      <c r="R1925" s="21"/>
      <c r="S1925" s="21"/>
      <c r="T1925" s="22"/>
      <c r="U1925" s="47"/>
      <c r="V1925" s="48"/>
      <c r="W1925" s="48"/>
      <c r="X1925" s="49"/>
      <c r="Y1925" s="71"/>
      <c r="Z1925" s="71"/>
      <c r="AA1925" s="71"/>
      <c r="AB1925" s="71"/>
      <c r="AC1925" s="71"/>
      <c r="AD1925" s="71"/>
      <c r="AE1925" s="71"/>
      <c r="AF1925" s="71"/>
      <c r="AG1925" s="71"/>
      <c r="AH1925" s="71"/>
      <c r="AI1925" s="71"/>
      <c r="AJ1925" s="71"/>
      <c r="AK1925" s="71"/>
      <c r="AL1925" s="71"/>
      <c r="AM1925" s="71"/>
      <c r="AN1925" s="71"/>
      <c r="AO1925" s="71"/>
      <c r="AP1925" s="71"/>
      <c r="AQ1925" s="71"/>
      <c r="AR1925" s="71"/>
      <c r="AS1925" s="71"/>
      <c r="AT1925" s="71"/>
      <c r="AU1925" s="71"/>
      <c r="AV1925" s="71"/>
      <c r="AW1925" s="71"/>
      <c r="AX1925" s="71"/>
      <c r="AY1925" s="71"/>
      <c r="AZ1925" s="71"/>
      <c r="BA1925" s="71"/>
      <c r="BB1925" s="71"/>
      <c r="BC1925" s="71"/>
      <c r="BD1925" s="71"/>
      <c r="BE1925" s="71"/>
      <c r="BF1925" s="71"/>
      <c r="BG1925" s="71"/>
      <c r="BH1925" s="72"/>
      <c r="BI1925" s="3">
        <f t="shared" ref="BI1925:BI1960" si="3738">Y1925*AE1925</f>
        <v>0</v>
      </c>
    </row>
    <row r="1926" spans="1:69" s="19" customFormat="1" ht="34.15" customHeight="1" x14ac:dyDescent="0.25">
      <c r="A1926" s="41">
        <f t="shared" si="3736"/>
        <v>1</v>
      </c>
      <c r="B1926" s="42"/>
      <c r="C1926" s="42"/>
      <c r="D1926" s="43"/>
      <c r="E1926" s="64" t="str">
        <f t="shared" si="3737"/>
        <v>乙種施工圍籬、警示帶、安全警示燈等安全措施(租用)</v>
      </c>
      <c r="F1926" s="21"/>
      <c r="G1926" s="21"/>
      <c r="H1926" s="21"/>
      <c r="I1926" s="21"/>
      <c r="J1926" s="21"/>
      <c r="K1926" s="21"/>
      <c r="L1926" s="21"/>
      <c r="M1926" s="21"/>
      <c r="N1926" s="21"/>
      <c r="O1926" s="21"/>
      <c r="P1926" s="21"/>
      <c r="Q1926" s="21"/>
      <c r="R1926" s="21"/>
      <c r="S1926" s="21"/>
      <c r="T1926" s="22"/>
      <c r="U1926" s="47" t="str">
        <f t="shared" ref="U1926:U1961" si="3739">U1878</f>
        <v>式</v>
      </c>
      <c r="V1926" s="48"/>
      <c r="W1926" s="48"/>
      <c r="X1926" s="49"/>
      <c r="Y1926" s="50">
        <f t="shared" ref="Y1926:Y1961" si="3740">Y1878</f>
        <v>1</v>
      </c>
      <c r="Z1926" s="51"/>
      <c r="AA1926" s="51"/>
      <c r="AB1926" s="51"/>
      <c r="AC1926" s="51"/>
      <c r="AD1926" s="52"/>
      <c r="AE1926" s="53">
        <f t="shared" ref="AE1926:AE1961" si="3741">AE1878</f>
        <v>2200</v>
      </c>
      <c r="AF1926" s="53"/>
      <c r="AG1926" s="53"/>
      <c r="AH1926" s="53"/>
      <c r="AI1926" s="53"/>
      <c r="AJ1926" s="53"/>
      <c r="AK1926" s="55">
        <v>0</v>
      </c>
      <c r="AL1926" s="55"/>
      <c r="AM1926" s="55"/>
      <c r="AN1926" s="55"/>
      <c r="AO1926" s="55"/>
      <c r="AP1926" s="55"/>
      <c r="AQ1926" s="53">
        <f>AK1926*AE1926</f>
        <v>0</v>
      </c>
      <c r="AR1926" s="53"/>
      <c r="AS1926" s="53"/>
      <c r="AT1926" s="53"/>
      <c r="AU1926" s="53"/>
      <c r="AV1926" s="53"/>
      <c r="AW1926" s="55">
        <f t="shared" ref="AW1926:AW1956" si="3742">AW1878+AK1926</f>
        <v>1</v>
      </c>
      <c r="AX1926" s="55"/>
      <c r="AY1926" s="55"/>
      <c r="AZ1926" s="55"/>
      <c r="BA1926" s="55"/>
      <c r="BB1926" s="55"/>
      <c r="BC1926" s="55">
        <f>AE1926*AW1926</f>
        <v>2200</v>
      </c>
      <c r="BD1926" s="55"/>
      <c r="BE1926" s="55"/>
      <c r="BF1926" s="55"/>
      <c r="BG1926" s="55"/>
      <c r="BH1926" s="56"/>
      <c r="BI1926" s="18">
        <f t="shared" si="3738"/>
        <v>2200</v>
      </c>
    </row>
    <row r="1927" spans="1:69" ht="21.6" customHeight="1" x14ac:dyDescent="0.25">
      <c r="A1927" s="41">
        <f t="shared" si="3736"/>
        <v>2</v>
      </c>
      <c r="B1927" s="42"/>
      <c r="C1927" s="42"/>
      <c r="D1927" s="43"/>
      <c r="E1927" s="64" t="str">
        <f t="shared" si="3737"/>
        <v>工程告示牌與職安衛告示牌(租用)</v>
      </c>
      <c r="F1927" s="21"/>
      <c r="G1927" s="21"/>
      <c r="H1927" s="21"/>
      <c r="I1927" s="21"/>
      <c r="J1927" s="21"/>
      <c r="K1927" s="21"/>
      <c r="L1927" s="21"/>
      <c r="M1927" s="21"/>
      <c r="N1927" s="21"/>
      <c r="O1927" s="21"/>
      <c r="P1927" s="21"/>
      <c r="Q1927" s="21"/>
      <c r="R1927" s="21"/>
      <c r="S1927" s="21"/>
      <c r="T1927" s="22"/>
      <c r="U1927" s="47" t="str">
        <f t="shared" si="3739"/>
        <v>式</v>
      </c>
      <c r="V1927" s="48"/>
      <c r="W1927" s="48"/>
      <c r="X1927" s="49"/>
      <c r="Y1927" s="65">
        <f t="shared" si="3740"/>
        <v>1</v>
      </c>
      <c r="Z1927" s="66"/>
      <c r="AA1927" s="66"/>
      <c r="AB1927" s="66"/>
      <c r="AC1927" s="66"/>
      <c r="AD1927" s="67"/>
      <c r="AE1927" s="60">
        <f t="shared" si="3741"/>
        <v>6000</v>
      </c>
      <c r="AF1927" s="61"/>
      <c r="AG1927" s="61"/>
      <c r="AH1927" s="61"/>
      <c r="AI1927" s="61"/>
      <c r="AJ1927" s="62"/>
      <c r="AK1927" s="55">
        <v>0</v>
      </c>
      <c r="AL1927" s="55"/>
      <c r="AM1927" s="55"/>
      <c r="AN1927" s="55"/>
      <c r="AO1927" s="55"/>
      <c r="AP1927" s="55"/>
      <c r="AQ1927" s="53">
        <f>AK1927*AE1927</f>
        <v>0</v>
      </c>
      <c r="AR1927" s="53"/>
      <c r="AS1927" s="53"/>
      <c r="AT1927" s="53"/>
      <c r="AU1927" s="53"/>
      <c r="AV1927" s="53"/>
      <c r="AW1927" s="55">
        <f t="shared" si="3742"/>
        <v>1</v>
      </c>
      <c r="AX1927" s="55"/>
      <c r="AY1927" s="55"/>
      <c r="AZ1927" s="55"/>
      <c r="BA1927" s="55"/>
      <c r="BB1927" s="55"/>
      <c r="BC1927" s="55">
        <f>AE1927*AW1927</f>
        <v>6000</v>
      </c>
      <c r="BD1927" s="55"/>
      <c r="BE1927" s="55"/>
      <c r="BF1927" s="55"/>
      <c r="BG1927" s="55"/>
      <c r="BH1927" s="56"/>
      <c r="BI1927" s="16">
        <f t="shared" si="3738"/>
        <v>6000</v>
      </c>
    </row>
    <row r="1928" spans="1:69" s="19" customFormat="1" ht="34.5" customHeight="1" x14ac:dyDescent="0.25">
      <c r="A1928" s="68">
        <f t="shared" si="3736"/>
        <v>3</v>
      </c>
      <c r="B1928" s="69"/>
      <c r="C1928" s="69"/>
      <c r="D1928" s="70"/>
      <c r="E1928" s="64" t="str">
        <f t="shared" si="3737"/>
        <v>施工動線開闢與損壞復原，既有設備管線遷移與復原；測量與放樣</v>
      </c>
      <c r="F1928" s="21"/>
      <c r="G1928" s="21"/>
      <c r="H1928" s="21"/>
      <c r="I1928" s="21"/>
      <c r="J1928" s="21"/>
      <c r="K1928" s="21"/>
      <c r="L1928" s="21"/>
      <c r="M1928" s="21"/>
      <c r="N1928" s="21"/>
      <c r="O1928" s="21"/>
      <c r="P1928" s="21"/>
      <c r="Q1928" s="21"/>
      <c r="R1928" s="21"/>
      <c r="S1928" s="21"/>
      <c r="T1928" s="22"/>
      <c r="U1928" s="47" t="str">
        <f t="shared" si="3739"/>
        <v>式</v>
      </c>
      <c r="V1928" s="48"/>
      <c r="W1928" s="48"/>
      <c r="X1928" s="49"/>
      <c r="Y1928" s="65">
        <f t="shared" si="3740"/>
        <v>1</v>
      </c>
      <c r="Z1928" s="66"/>
      <c r="AA1928" s="66"/>
      <c r="AB1928" s="66"/>
      <c r="AC1928" s="66"/>
      <c r="AD1928" s="67"/>
      <c r="AE1928" s="60">
        <f t="shared" si="3741"/>
        <v>9000</v>
      </c>
      <c r="AF1928" s="61"/>
      <c r="AG1928" s="61"/>
      <c r="AH1928" s="61"/>
      <c r="AI1928" s="61"/>
      <c r="AJ1928" s="62"/>
      <c r="AK1928" s="55">
        <v>0</v>
      </c>
      <c r="AL1928" s="55"/>
      <c r="AM1928" s="55"/>
      <c r="AN1928" s="55"/>
      <c r="AO1928" s="55"/>
      <c r="AP1928" s="55"/>
      <c r="AQ1928" s="53">
        <f t="shared" ref="AQ1928:AQ1930" si="3743">AK1928*AE1928</f>
        <v>0</v>
      </c>
      <c r="AR1928" s="53"/>
      <c r="AS1928" s="53"/>
      <c r="AT1928" s="53"/>
      <c r="AU1928" s="53"/>
      <c r="AV1928" s="53"/>
      <c r="AW1928" s="55">
        <f t="shared" si="3742"/>
        <v>0.7</v>
      </c>
      <c r="AX1928" s="55"/>
      <c r="AY1928" s="55"/>
      <c r="AZ1928" s="55"/>
      <c r="BA1928" s="55"/>
      <c r="BB1928" s="55"/>
      <c r="BC1928" s="55">
        <f t="shared" ref="BC1928:BC1931" si="3744">AE1928*AW1928</f>
        <v>6300</v>
      </c>
      <c r="BD1928" s="55"/>
      <c r="BE1928" s="55"/>
      <c r="BF1928" s="55"/>
      <c r="BG1928" s="55"/>
      <c r="BH1928" s="56"/>
      <c r="BI1928" s="18">
        <f t="shared" si="3738"/>
        <v>9000</v>
      </c>
    </row>
    <row r="1929" spans="1:69" ht="66" customHeight="1" x14ac:dyDescent="0.25">
      <c r="A1929" s="41">
        <f t="shared" si="3736"/>
        <v>4</v>
      </c>
      <c r="B1929" s="42"/>
      <c r="C1929" s="42"/>
      <c r="D1929" s="43"/>
      <c r="E1929" s="64" t="str">
        <f t="shared" si="3737"/>
        <v>既有牆面、地坪、磁磚、衛生設備、給排水設施、搗擺及天花板等拆除(含切割)及運棄(含合法證明);環境保護與清潔</v>
      </c>
      <c r="F1929" s="21"/>
      <c r="G1929" s="21"/>
      <c r="H1929" s="21"/>
      <c r="I1929" s="21"/>
      <c r="J1929" s="21"/>
      <c r="K1929" s="21"/>
      <c r="L1929" s="21"/>
      <c r="M1929" s="21"/>
      <c r="N1929" s="21"/>
      <c r="O1929" s="21"/>
      <c r="P1929" s="21"/>
      <c r="Q1929" s="21"/>
      <c r="R1929" s="21"/>
      <c r="S1929" s="21"/>
      <c r="T1929" s="22"/>
      <c r="U1929" s="47" t="str">
        <f t="shared" si="3739"/>
        <v>式</v>
      </c>
      <c r="V1929" s="48"/>
      <c r="W1929" s="48"/>
      <c r="X1929" s="49"/>
      <c r="Y1929" s="65">
        <f t="shared" si="3740"/>
        <v>1</v>
      </c>
      <c r="Z1929" s="66"/>
      <c r="AA1929" s="66"/>
      <c r="AB1929" s="66"/>
      <c r="AC1929" s="66"/>
      <c r="AD1929" s="67"/>
      <c r="AE1929" s="60">
        <f t="shared" si="3741"/>
        <v>214844</v>
      </c>
      <c r="AF1929" s="61"/>
      <c r="AG1929" s="61"/>
      <c r="AH1929" s="61"/>
      <c r="AI1929" s="61"/>
      <c r="AJ1929" s="62"/>
      <c r="AK1929" s="55">
        <v>0</v>
      </c>
      <c r="AL1929" s="55"/>
      <c r="AM1929" s="55"/>
      <c r="AN1929" s="55"/>
      <c r="AO1929" s="55"/>
      <c r="AP1929" s="55"/>
      <c r="AQ1929" s="53">
        <f t="shared" si="3743"/>
        <v>0</v>
      </c>
      <c r="AR1929" s="53"/>
      <c r="AS1929" s="53"/>
      <c r="AT1929" s="53"/>
      <c r="AU1929" s="53"/>
      <c r="AV1929" s="53"/>
      <c r="AW1929" s="55">
        <f t="shared" si="3742"/>
        <v>1</v>
      </c>
      <c r="AX1929" s="55"/>
      <c r="AY1929" s="55"/>
      <c r="AZ1929" s="55"/>
      <c r="BA1929" s="55"/>
      <c r="BB1929" s="55"/>
      <c r="BC1929" s="55">
        <f t="shared" si="3744"/>
        <v>214844</v>
      </c>
      <c r="BD1929" s="55"/>
      <c r="BE1929" s="55"/>
      <c r="BF1929" s="55"/>
      <c r="BG1929" s="55"/>
      <c r="BH1929" s="56"/>
      <c r="BI1929" s="16">
        <f t="shared" si="3738"/>
        <v>214844</v>
      </c>
    </row>
    <row r="1930" spans="1:69" ht="34.5" customHeight="1" x14ac:dyDescent="0.25">
      <c r="A1930" s="41">
        <f t="shared" si="3736"/>
        <v>5</v>
      </c>
      <c r="B1930" s="42"/>
      <c r="C1930" s="42"/>
      <c r="D1930" s="43"/>
      <c r="E1930" s="64" t="str">
        <f t="shared" si="3737"/>
        <v>既有污水處理設施抽水肥(含清潔孔開挖與復原)</v>
      </c>
      <c r="F1930" s="21"/>
      <c r="G1930" s="21"/>
      <c r="H1930" s="21"/>
      <c r="I1930" s="21"/>
      <c r="J1930" s="21"/>
      <c r="K1930" s="21"/>
      <c r="L1930" s="21"/>
      <c r="M1930" s="21"/>
      <c r="N1930" s="21"/>
      <c r="O1930" s="21"/>
      <c r="P1930" s="21"/>
      <c r="Q1930" s="21"/>
      <c r="R1930" s="21"/>
      <c r="S1930" s="21"/>
      <c r="T1930" s="22"/>
      <c r="U1930" s="47" t="str">
        <f t="shared" si="3739"/>
        <v>式</v>
      </c>
      <c r="V1930" s="48"/>
      <c r="W1930" s="48"/>
      <c r="X1930" s="49"/>
      <c r="Y1930" s="65">
        <f t="shared" si="3740"/>
        <v>1</v>
      </c>
      <c r="Z1930" s="66"/>
      <c r="AA1930" s="66"/>
      <c r="AB1930" s="66"/>
      <c r="AC1930" s="66"/>
      <c r="AD1930" s="67"/>
      <c r="AE1930" s="60">
        <f t="shared" si="3741"/>
        <v>10000</v>
      </c>
      <c r="AF1930" s="61"/>
      <c r="AG1930" s="61"/>
      <c r="AH1930" s="61"/>
      <c r="AI1930" s="61"/>
      <c r="AJ1930" s="62"/>
      <c r="AK1930" s="55">
        <v>0</v>
      </c>
      <c r="AL1930" s="55"/>
      <c r="AM1930" s="55"/>
      <c r="AN1930" s="55"/>
      <c r="AO1930" s="55"/>
      <c r="AP1930" s="55"/>
      <c r="AQ1930" s="53">
        <f t="shared" si="3743"/>
        <v>0</v>
      </c>
      <c r="AR1930" s="53"/>
      <c r="AS1930" s="53"/>
      <c r="AT1930" s="53"/>
      <c r="AU1930" s="53"/>
      <c r="AV1930" s="53"/>
      <c r="AW1930" s="55">
        <f t="shared" si="3742"/>
        <v>1</v>
      </c>
      <c r="AX1930" s="55"/>
      <c r="AY1930" s="55"/>
      <c r="AZ1930" s="55"/>
      <c r="BA1930" s="55"/>
      <c r="BB1930" s="55"/>
      <c r="BC1930" s="55">
        <f t="shared" si="3744"/>
        <v>10000</v>
      </c>
      <c r="BD1930" s="55"/>
      <c r="BE1930" s="55"/>
      <c r="BF1930" s="55"/>
      <c r="BG1930" s="55"/>
      <c r="BH1930" s="56"/>
      <c r="BI1930" s="16">
        <f t="shared" si="3738"/>
        <v>10000</v>
      </c>
    </row>
    <row r="1931" spans="1:69" ht="21.6" customHeight="1" x14ac:dyDescent="0.25">
      <c r="A1931" s="41">
        <f t="shared" si="3736"/>
        <v>6</v>
      </c>
      <c r="B1931" s="42"/>
      <c r="C1931" s="42"/>
      <c r="D1931" s="43"/>
      <c r="E1931" s="64" t="str">
        <f t="shared" si="3737"/>
        <v>地坪與蹲便台階增築</v>
      </c>
      <c r="F1931" s="21"/>
      <c r="G1931" s="21"/>
      <c r="H1931" s="21"/>
      <c r="I1931" s="21"/>
      <c r="J1931" s="21"/>
      <c r="K1931" s="21"/>
      <c r="L1931" s="21"/>
      <c r="M1931" s="21"/>
      <c r="N1931" s="21"/>
      <c r="O1931" s="21"/>
      <c r="P1931" s="21"/>
      <c r="Q1931" s="21"/>
      <c r="R1931" s="21"/>
      <c r="S1931" s="21"/>
      <c r="T1931" s="22"/>
      <c r="U1931" s="47" t="str">
        <f t="shared" si="3739"/>
        <v>式</v>
      </c>
      <c r="V1931" s="48"/>
      <c r="W1931" s="48"/>
      <c r="X1931" s="49"/>
      <c r="Y1931" s="65">
        <f t="shared" si="3740"/>
        <v>1</v>
      </c>
      <c r="Z1931" s="66"/>
      <c r="AA1931" s="66"/>
      <c r="AB1931" s="66"/>
      <c r="AC1931" s="66"/>
      <c r="AD1931" s="67"/>
      <c r="AE1931" s="60">
        <f t="shared" si="3741"/>
        <v>35000</v>
      </c>
      <c r="AF1931" s="61"/>
      <c r="AG1931" s="61"/>
      <c r="AH1931" s="61"/>
      <c r="AI1931" s="61"/>
      <c r="AJ1931" s="62"/>
      <c r="AK1931" s="55">
        <v>0</v>
      </c>
      <c r="AL1931" s="55"/>
      <c r="AM1931" s="55"/>
      <c r="AN1931" s="55"/>
      <c r="AO1931" s="55"/>
      <c r="AP1931" s="55"/>
      <c r="AQ1931" s="53">
        <v>0</v>
      </c>
      <c r="AR1931" s="53"/>
      <c r="AS1931" s="53"/>
      <c r="AT1931" s="53"/>
      <c r="AU1931" s="53"/>
      <c r="AV1931" s="53"/>
      <c r="AW1931" s="55">
        <f t="shared" si="3742"/>
        <v>1</v>
      </c>
      <c r="AX1931" s="55"/>
      <c r="AY1931" s="55"/>
      <c r="AZ1931" s="55"/>
      <c r="BA1931" s="55"/>
      <c r="BB1931" s="55"/>
      <c r="BC1931" s="55">
        <f t="shared" si="3744"/>
        <v>35000</v>
      </c>
      <c r="BD1931" s="55"/>
      <c r="BE1931" s="55"/>
      <c r="BF1931" s="55"/>
      <c r="BG1931" s="55"/>
      <c r="BH1931" s="56"/>
      <c r="BI1931" s="16">
        <f t="shared" si="3738"/>
        <v>35000</v>
      </c>
    </row>
    <row r="1932" spans="1:69" ht="21.6" customHeight="1" x14ac:dyDescent="0.25">
      <c r="A1932" s="41">
        <f t="shared" si="3736"/>
        <v>7</v>
      </c>
      <c r="B1932" s="42"/>
      <c r="C1932" s="42"/>
      <c r="D1932" s="43"/>
      <c r="E1932" s="64" t="str">
        <f t="shared" si="3737"/>
        <v>砌1/2B磚牆</v>
      </c>
      <c r="F1932" s="21"/>
      <c r="G1932" s="21"/>
      <c r="H1932" s="21"/>
      <c r="I1932" s="21"/>
      <c r="J1932" s="21"/>
      <c r="K1932" s="21"/>
      <c r="L1932" s="21"/>
      <c r="M1932" s="21"/>
      <c r="N1932" s="21"/>
      <c r="O1932" s="21"/>
      <c r="P1932" s="21"/>
      <c r="Q1932" s="21"/>
      <c r="R1932" s="21"/>
      <c r="S1932" s="21"/>
      <c r="T1932" s="22"/>
      <c r="U1932" s="47" t="str">
        <f t="shared" si="3739"/>
        <v>M2</v>
      </c>
      <c r="V1932" s="48"/>
      <c r="W1932" s="48"/>
      <c r="X1932" s="49"/>
      <c r="Y1932" s="65">
        <f t="shared" si="3740"/>
        <v>13</v>
      </c>
      <c r="Z1932" s="66"/>
      <c r="AA1932" s="66"/>
      <c r="AB1932" s="66"/>
      <c r="AC1932" s="66"/>
      <c r="AD1932" s="67"/>
      <c r="AE1932" s="60">
        <f t="shared" si="3741"/>
        <v>1500</v>
      </c>
      <c r="AF1932" s="61"/>
      <c r="AG1932" s="61"/>
      <c r="AH1932" s="61"/>
      <c r="AI1932" s="61"/>
      <c r="AJ1932" s="62"/>
      <c r="AK1932" s="55">
        <v>0</v>
      </c>
      <c r="AL1932" s="55"/>
      <c r="AM1932" s="55"/>
      <c r="AN1932" s="55"/>
      <c r="AO1932" s="55"/>
      <c r="AP1932" s="55"/>
      <c r="AQ1932" s="53">
        <f>AK1932*AE1932</f>
        <v>0</v>
      </c>
      <c r="AR1932" s="53"/>
      <c r="AS1932" s="53"/>
      <c r="AT1932" s="53"/>
      <c r="AU1932" s="53"/>
      <c r="AV1932" s="53"/>
      <c r="AW1932" s="55">
        <f t="shared" si="3742"/>
        <v>13</v>
      </c>
      <c r="AX1932" s="55"/>
      <c r="AY1932" s="55"/>
      <c r="AZ1932" s="55"/>
      <c r="BA1932" s="55"/>
      <c r="BB1932" s="55"/>
      <c r="BC1932" s="55">
        <f>AE1932*AW1932</f>
        <v>19500</v>
      </c>
      <c r="BD1932" s="55"/>
      <c r="BE1932" s="55"/>
      <c r="BF1932" s="55"/>
      <c r="BG1932" s="55"/>
      <c r="BH1932" s="56"/>
      <c r="BI1932" s="16">
        <f t="shared" si="3738"/>
        <v>19500</v>
      </c>
    </row>
    <row r="1933" spans="1:69" ht="54.75" customHeight="1" x14ac:dyDescent="0.25">
      <c r="A1933" s="41">
        <f t="shared" si="3736"/>
        <v>8</v>
      </c>
      <c r="B1933" s="42"/>
      <c r="C1933" s="42"/>
      <c r="D1933" s="43"/>
      <c r="E1933" s="64" t="str">
        <f t="shared" si="3737"/>
        <v>施工範圍內樓板穿管處與既有無用穿管及孔洞需以水泥砂漿封閉並刷防水層；樓板防水層試水</v>
      </c>
      <c r="F1933" s="21"/>
      <c r="G1933" s="21"/>
      <c r="H1933" s="21"/>
      <c r="I1933" s="21"/>
      <c r="J1933" s="21"/>
      <c r="K1933" s="21"/>
      <c r="L1933" s="21"/>
      <c r="M1933" s="21"/>
      <c r="N1933" s="21"/>
      <c r="O1933" s="21"/>
      <c r="P1933" s="21"/>
      <c r="Q1933" s="21"/>
      <c r="R1933" s="21"/>
      <c r="S1933" s="21"/>
      <c r="T1933" s="22"/>
      <c r="U1933" s="47" t="str">
        <f t="shared" si="3739"/>
        <v>式</v>
      </c>
      <c r="V1933" s="48"/>
      <c r="W1933" s="48"/>
      <c r="X1933" s="49"/>
      <c r="Y1933" s="65">
        <f t="shared" si="3740"/>
        <v>1</v>
      </c>
      <c r="Z1933" s="66"/>
      <c r="AA1933" s="66"/>
      <c r="AB1933" s="66"/>
      <c r="AC1933" s="66"/>
      <c r="AD1933" s="67"/>
      <c r="AE1933" s="60">
        <f t="shared" si="3741"/>
        <v>9000</v>
      </c>
      <c r="AF1933" s="61"/>
      <c r="AG1933" s="61"/>
      <c r="AH1933" s="61"/>
      <c r="AI1933" s="61"/>
      <c r="AJ1933" s="62"/>
      <c r="AK1933" s="55">
        <v>0</v>
      </c>
      <c r="AL1933" s="55"/>
      <c r="AM1933" s="55"/>
      <c r="AN1933" s="55"/>
      <c r="AO1933" s="55"/>
      <c r="AP1933" s="55"/>
      <c r="AQ1933" s="53">
        <f t="shared" ref="AQ1933:AQ1937" si="3745">AK1933*AE1933</f>
        <v>0</v>
      </c>
      <c r="AR1933" s="53"/>
      <c r="AS1933" s="53"/>
      <c r="AT1933" s="53"/>
      <c r="AU1933" s="53"/>
      <c r="AV1933" s="53"/>
      <c r="AW1933" s="55">
        <f t="shared" si="3742"/>
        <v>0</v>
      </c>
      <c r="AX1933" s="55"/>
      <c r="AY1933" s="55"/>
      <c r="AZ1933" s="55"/>
      <c r="BA1933" s="55"/>
      <c r="BB1933" s="55"/>
      <c r="BC1933" s="55">
        <f t="shared" ref="BC1933:BC1937" si="3746">AE1933*AW1933</f>
        <v>0</v>
      </c>
      <c r="BD1933" s="55"/>
      <c r="BE1933" s="55"/>
      <c r="BF1933" s="55"/>
      <c r="BG1933" s="55"/>
      <c r="BH1933" s="56"/>
      <c r="BI1933" s="16">
        <f t="shared" si="3738"/>
        <v>9000</v>
      </c>
    </row>
    <row r="1934" spans="1:69" ht="20.45" customHeight="1" x14ac:dyDescent="0.25">
      <c r="A1934" s="41">
        <f t="shared" si="3736"/>
        <v>9</v>
      </c>
      <c r="B1934" s="42"/>
      <c r="C1934" s="42"/>
      <c r="D1934" s="43"/>
      <c r="E1934" s="64" t="str">
        <f t="shared" si="3737"/>
        <v>地坪、牆面1:3水泥砂漿粉刷</v>
      </c>
      <c r="F1934" s="21"/>
      <c r="G1934" s="21"/>
      <c r="H1934" s="21"/>
      <c r="I1934" s="21"/>
      <c r="J1934" s="21"/>
      <c r="K1934" s="21"/>
      <c r="L1934" s="21"/>
      <c r="M1934" s="21"/>
      <c r="N1934" s="21"/>
      <c r="O1934" s="21"/>
      <c r="P1934" s="21"/>
      <c r="Q1934" s="21"/>
      <c r="R1934" s="21"/>
      <c r="S1934" s="21"/>
      <c r="T1934" s="22"/>
      <c r="U1934" s="47" t="str">
        <f t="shared" si="3739"/>
        <v>M2</v>
      </c>
      <c r="V1934" s="48"/>
      <c r="W1934" s="48"/>
      <c r="X1934" s="49"/>
      <c r="Y1934" s="65">
        <f t="shared" si="3740"/>
        <v>207</v>
      </c>
      <c r="Z1934" s="66"/>
      <c r="AA1934" s="66"/>
      <c r="AB1934" s="66"/>
      <c r="AC1934" s="66"/>
      <c r="AD1934" s="67"/>
      <c r="AE1934" s="60">
        <f t="shared" si="3741"/>
        <v>800</v>
      </c>
      <c r="AF1934" s="61"/>
      <c r="AG1934" s="61"/>
      <c r="AH1934" s="61"/>
      <c r="AI1934" s="61"/>
      <c r="AJ1934" s="62"/>
      <c r="AK1934" s="55">
        <v>0</v>
      </c>
      <c r="AL1934" s="55"/>
      <c r="AM1934" s="55"/>
      <c r="AN1934" s="55"/>
      <c r="AO1934" s="55"/>
      <c r="AP1934" s="55"/>
      <c r="AQ1934" s="53">
        <f t="shared" si="3745"/>
        <v>0</v>
      </c>
      <c r="AR1934" s="53"/>
      <c r="AS1934" s="53"/>
      <c r="AT1934" s="53"/>
      <c r="AU1934" s="53"/>
      <c r="AV1934" s="53"/>
      <c r="AW1934" s="55">
        <f t="shared" si="3742"/>
        <v>207</v>
      </c>
      <c r="AX1934" s="55"/>
      <c r="AY1934" s="55"/>
      <c r="AZ1934" s="55"/>
      <c r="BA1934" s="55"/>
      <c r="BB1934" s="55"/>
      <c r="BC1934" s="55">
        <f t="shared" si="3746"/>
        <v>165600</v>
      </c>
      <c r="BD1934" s="55"/>
      <c r="BE1934" s="55"/>
      <c r="BF1934" s="55"/>
      <c r="BG1934" s="55"/>
      <c r="BH1934" s="56"/>
      <c r="BI1934" s="16">
        <f t="shared" si="3738"/>
        <v>165600</v>
      </c>
    </row>
    <row r="1935" spans="1:69" ht="19.5" customHeight="1" x14ac:dyDescent="0.25">
      <c r="A1935" s="41">
        <f t="shared" si="3736"/>
        <v>10</v>
      </c>
      <c r="B1935" s="42"/>
      <c r="C1935" s="42"/>
      <c r="D1935" s="43"/>
      <c r="E1935" s="44" t="str">
        <f t="shared" si="3737"/>
        <v>地坪及牆面(H=1.5m)塗刷防水層</v>
      </c>
      <c r="F1935" s="45"/>
      <c r="G1935" s="45"/>
      <c r="H1935" s="45"/>
      <c r="I1935" s="45"/>
      <c r="J1935" s="45"/>
      <c r="K1935" s="45"/>
      <c r="L1935" s="45"/>
      <c r="M1935" s="45"/>
      <c r="N1935" s="45"/>
      <c r="O1935" s="45"/>
      <c r="P1935" s="45"/>
      <c r="Q1935" s="45"/>
      <c r="R1935" s="45"/>
      <c r="S1935" s="45"/>
      <c r="T1935" s="46"/>
      <c r="U1935" s="47" t="str">
        <f t="shared" si="3739"/>
        <v>M2</v>
      </c>
      <c r="V1935" s="48"/>
      <c r="W1935" s="48"/>
      <c r="X1935" s="49"/>
      <c r="Y1935" s="50">
        <f t="shared" si="3740"/>
        <v>113</v>
      </c>
      <c r="Z1935" s="51"/>
      <c r="AA1935" s="51"/>
      <c r="AB1935" s="51"/>
      <c r="AC1935" s="51"/>
      <c r="AD1935" s="52"/>
      <c r="AE1935" s="60">
        <f t="shared" si="3741"/>
        <v>700</v>
      </c>
      <c r="AF1935" s="61"/>
      <c r="AG1935" s="61"/>
      <c r="AH1935" s="61"/>
      <c r="AI1935" s="61"/>
      <c r="AJ1935" s="62"/>
      <c r="AK1935" s="50">
        <v>0</v>
      </c>
      <c r="AL1935" s="51"/>
      <c r="AM1935" s="51"/>
      <c r="AN1935" s="51"/>
      <c r="AO1935" s="51"/>
      <c r="AP1935" s="52"/>
      <c r="AQ1935" s="60">
        <f t="shared" si="3745"/>
        <v>0</v>
      </c>
      <c r="AR1935" s="61"/>
      <c r="AS1935" s="61"/>
      <c r="AT1935" s="61"/>
      <c r="AU1935" s="61"/>
      <c r="AV1935" s="62"/>
      <c r="AW1935" s="50">
        <f t="shared" si="3742"/>
        <v>113</v>
      </c>
      <c r="AX1935" s="51"/>
      <c r="AY1935" s="51"/>
      <c r="AZ1935" s="51"/>
      <c r="BA1935" s="51"/>
      <c r="BB1935" s="52"/>
      <c r="BC1935" s="50">
        <f t="shared" si="3746"/>
        <v>79100</v>
      </c>
      <c r="BD1935" s="51"/>
      <c r="BE1935" s="51"/>
      <c r="BF1935" s="51"/>
      <c r="BG1935" s="51"/>
      <c r="BH1935" s="63"/>
      <c r="BI1935" s="3">
        <f t="shared" si="3738"/>
        <v>79100</v>
      </c>
    </row>
    <row r="1936" spans="1:69" ht="36" customHeight="1" x14ac:dyDescent="0.25">
      <c r="A1936" s="41">
        <f t="shared" si="3736"/>
        <v>11</v>
      </c>
      <c r="B1936" s="42"/>
      <c r="C1936" s="42"/>
      <c r="D1936" s="43"/>
      <c r="E1936" s="64" t="str">
        <f t="shared" si="3737"/>
        <v>安裝不銹鋼方形地板落水頭(10cm*10cm,連工帶料)</v>
      </c>
      <c r="F1936" s="21"/>
      <c r="G1936" s="21"/>
      <c r="H1936" s="21"/>
      <c r="I1936" s="21"/>
      <c r="J1936" s="21"/>
      <c r="K1936" s="21"/>
      <c r="L1936" s="21"/>
      <c r="M1936" s="21"/>
      <c r="N1936" s="21"/>
      <c r="O1936" s="21"/>
      <c r="P1936" s="21"/>
      <c r="Q1936" s="21"/>
      <c r="R1936" s="21"/>
      <c r="S1936" s="21"/>
      <c r="T1936" s="22"/>
      <c r="U1936" s="47" t="str">
        <f t="shared" si="3739"/>
        <v>組</v>
      </c>
      <c r="V1936" s="48"/>
      <c r="W1936" s="48"/>
      <c r="X1936" s="49"/>
      <c r="Y1936" s="71">
        <f t="shared" si="3740"/>
        <v>9</v>
      </c>
      <c r="Z1936" s="71"/>
      <c r="AA1936" s="71"/>
      <c r="AB1936" s="71"/>
      <c r="AC1936" s="71"/>
      <c r="AD1936" s="71"/>
      <c r="AE1936" s="71">
        <f t="shared" si="3741"/>
        <v>750</v>
      </c>
      <c r="AF1936" s="71"/>
      <c r="AG1936" s="71"/>
      <c r="AH1936" s="71"/>
      <c r="AI1936" s="71"/>
      <c r="AJ1936" s="71"/>
      <c r="AK1936" s="55">
        <v>0</v>
      </c>
      <c r="AL1936" s="55"/>
      <c r="AM1936" s="55"/>
      <c r="AN1936" s="55"/>
      <c r="AO1936" s="55"/>
      <c r="AP1936" s="55"/>
      <c r="AQ1936" s="53">
        <f t="shared" si="3745"/>
        <v>0</v>
      </c>
      <c r="AR1936" s="53"/>
      <c r="AS1936" s="53"/>
      <c r="AT1936" s="53"/>
      <c r="AU1936" s="53"/>
      <c r="AV1936" s="53"/>
      <c r="AW1936" s="55">
        <f t="shared" si="3742"/>
        <v>9</v>
      </c>
      <c r="AX1936" s="55"/>
      <c r="AY1936" s="55"/>
      <c r="AZ1936" s="55"/>
      <c r="BA1936" s="55"/>
      <c r="BB1936" s="55"/>
      <c r="BC1936" s="55">
        <f t="shared" si="3746"/>
        <v>6750</v>
      </c>
      <c r="BD1936" s="55"/>
      <c r="BE1936" s="55"/>
      <c r="BF1936" s="55"/>
      <c r="BG1936" s="55"/>
      <c r="BH1936" s="56"/>
      <c r="BI1936" s="3">
        <f t="shared" si="3738"/>
        <v>6750</v>
      </c>
    </row>
    <row r="1937" spans="1:61" s="19" customFormat="1" ht="36.75" customHeight="1" x14ac:dyDescent="0.25">
      <c r="A1937" s="41">
        <f t="shared" si="3736"/>
        <v>12</v>
      </c>
      <c r="B1937" s="42"/>
      <c r="C1937" s="42"/>
      <c r="D1937" s="43"/>
      <c r="E1937" s="64" t="str">
        <f t="shared" si="3737"/>
        <v>地坪貼止滑石英磚30cm*30cm，本色水泥勾縫(連工帶料)</v>
      </c>
      <c r="F1937" s="21"/>
      <c r="G1937" s="21"/>
      <c r="H1937" s="21"/>
      <c r="I1937" s="21"/>
      <c r="J1937" s="21"/>
      <c r="K1937" s="21"/>
      <c r="L1937" s="21"/>
      <c r="M1937" s="21"/>
      <c r="N1937" s="21"/>
      <c r="O1937" s="21"/>
      <c r="P1937" s="21"/>
      <c r="Q1937" s="21"/>
      <c r="R1937" s="21"/>
      <c r="S1937" s="21"/>
      <c r="T1937" s="22"/>
      <c r="U1937" s="47" t="str">
        <f t="shared" si="3739"/>
        <v>M2</v>
      </c>
      <c r="V1937" s="48"/>
      <c r="W1937" s="48"/>
      <c r="X1937" s="49"/>
      <c r="Y1937" s="50">
        <f t="shared" si="3740"/>
        <v>48</v>
      </c>
      <c r="Z1937" s="51"/>
      <c r="AA1937" s="51"/>
      <c r="AB1937" s="51"/>
      <c r="AC1937" s="51"/>
      <c r="AD1937" s="52"/>
      <c r="AE1937" s="53">
        <f t="shared" si="3741"/>
        <v>1300</v>
      </c>
      <c r="AF1937" s="53"/>
      <c r="AG1937" s="53"/>
      <c r="AH1937" s="53"/>
      <c r="AI1937" s="53"/>
      <c r="AJ1937" s="53"/>
      <c r="AK1937" s="55">
        <v>0</v>
      </c>
      <c r="AL1937" s="55"/>
      <c r="AM1937" s="55"/>
      <c r="AN1937" s="55"/>
      <c r="AO1937" s="55"/>
      <c r="AP1937" s="55"/>
      <c r="AQ1937" s="53">
        <f t="shared" si="3745"/>
        <v>0</v>
      </c>
      <c r="AR1937" s="53"/>
      <c r="AS1937" s="53"/>
      <c r="AT1937" s="53"/>
      <c r="AU1937" s="53"/>
      <c r="AV1937" s="53"/>
      <c r="AW1937" s="55">
        <f t="shared" si="3742"/>
        <v>48</v>
      </c>
      <c r="AX1937" s="55"/>
      <c r="AY1937" s="55"/>
      <c r="AZ1937" s="55"/>
      <c r="BA1937" s="55"/>
      <c r="BB1937" s="55"/>
      <c r="BC1937" s="55">
        <f t="shared" si="3746"/>
        <v>62400</v>
      </c>
      <c r="BD1937" s="55"/>
      <c r="BE1937" s="55"/>
      <c r="BF1937" s="55"/>
      <c r="BG1937" s="55"/>
      <c r="BH1937" s="56"/>
      <c r="BI1937" s="18">
        <f t="shared" si="3738"/>
        <v>62400</v>
      </c>
    </row>
    <row r="1938" spans="1:61" s="19" customFormat="1" ht="35.25" customHeight="1" x14ac:dyDescent="0.25">
      <c r="A1938" s="68">
        <f t="shared" si="3736"/>
        <v>13</v>
      </c>
      <c r="B1938" s="69"/>
      <c r="C1938" s="69"/>
      <c r="D1938" s="70"/>
      <c r="E1938" s="64" t="str">
        <f t="shared" si="3737"/>
        <v>地坪貼60cm*60cm止滑石英磚，本色水泥勾縫(連工帶料)</v>
      </c>
      <c r="F1938" s="21"/>
      <c r="G1938" s="21"/>
      <c r="H1938" s="21"/>
      <c r="I1938" s="21"/>
      <c r="J1938" s="21"/>
      <c r="K1938" s="21"/>
      <c r="L1938" s="21"/>
      <c r="M1938" s="21"/>
      <c r="N1938" s="21"/>
      <c r="O1938" s="21"/>
      <c r="P1938" s="21"/>
      <c r="Q1938" s="21"/>
      <c r="R1938" s="21"/>
      <c r="S1938" s="21"/>
      <c r="T1938" s="22"/>
      <c r="U1938" s="47" t="str">
        <f t="shared" si="3739"/>
        <v>M2</v>
      </c>
      <c r="V1938" s="48"/>
      <c r="W1938" s="48"/>
      <c r="X1938" s="49"/>
      <c r="Y1938" s="65">
        <f t="shared" si="3740"/>
        <v>2</v>
      </c>
      <c r="Z1938" s="66"/>
      <c r="AA1938" s="66"/>
      <c r="AB1938" s="66"/>
      <c r="AC1938" s="66"/>
      <c r="AD1938" s="67"/>
      <c r="AE1938" s="60">
        <f t="shared" si="3741"/>
        <v>1700</v>
      </c>
      <c r="AF1938" s="61"/>
      <c r="AG1938" s="61"/>
      <c r="AH1938" s="61"/>
      <c r="AI1938" s="61"/>
      <c r="AJ1938" s="62"/>
      <c r="AK1938" s="55">
        <v>0</v>
      </c>
      <c r="AL1938" s="55"/>
      <c r="AM1938" s="55"/>
      <c r="AN1938" s="55"/>
      <c r="AO1938" s="55"/>
      <c r="AP1938" s="55"/>
      <c r="AQ1938" s="53">
        <f>AK1938*AE1938</f>
        <v>0</v>
      </c>
      <c r="AR1938" s="53"/>
      <c r="AS1938" s="53"/>
      <c r="AT1938" s="53"/>
      <c r="AU1938" s="53"/>
      <c r="AV1938" s="53"/>
      <c r="AW1938" s="55">
        <f t="shared" si="3742"/>
        <v>0</v>
      </c>
      <c r="AX1938" s="55"/>
      <c r="AY1938" s="55"/>
      <c r="AZ1938" s="55"/>
      <c r="BA1938" s="55"/>
      <c r="BB1938" s="55"/>
      <c r="BC1938" s="55">
        <f>AE1938*AW1938</f>
        <v>0</v>
      </c>
      <c r="BD1938" s="55"/>
      <c r="BE1938" s="55"/>
      <c r="BF1938" s="55"/>
      <c r="BG1938" s="55"/>
      <c r="BH1938" s="56"/>
      <c r="BI1938" s="18">
        <f t="shared" si="3738"/>
        <v>3400</v>
      </c>
    </row>
    <row r="1939" spans="1:61" s="19" customFormat="1" ht="36.75" customHeight="1" x14ac:dyDescent="0.25">
      <c r="A1939" s="68">
        <f t="shared" si="3736"/>
        <v>14</v>
      </c>
      <c r="B1939" s="69"/>
      <c r="C1939" s="69"/>
      <c r="D1939" s="70"/>
      <c r="E1939" s="64" t="str">
        <f t="shared" si="3737"/>
        <v>牆面貼數位噴印石英磚30*60cm，白色水泥抹縫(連工帶料)</v>
      </c>
      <c r="F1939" s="21"/>
      <c r="G1939" s="21"/>
      <c r="H1939" s="21"/>
      <c r="I1939" s="21"/>
      <c r="J1939" s="21"/>
      <c r="K1939" s="21"/>
      <c r="L1939" s="21"/>
      <c r="M1939" s="21"/>
      <c r="N1939" s="21"/>
      <c r="O1939" s="21"/>
      <c r="P1939" s="21"/>
      <c r="Q1939" s="21"/>
      <c r="R1939" s="21"/>
      <c r="S1939" s="21"/>
      <c r="T1939" s="22"/>
      <c r="U1939" s="47" t="str">
        <f t="shared" si="3739"/>
        <v>M2</v>
      </c>
      <c r="V1939" s="48"/>
      <c r="W1939" s="48"/>
      <c r="X1939" s="49"/>
      <c r="Y1939" s="65">
        <f t="shared" si="3740"/>
        <v>85</v>
      </c>
      <c r="Z1939" s="66"/>
      <c r="AA1939" s="66"/>
      <c r="AB1939" s="66"/>
      <c r="AC1939" s="66"/>
      <c r="AD1939" s="67"/>
      <c r="AE1939" s="60">
        <f t="shared" si="3741"/>
        <v>1700</v>
      </c>
      <c r="AF1939" s="61"/>
      <c r="AG1939" s="61"/>
      <c r="AH1939" s="61"/>
      <c r="AI1939" s="61"/>
      <c r="AJ1939" s="62"/>
      <c r="AK1939" s="55">
        <v>0</v>
      </c>
      <c r="AL1939" s="55"/>
      <c r="AM1939" s="55"/>
      <c r="AN1939" s="55"/>
      <c r="AO1939" s="55"/>
      <c r="AP1939" s="55"/>
      <c r="AQ1939" s="53">
        <f t="shared" ref="AQ1939:AQ1945" si="3747">AK1939*AE1939</f>
        <v>0</v>
      </c>
      <c r="AR1939" s="53"/>
      <c r="AS1939" s="53"/>
      <c r="AT1939" s="53"/>
      <c r="AU1939" s="53"/>
      <c r="AV1939" s="53"/>
      <c r="AW1939" s="55">
        <f t="shared" si="3742"/>
        <v>85</v>
      </c>
      <c r="AX1939" s="55"/>
      <c r="AY1939" s="55"/>
      <c r="AZ1939" s="55"/>
      <c r="BA1939" s="55"/>
      <c r="BB1939" s="55"/>
      <c r="BC1939" s="55">
        <f t="shared" ref="BC1939:BC1945" si="3748">AE1939*AW1939</f>
        <v>144500</v>
      </c>
      <c r="BD1939" s="55"/>
      <c r="BE1939" s="55"/>
      <c r="BF1939" s="55"/>
      <c r="BG1939" s="55"/>
      <c r="BH1939" s="56"/>
      <c r="BI1939" s="18">
        <f t="shared" si="3738"/>
        <v>144500</v>
      </c>
    </row>
    <row r="1940" spans="1:61" ht="34.5" customHeight="1" x14ac:dyDescent="0.25">
      <c r="A1940" s="41">
        <f t="shared" si="3736"/>
        <v>15</v>
      </c>
      <c r="B1940" s="42"/>
      <c r="C1940" s="42"/>
      <c r="D1940" s="43"/>
      <c r="E1940" s="64" t="str">
        <f t="shared" si="3737"/>
        <v>牆面貼地鐵磚10cm*20cm，白色水泥勾縫(連工帶料)</v>
      </c>
      <c r="F1940" s="21"/>
      <c r="G1940" s="21"/>
      <c r="H1940" s="21"/>
      <c r="I1940" s="21"/>
      <c r="J1940" s="21"/>
      <c r="K1940" s="21"/>
      <c r="L1940" s="21"/>
      <c r="M1940" s="21"/>
      <c r="N1940" s="21"/>
      <c r="O1940" s="21"/>
      <c r="P1940" s="21"/>
      <c r="Q1940" s="21"/>
      <c r="R1940" s="21"/>
      <c r="S1940" s="21"/>
      <c r="T1940" s="22"/>
      <c r="U1940" s="47" t="str">
        <f t="shared" si="3739"/>
        <v>M2</v>
      </c>
      <c r="V1940" s="48"/>
      <c r="W1940" s="48"/>
      <c r="X1940" s="49"/>
      <c r="Y1940" s="65">
        <f t="shared" si="3740"/>
        <v>13</v>
      </c>
      <c r="Z1940" s="66"/>
      <c r="AA1940" s="66"/>
      <c r="AB1940" s="66"/>
      <c r="AC1940" s="66"/>
      <c r="AD1940" s="67"/>
      <c r="AE1940" s="60">
        <f t="shared" si="3741"/>
        <v>1500</v>
      </c>
      <c r="AF1940" s="61"/>
      <c r="AG1940" s="61"/>
      <c r="AH1940" s="61"/>
      <c r="AI1940" s="61"/>
      <c r="AJ1940" s="62"/>
      <c r="AK1940" s="55">
        <v>0</v>
      </c>
      <c r="AL1940" s="55"/>
      <c r="AM1940" s="55"/>
      <c r="AN1940" s="55"/>
      <c r="AO1940" s="55"/>
      <c r="AP1940" s="55"/>
      <c r="AQ1940" s="53">
        <f t="shared" si="3747"/>
        <v>0</v>
      </c>
      <c r="AR1940" s="53"/>
      <c r="AS1940" s="53"/>
      <c r="AT1940" s="53"/>
      <c r="AU1940" s="53"/>
      <c r="AV1940" s="53"/>
      <c r="AW1940" s="55">
        <f t="shared" si="3742"/>
        <v>0</v>
      </c>
      <c r="AX1940" s="55"/>
      <c r="AY1940" s="55"/>
      <c r="AZ1940" s="55"/>
      <c r="BA1940" s="55"/>
      <c r="BB1940" s="55"/>
      <c r="BC1940" s="55">
        <f t="shared" si="3748"/>
        <v>0</v>
      </c>
      <c r="BD1940" s="55"/>
      <c r="BE1940" s="55"/>
      <c r="BF1940" s="55"/>
      <c r="BG1940" s="55"/>
      <c r="BH1940" s="56"/>
      <c r="BI1940" s="16">
        <f t="shared" si="3738"/>
        <v>19500</v>
      </c>
    </row>
    <row r="1941" spans="1:61" ht="21.6" customHeight="1" x14ac:dyDescent="0.25">
      <c r="A1941" s="41">
        <f t="shared" si="3736"/>
        <v>16</v>
      </c>
      <c r="B1941" s="42"/>
      <c r="C1941" s="42"/>
      <c r="D1941" s="43"/>
      <c r="E1941" s="64" t="str">
        <f t="shared" si="3737"/>
        <v>安裝鋁合金陽角收邊條</v>
      </c>
      <c r="F1941" s="21"/>
      <c r="G1941" s="21"/>
      <c r="H1941" s="21"/>
      <c r="I1941" s="21"/>
      <c r="J1941" s="21"/>
      <c r="K1941" s="21"/>
      <c r="L1941" s="21"/>
      <c r="M1941" s="21"/>
      <c r="N1941" s="21"/>
      <c r="O1941" s="21"/>
      <c r="P1941" s="21"/>
      <c r="Q1941" s="21"/>
      <c r="R1941" s="21"/>
      <c r="S1941" s="21"/>
      <c r="T1941" s="22"/>
      <c r="U1941" s="47" t="str">
        <f t="shared" si="3739"/>
        <v>M</v>
      </c>
      <c r="V1941" s="48"/>
      <c r="W1941" s="48"/>
      <c r="X1941" s="49"/>
      <c r="Y1941" s="65">
        <f t="shared" si="3740"/>
        <v>30</v>
      </c>
      <c r="Z1941" s="66"/>
      <c r="AA1941" s="66"/>
      <c r="AB1941" s="66"/>
      <c r="AC1941" s="66"/>
      <c r="AD1941" s="67"/>
      <c r="AE1941" s="60">
        <f t="shared" si="3741"/>
        <v>550</v>
      </c>
      <c r="AF1941" s="61"/>
      <c r="AG1941" s="61"/>
      <c r="AH1941" s="61"/>
      <c r="AI1941" s="61"/>
      <c r="AJ1941" s="62"/>
      <c r="AK1941" s="55">
        <v>0</v>
      </c>
      <c r="AL1941" s="55"/>
      <c r="AM1941" s="55"/>
      <c r="AN1941" s="55"/>
      <c r="AO1941" s="55"/>
      <c r="AP1941" s="55"/>
      <c r="AQ1941" s="53">
        <f t="shared" si="3747"/>
        <v>0</v>
      </c>
      <c r="AR1941" s="53"/>
      <c r="AS1941" s="53"/>
      <c r="AT1941" s="53"/>
      <c r="AU1941" s="53"/>
      <c r="AV1941" s="53"/>
      <c r="AW1941" s="55">
        <f t="shared" si="3742"/>
        <v>0</v>
      </c>
      <c r="AX1941" s="55"/>
      <c r="AY1941" s="55"/>
      <c r="AZ1941" s="55"/>
      <c r="BA1941" s="55"/>
      <c r="BB1941" s="55"/>
      <c r="BC1941" s="55">
        <f t="shared" si="3748"/>
        <v>0</v>
      </c>
      <c r="BD1941" s="55"/>
      <c r="BE1941" s="55"/>
      <c r="BF1941" s="55"/>
      <c r="BG1941" s="55"/>
      <c r="BH1941" s="56"/>
      <c r="BI1941" s="16">
        <f t="shared" si="3738"/>
        <v>16500</v>
      </c>
    </row>
    <row r="1942" spans="1:61" ht="33" customHeight="1" x14ac:dyDescent="0.25">
      <c r="A1942" s="41">
        <f t="shared" si="3736"/>
        <v>17</v>
      </c>
      <c r="B1942" s="42"/>
      <c r="C1942" s="42"/>
      <c r="D1942" s="43"/>
      <c r="E1942" s="64" t="str">
        <f t="shared" si="3737"/>
        <v>施做抿石子(1~2分霓虹石，抿石子專用泥)</v>
      </c>
      <c r="F1942" s="21"/>
      <c r="G1942" s="21"/>
      <c r="H1942" s="21"/>
      <c r="I1942" s="21"/>
      <c r="J1942" s="21"/>
      <c r="K1942" s="21"/>
      <c r="L1942" s="21"/>
      <c r="M1942" s="21"/>
      <c r="N1942" s="21"/>
      <c r="O1942" s="21"/>
      <c r="P1942" s="21"/>
      <c r="Q1942" s="21"/>
      <c r="R1942" s="21"/>
      <c r="S1942" s="21"/>
      <c r="T1942" s="22"/>
      <c r="U1942" s="47" t="str">
        <f t="shared" si="3739"/>
        <v>M2</v>
      </c>
      <c r="V1942" s="48"/>
      <c r="W1942" s="48"/>
      <c r="X1942" s="49"/>
      <c r="Y1942" s="65">
        <f t="shared" si="3740"/>
        <v>9</v>
      </c>
      <c r="Z1942" s="66"/>
      <c r="AA1942" s="66"/>
      <c r="AB1942" s="66"/>
      <c r="AC1942" s="66"/>
      <c r="AD1942" s="67"/>
      <c r="AE1942" s="60">
        <f t="shared" si="3741"/>
        <v>1200</v>
      </c>
      <c r="AF1942" s="61"/>
      <c r="AG1942" s="61"/>
      <c r="AH1942" s="61"/>
      <c r="AI1942" s="61"/>
      <c r="AJ1942" s="62"/>
      <c r="AK1942" s="55">
        <v>0</v>
      </c>
      <c r="AL1942" s="55"/>
      <c r="AM1942" s="55"/>
      <c r="AN1942" s="55"/>
      <c r="AO1942" s="55"/>
      <c r="AP1942" s="55"/>
      <c r="AQ1942" s="53">
        <f t="shared" si="3747"/>
        <v>0</v>
      </c>
      <c r="AR1942" s="53"/>
      <c r="AS1942" s="53"/>
      <c r="AT1942" s="53"/>
      <c r="AU1942" s="53"/>
      <c r="AV1942" s="53"/>
      <c r="AW1942" s="55">
        <f t="shared" si="3742"/>
        <v>0</v>
      </c>
      <c r="AX1942" s="55"/>
      <c r="AY1942" s="55"/>
      <c r="AZ1942" s="55"/>
      <c r="BA1942" s="55"/>
      <c r="BB1942" s="55"/>
      <c r="BC1942" s="55">
        <f t="shared" si="3748"/>
        <v>0</v>
      </c>
      <c r="BD1942" s="55"/>
      <c r="BE1942" s="55"/>
      <c r="BF1942" s="55"/>
      <c r="BG1942" s="55"/>
      <c r="BH1942" s="56"/>
      <c r="BI1942" s="16">
        <f t="shared" si="3738"/>
        <v>10800</v>
      </c>
    </row>
    <row r="1943" spans="1:61" ht="51" customHeight="1" x14ac:dyDescent="0.25">
      <c r="A1943" s="41">
        <f t="shared" si="3736"/>
        <v>18</v>
      </c>
      <c r="B1943" s="42"/>
      <c r="C1943" s="42"/>
      <c r="D1943" s="43"/>
      <c r="E1943" s="64" t="str">
        <f t="shared" si="3737"/>
        <v>牆壁面貼圖案排版釉面馬賽克(方型馬賽克寬1.8cm，12色以上排版，含排版費，白色抺縫，連工帶料)</v>
      </c>
      <c r="F1943" s="21"/>
      <c r="G1943" s="21"/>
      <c r="H1943" s="21"/>
      <c r="I1943" s="21"/>
      <c r="J1943" s="21"/>
      <c r="K1943" s="21"/>
      <c r="L1943" s="21"/>
      <c r="M1943" s="21"/>
      <c r="N1943" s="21"/>
      <c r="O1943" s="21"/>
      <c r="P1943" s="21"/>
      <c r="Q1943" s="21"/>
      <c r="R1943" s="21"/>
      <c r="S1943" s="21"/>
      <c r="T1943" s="22"/>
      <c r="U1943" s="47" t="str">
        <f t="shared" si="3739"/>
        <v>才</v>
      </c>
      <c r="V1943" s="48"/>
      <c r="W1943" s="48"/>
      <c r="X1943" s="49"/>
      <c r="Y1943" s="65">
        <f t="shared" si="3740"/>
        <v>58</v>
      </c>
      <c r="Z1943" s="66"/>
      <c r="AA1943" s="66"/>
      <c r="AB1943" s="66"/>
      <c r="AC1943" s="66"/>
      <c r="AD1943" s="67"/>
      <c r="AE1943" s="60">
        <f t="shared" si="3741"/>
        <v>750</v>
      </c>
      <c r="AF1943" s="61"/>
      <c r="AG1943" s="61"/>
      <c r="AH1943" s="61"/>
      <c r="AI1943" s="61"/>
      <c r="AJ1943" s="62"/>
      <c r="AK1943" s="55">
        <v>0</v>
      </c>
      <c r="AL1943" s="55"/>
      <c r="AM1943" s="55"/>
      <c r="AN1943" s="55"/>
      <c r="AO1943" s="55"/>
      <c r="AP1943" s="55"/>
      <c r="AQ1943" s="53">
        <f t="shared" si="3747"/>
        <v>0</v>
      </c>
      <c r="AR1943" s="53"/>
      <c r="AS1943" s="53"/>
      <c r="AT1943" s="53"/>
      <c r="AU1943" s="53"/>
      <c r="AV1943" s="53"/>
      <c r="AW1943" s="55">
        <f t="shared" si="3742"/>
        <v>0</v>
      </c>
      <c r="AX1943" s="55"/>
      <c r="AY1943" s="55"/>
      <c r="AZ1943" s="55"/>
      <c r="BA1943" s="55"/>
      <c r="BB1943" s="55"/>
      <c r="BC1943" s="55">
        <f t="shared" si="3748"/>
        <v>0</v>
      </c>
      <c r="BD1943" s="55"/>
      <c r="BE1943" s="55"/>
      <c r="BF1943" s="55"/>
      <c r="BG1943" s="55"/>
      <c r="BH1943" s="56"/>
      <c r="BI1943" s="16">
        <f t="shared" si="3738"/>
        <v>43500</v>
      </c>
    </row>
    <row r="1944" spans="1:61" ht="36.75" customHeight="1" x14ac:dyDescent="0.25">
      <c r="A1944" s="41">
        <f t="shared" si="3736"/>
        <v>19</v>
      </c>
      <c r="B1944" s="42"/>
      <c r="C1944" s="42"/>
      <c r="D1944" s="43"/>
      <c r="E1944" s="64" t="str">
        <f t="shared" si="3737"/>
        <v>牆面與平頂塗刷水泥漆(含清潔，批土整平，一底漆二度面漆)</v>
      </c>
      <c r="F1944" s="21"/>
      <c r="G1944" s="21"/>
      <c r="H1944" s="21"/>
      <c r="I1944" s="21"/>
      <c r="J1944" s="21"/>
      <c r="K1944" s="21"/>
      <c r="L1944" s="21"/>
      <c r="M1944" s="21"/>
      <c r="N1944" s="21"/>
      <c r="O1944" s="21"/>
      <c r="P1944" s="21"/>
      <c r="Q1944" s="21"/>
      <c r="R1944" s="21"/>
      <c r="S1944" s="21"/>
      <c r="T1944" s="22"/>
      <c r="U1944" s="47" t="str">
        <f t="shared" si="3739"/>
        <v>M2</v>
      </c>
      <c r="V1944" s="48"/>
      <c r="W1944" s="48"/>
      <c r="X1944" s="49"/>
      <c r="Y1944" s="65">
        <f t="shared" si="3740"/>
        <v>82</v>
      </c>
      <c r="Z1944" s="66"/>
      <c r="AA1944" s="66"/>
      <c r="AB1944" s="66"/>
      <c r="AC1944" s="66"/>
      <c r="AD1944" s="67"/>
      <c r="AE1944" s="60">
        <f t="shared" si="3741"/>
        <v>200</v>
      </c>
      <c r="AF1944" s="61"/>
      <c r="AG1944" s="61"/>
      <c r="AH1944" s="61"/>
      <c r="AI1944" s="61"/>
      <c r="AJ1944" s="62"/>
      <c r="AK1944" s="55">
        <v>0</v>
      </c>
      <c r="AL1944" s="55"/>
      <c r="AM1944" s="55"/>
      <c r="AN1944" s="55"/>
      <c r="AO1944" s="55"/>
      <c r="AP1944" s="55"/>
      <c r="AQ1944" s="53">
        <f t="shared" si="3747"/>
        <v>0</v>
      </c>
      <c r="AR1944" s="53"/>
      <c r="AS1944" s="53"/>
      <c r="AT1944" s="53"/>
      <c r="AU1944" s="53"/>
      <c r="AV1944" s="53"/>
      <c r="AW1944" s="55">
        <f t="shared" si="3742"/>
        <v>82</v>
      </c>
      <c r="AX1944" s="55"/>
      <c r="AY1944" s="55"/>
      <c r="AZ1944" s="55"/>
      <c r="BA1944" s="55"/>
      <c r="BB1944" s="55"/>
      <c r="BC1944" s="55">
        <f t="shared" si="3748"/>
        <v>16400</v>
      </c>
      <c r="BD1944" s="55"/>
      <c r="BE1944" s="55"/>
      <c r="BF1944" s="55"/>
      <c r="BG1944" s="55"/>
      <c r="BH1944" s="56"/>
      <c r="BI1944" s="16">
        <f t="shared" si="3738"/>
        <v>16400</v>
      </c>
    </row>
    <row r="1945" spans="1:61" ht="35.450000000000003" customHeight="1" x14ac:dyDescent="0.25">
      <c r="A1945" s="41">
        <f t="shared" si="3736"/>
        <v>20</v>
      </c>
      <c r="B1945" s="42"/>
      <c r="C1945" s="42"/>
      <c r="D1945" s="43"/>
      <c r="E1945" s="64" t="str">
        <f t="shared" si="3737"/>
        <v>安裝13mm熱固性樹脂板隔間含門片(頂面H=200cm以上)</v>
      </c>
      <c r="F1945" s="21"/>
      <c r="G1945" s="21"/>
      <c r="H1945" s="21"/>
      <c r="I1945" s="21"/>
      <c r="J1945" s="21"/>
      <c r="K1945" s="21"/>
      <c r="L1945" s="21"/>
      <c r="M1945" s="21"/>
      <c r="N1945" s="21"/>
      <c r="O1945" s="21"/>
      <c r="P1945" s="21"/>
      <c r="Q1945" s="21"/>
      <c r="R1945" s="21"/>
      <c r="S1945" s="21"/>
      <c r="T1945" s="22"/>
      <c r="U1945" s="47" t="str">
        <f t="shared" si="3739"/>
        <v>M2</v>
      </c>
      <c r="V1945" s="48"/>
      <c r="W1945" s="48"/>
      <c r="X1945" s="49"/>
      <c r="Y1945" s="65">
        <f t="shared" si="3740"/>
        <v>38</v>
      </c>
      <c r="Z1945" s="66"/>
      <c r="AA1945" s="66"/>
      <c r="AB1945" s="66"/>
      <c r="AC1945" s="66"/>
      <c r="AD1945" s="67"/>
      <c r="AE1945" s="60">
        <f t="shared" si="3741"/>
        <v>3500</v>
      </c>
      <c r="AF1945" s="61"/>
      <c r="AG1945" s="61"/>
      <c r="AH1945" s="61"/>
      <c r="AI1945" s="61"/>
      <c r="AJ1945" s="62"/>
      <c r="AK1945" s="55">
        <v>0</v>
      </c>
      <c r="AL1945" s="55"/>
      <c r="AM1945" s="55"/>
      <c r="AN1945" s="55"/>
      <c r="AO1945" s="55"/>
      <c r="AP1945" s="55"/>
      <c r="AQ1945" s="53">
        <f t="shared" si="3747"/>
        <v>0</v>
      </c>
      <c r="AR1945" s="53"/>
      <c r="AS1945" s="53"/>
      <c r="AT1945" s="53"/>
      <c r="AU1945" s="53"/>
      <c r="AV1945" s="53"/>
      <c r="AW1945" s="55">
        <f t="shared" si="3742"/>
        <v>0</v>
      </c>
      <c r="AX1945" s="55"/>
      <c r="AY1945" s="55"/>
      <c r="AZ1945" s="55"/>
      <c r="BA1945" s="55"/>
      <c r="BB1945" s="55"/>
      <c r="BC1945" s="55">
        <f t="shared" si="3748"/>
        <v>0</v>
      </c>
      <c r="BD1945" s="55"/>
      <c r="BE1945" s="55"/>
      <c r="BF1945" s="55"/>
      <c r="BG1945" s="55"/>
      <c r="BH1945" s="56"/>
      <c r="BI1945" s="16">
        <f t="shared" si="3738"/>
        <v>133000</v>
      </c>
    </row>
    <row r="1946" spans="1:61" s="19" customFormat="1" ht="21.95" customHeight="1" x14ac:dyDescent="0.25">
      <c r="A1946" s="68">
        <f t="shared" si="3736"/>
        <v>21</v>
      </c>
      <c r="B1946" s="69"/>
      <c r="C1946" s="69"/>
      <c r="D1946" s="70"/>
      <c r="E1946" s="64" t="str">
        <f t="shared" si="3737"/>
        <v>廁間安裝不鏽鋼掛鈎與置物板</v>
      </c>
      <c r="F1946" s="21"/>
      <c r="G1946" s="21"/>
      <c r="H1946" s="21"/>
      <c r="I1946" s="21"/>
      <c r="J1946" s="21"/>
      <c r="K1946" s="21"/>
      <c r="L1946" s="21"/>
      <c r="M1946" s="21"/>
      <c r="N1946" s="21"/>
      <c r="O1946" s="21"/>
      <c r="P1946" s="21"/>
      <c r="Q1946" s="21"/>
      <c r="R1946" s="21"/>
      <c r="S1946" s="21"/>
      <c r="T1946" s="22"/>
      <c r="U1946" s="47" t="str">
        <f t="shared" si="3739"/>
        <v>間</v>
      </c>
      <c r="V1946" s="48"/>
      <c r="W1946" s="48"/>
      <c r="X1946" s="49"/>
      <c r="Y1946" s="65">
        <f t="shared" si="3740"/>
        <v>6</v>
      </c>
      <c r="Z1946" s="66"/>
      <c r="AA1946" s="66"/>
      <c r="AB1946" s="66"/>
      <c r="AC1946" s="66"/>
      <c r="AD1946" s="67"/>
      <c r="AE1946" s="60">
        <f t="shared" si="3741"/>
        <v>1200</v>
      </c>
      <c r="AF1946" s="61"/>
      <c r="AG1946" s="61"/>
      <c r="AH1946" s="61"/>
      <c r="AI1946" s="61"/>
      <c r="AJ1946" s="62"/>
      <c r="AK1946" s="55">
        <v>0</v>
      </c>
      <c r="AL1946" s="55"/>
      <c r="AM1946" s="55"/>
      <c r="AN1946" s="55"/>
      <c r="AO1946" s="55"/>
      <c r="AP1946" s="55"/>
      <c r="AQ1946" s="53">
        <f>AK1946*AE1946</f>
        <v>0</v>
      </c>
      <c r="AR1946" s="53"/>
      <c r="AS1946" s="53"/>
      <c r="AT1946" s="53"/>
      <c r="AU1946" s="53"/>
      <c r="AV1946" s="53"/>
      <c r="AW1946" s="55">
        <f t="shared" si="3742"/>
        <v>0</v>
      </c>
      <c r="AX1946" s="55"/>
      <c r="AY1946" s="55"/>
      <c r="AZ1946" s="55"/>
      <c r="BA1946" s="55"/>
      <c r="BB1946" s="55"/>
      <c r="BC1946" s="55">
        <f>AE1946*AW1946</f>
        <v>0</v>
      </c>
      <c r="BD1946" s="55"/>
      <c r="BE1946" s="55"/>
      <c r="BF1946" s="55"/>
      <c r="BG1946" s="55"/>
      <c r="BH1946" s="56"/>
      <c r="BI1946" s="18">
        <f t="shared" si="3738"/>
        <v>7200</v>
      </c>
    </row>
    <row r="1947" spans="1:61" s="19" customFormat="1" ht="21.95" customHeight="1" x14ac:dyDescent="0.25">
      <c r="A1947" s="68">
        <f t="shared" si="3736"/>
        <v>22</v>
      </c>
      <c r="B1947" s="69"/>
      <c r="C1947" s="69"/>
      <c r="D1947" s="70"/>
      <c r="E1947" s="64" t="str">
        <f t="shared" si="3737"/>
        <v>新設砌磚洗手台</v>
      </c>
      <c r="F1947" s="21"/>
      <c r="G1947" s="21"/>
      <c r="H1947" s="21"/>
      <c r="I1947" s="21"/>
      <c r="J1947" s="21"/>
      <c r="K1947" s="21"/>
      <c r="L1947" s="21"/>
      <c r="M1947" s="21"/>
      <c r="N1947" s="21"/>
      <c r="O1947" s="21"/>
      <c r="P1947" s="21"/>
      <c r="Q1947" s="21"/>
      <c r="R1947" s="21"/>
      <c r="S1947" s="21"/>
      <c r="T1947" s="22"/>
      <c r="U1947" s="47" t="str">
        <f t="shared" si="3739"/>
        <v>式</v>
      </c>
      <c r="V1947" s="48"/>
      <c r="W1947" s="48"/>
      <c r="X1947" s="49"/>
      <c r="Y1947" s="65">
        <f t="shared" si="3740"/>
        <v>1</v>
      </c>
      <c r="Z1947" s="66"/>
      <c r="AA1947" s="66"/>
      <c r="AB1947" s="66"/>
      <c r="AC1947" s="66"/>
      <c r="AD1947" s="67"/>
      <c r="AE1947" s="60">
        <f t="shared" si="3741"/>
        <v>54000</v>
      </c>
      <c r="AF1947" s="61"/>
      <c r="AG1947" s="61"/>
      <c r="AH1947" s="61"/>
      <c r="AI1947" s="61"/>
      <c r="AJ1947" s="62"/>
      <c r="AK1947" s="55">
        <v>0</v>
      </c>
      <c r="AL1947" s="55"/>
      <c r="AM1947" s="55"/>
      <c r="AN1947" s="55"/>
      <c r="AO1947" s="55"/>
      <c r="AP1947" s="55"/>
      <c r="AQ1947" s="53">
        <f t="shared" ref="AQ1947:AQ1961" si="3749">AK1947*AE1947</f>
        <v>0</v>
      </c>
      <c r="AR1947" s="53"/>
      <c r="AS1947" s="53"/>
      <c r="AT1947" s="53"/>
      <c r="AU1947" s="53"/>
      <c r="AV1947" s="53"/>
      <c r="AW1947" s="55">
        <f t="shared" si="3742"/>
        <v>0.5</v>
      </c>
      <c r="AX1947" s="55"/>
      <c r="AY1947" s="55"/>
      <c r="AZ1947" s="55"/>
      <c r="BA1947" s="55"/>
      <c r="BB1947" s="55"/>
      <c r="BC1947" s="55">
        <f t="shared" ref="BC1947:BC1961" si="3750">AE1947*AW1947</f>
        <v>27000</v>
      </c>
      <c r="BD1947" s="55"/>
      <c r="BE1947" s="55"/>
      <c r="BF1947" s="55"/>
      <c r="BG1947" s="55"/>
      <c r="BH1947" s="56"/>
      <c r="BI1947" s="18">
        <f t="shared" si="3738"/>
        <v>54000</v>
      </c>
    </row>
    <row r="1948" spans="1:61" ht="22.5" customHeight="1" x14ac:dyDescent="0.25">
      <c r="A1948" s="41">
        <f t="shared" si="3736"/>
        <v>23</v>
      </c>
      <c r="B1948" s="42"/>
      <c r="C1948" s="42"/>
      <c r="D1948" s="43"/>
      <c r="E1948" s="64" t="str">
        <f t="shared" si="3737"/>
        <v>貼深色石材檯面(t=2cm，倒圓角)</v>
      </c>
      <c r="F1948" s="21"/>
      <c r="G1948" s="21"/>
      <c r="H1948" s="21"/>
      <c r="I1948" s="21"/>
      <c r="J1948" s="21"/>
      <c r="K1948" s="21"/>
      <c r="L1948" s="21"/>
      <c r="M1948" s="21"/>
      <c r="N1948" s="21"/>
      <c r="O1948" s="21"/>
      <c r="P1948" s="21"/>
      <c r="Q1948" s="21"/>
      <c r="R1948" s="21"/>
      <c r="S1948" s="21"/>
      <c r="T1948" s="22"/>
      <c r="U1948" s="47" t="str">
        <f t="shared" si="3739"/>
        <v>才</v>
      </c>
      <c r="V1948" s="48"/>
      <c r="W1948" s="48"/>
      <c r="X1948" s="49"/>
      <c r="Y1948" s="65">
        <f t="shared" si="3740"/>
        <v>4</v>
      </c>
      <c r="Z1948" s="66"/>
      <c r="AA1948" s="66"/>
      <c r="AB1948" s="66"/>
      <c r="AC1948" s="66"/>
      <c r="AD1948" s="67"/>
      <c r="AE1948" s="60">
        <f t="shared" si="3741"/>
        <v>750</v>
      </c>
      <c r="AF1948" s="61"/>
      <c r="AG1948" s="61"/>
      <c r="AH1948" s="61"/>
      <c r="AI1948" s="61"/>
      <c r="AJ1948" s="62"/>
      <c r="AK1948" s="55">
        <v>0</v>
      </c>
      <c r="AL1948" s="55"/>
      <c r="AM1948" s="55"/>
      <c r="AN1948" s="55"/>
      <c r="AO1948" s="55"/>
      <c r="AP1948" s="55"/>
      <c r="AQ1948" s="53">
        <f t="shared" si="3749"/>
        <v>0</v>
      </c>
      <c r="AR1948" s="53"/>
      <c r="AS1948" s="53"/>
      <c r="AT1948" s="53"/>
      <c r="AU1948" s="53"/>
      <c r="AV1948" s="53"/>
      <c r="AW1948" s="55">
        <f t="shared" si="3742"/>
        <v>0</v>
      </c>
      <c r="AX1948" s="55"/>
      <c r="AY1948" s="55"/>
      <c r="AZ1948" s="55"/>
      <c r="BA1948" s="55"/>
      <c r="BB1948" s="55"/>
      <c r="BC1948" s="55">
        <f t="shared" si="3750"/>
        <v>0</v>
      </c>
      <c r="BD1948" s="55"/>
      <c r="BE1948" s="55"/>
      <c r="BF1948" s="55"/>
      <c r="BG1948" s="55"/>
      <c r="BH1948" s="56"/>
      <c r="BI1948" s="16">
        <f t="shared" si="3738"/>
        <v>3000</v>
      </c>
    </row>
    <row r="1949" spans="1:61" ht="53.25" customHeight="1" x14ac:dyDescent="0.25">
      <c r="A1949" s="41">
        <f t="shared" si="3736"/>
        <v>24</v>
      </c>
      <c r="B1949" s="42"/>
      <c r="C1949" s="42"/>
      <c r="D1949" s="43"/>
      <c r="E1949" s="64" t="str">
        <f t="shared" si="3737"/>
        <v>安裝輕鋼架、金屬烤漆透空網與耐燃一級貼皮天花板(含必要之側封板與窗簾盒批土刷漆)</v>
      </c>
      <c r="F1949" s="21"/>
      <c r="G1949" s="21"/>
      <c r="H1949" s="21"/>
      <c r="I1949" s="21"/>
      <c r="J1949" s="21"/>
      <c r="K1949" s="21"/>
      <c r="L1949" s="21"/>
      <c r="M1949" s="21"/>
      <c r="N1949" s="21"/>
      <c r="O1949" s="21"/>
      <c r="P1949" s="21"/>
      <c r="Q1949" s="21"/>
      <c r="R1949" s="21"/>
      <c r="S1949" s="21"/>
      <c r="T1949" s="22"/>
      <c r="U1949" s="47" t="str">
        <f t="shared" si="3739"/>
        <v>式</v>
      </c>
      <c r="V1949" s="48"/>
      <c r="W1949" s="48"/>
      <c r="X1949" s="49"/>
      <c r="Y1949" s="65">
        <f t="shared" si="3740"/>
        <v>1</v>
      </c>
      <c r="Z1949" s="66"/>
      <c r="AA1949" s="66"/>
      <c r="AB1949" s="66"/>
      <c r="AC1949" s="66"/>
      <c r="AD1949" s="67"/>
      <c r="AE1949" s="60">
        <f t="shared" si="3741"/>
        <v>53000</v>
      </c>
      <c r="AF1949" s="61"/>
      <c r="AG1949" s="61"/>
      <c r="AH1949" s="61"/>
      <c r="AI1949" s="61"/>
      <c r="AJ1949" s="62"/>
      <c r="AK1949" s="55">
        <v>0</v>
      </c>
      <c r="AL1949" s="55"/>
      <c r="AM1949" s="55"/>
      <c r="AN1949" s="55"/>
      <c r="AO1949" s="55"/>
      <c r="AP1949" s="55"/>
      <c r="AQ1949" s="53">
        <f t="shared" si="3749"/>
        <v>0</v>
      </c>
      <c r="AR1949" s="53"/>
      <c r="AS1949" s="53"/>
      <c r="AT1949" s="53"/>
      <c r="AU1949" s="53"/>
      <c r="AV1949" s="53"/>
      <c r="AW1949" s="55">
        <f t="shared" si="3742"/>
        <v>0</v>
      </c>
      <c r="AX1949" s="55"/>
      <c r="AY1949" s="55"/>
      <c r="AZ1949" s="55"/>
      <c r="BA1949" s="55"/>
      <c r="BB1949" s="55"/>
      <c r="BC1949" s="55">
        <f t="shared" si="3750"/>
        <v>0</v>
      </c>
      <c r="BD1949" s="55"/>
      <c r="BE1949" s="55"/>
      <c r="BF1949" s="55"/>
      <c r="BG1949" s="55"/>
      <c r="BH1949" s="56"/>
      <c r="BI1949" s="16">
        <f t="shared" si="3738"/>
        <v>53000</v>
      </c>
    </row>
    <row r="1950" spans="1:61" ht="21.6" customHeight="1" x14ac:dyDescent="0.25">
      <c r="A1950" s="41">
        <f t="shared" si="3736"/>
        <v>25</v>
      </c>
      <c r="B1950" s="42"/>
      <c r="C1950" s="42"/>
      <c r="D1950" s="43"/>
      <c r="E1950" s="64" t="str">
        <f t="shared" si="3737"/>
        <v>廁所安裝衛生設備(連工帶料)</v>
      </c>
      <c r="F1950" s="21"/>
      <c r="G1950" s="21"/>
      <c r="H1950" s="21"/>
      <c r="I1950" s="21"/>
      <c r="J1950" s="21"/>
      <c r="K1950" s="21"/>
      <c r="L1950" s="21"/>
      <c r="M1950" s="21"/>
      <c r="N1950" s="21"/>
      <c r="O1950" s="21"/>
      <c r="P1950" s="21"/>
      <c r="Q1950" s="21"/>
      <c r="R1950" s="21"/>
      <c r="S1950" s="21"/>
      <c r="T1950" s="22"/>
      <c r="U1950" s="47" t="str">
        <f t="shared" si="3739"/>
        <v>式</v>
      </c>
      <c r="V1950" s="48"/>
      <c r="W1950" s="48"/>
      <c r="X1950" s="49"/>
      <c r="Y1950" s="65">
        <f t="shared" si="3740"/>
        <v>1</v>
      </c>
      <c r="Z1950" s="66"/>
      <c r="AA1950" s="66"/>
      <c r="AB1950" s="66"/>
      <c r="AC1950" s="66"/>
      <c r="AD1950" s="67"/>
      <c r="AE1950" s="60">
        <f t="shared" si="3741"/>
        <v>90400</v>
      </c>
      <c r="AF1950" s="61"/>
      <c r="AG1950" s="61"/>
      <c r="AH1950" s="61"/>
      <c r="AI1950" s="61"/>
      <c r="AJ1950" s="62"/>
      <c r="AK1950" s="55">
        <v>0</v>
      </c>
      <c r="AL1950" s="55"/>
      <c r="AM1950" s="55"/>
      <c r="AN1950" s="55"/>
      <c r="AO1950" s="55"/>
      <c r="AP1950" s="55"/>
      <c r="AQ1950" s="53">
        <f t="shared" si="3749"/>
        <v>0</v>
      </c>
      <c r="AR1950" s="53"/>
      <c r="AS1950" s="53"/>
      <c r="AT1950" s="53"/>
      <c r="AU1950" s="53"/>
      <c r="AV1950" s="53"/>
      <c r="AW1950" s="55">
        <f t="shared" si="3742"/>
        <v>0.6</v>
      </c>
      <c r="AX1950" s="55"/>
      <c r="AY1950" s="55"/>
      <c r="AZ1950" s="55"/>
      <c r="BA1950" s="55"/>
      <c r="BB1950" s="55"/>
      <c r="BC1950" s="55">
        <f t="shared" si="3750"/>
        <v>54240</v>
      </c>
      <c r="BD1950" s="55"/>
      <c r="BE1950" s="55"/>
      <c r="BF1950" s="55"/>
      <c r="BG1950" s="55"/>
      <c r="BH1950" s="56"/>
      <c r="BI1950" s="16">
        <f t="shared" si="3738"/>
        <v>90400</v>
      </c>
    </row>
    <row r="1951" spans="1:61" ht="21.6" customHeight="1" x14ac:dyDescent="0.25">
      <c r="A1951" s="41">
        <f t="shared" si="3736"/>
        <v>26</v>
      </c>
      <c r="B1951" s="42"/>
      <c r="C1951" s="42"/>
      <c r="D1951" s="43"/>
      <c r="E1951" s="64" t="str">
        <f t="shared" si="3737"/>
        <v>安裝開關、插座與燈具(連工帶料)</v>
      </c>
      <c r="F1951" s="21"/>
      <c r="G1951" s="21"/>
      <c r="H1951" s="21"/>
      <c r="I1951" s="21"/>
      <c r="J1951" s="21"/>
      <c r="K1951" s="21"/>
      <c r="L1951" s="21"/>
      <c r="M1951" s="21"/>
      <c r="N1951" s="21"/>
      <c r="O1951" s="21"/>
      <c r="P1951" s="21"/>
      <c r="Q1951" s="21"/>
      <c r="R1951" s="21"/>
      <c r="S1951" s="21"/>
      <c r="T1951" s="22"/>
      <c r="U1951" s="47" t="str">
        <f t="shared" si="3739"/>
        <v>式</v>
      </c>
      <c r="V1951" s="48"/>
      <c r="W1951" s="48"/>
      <c r="X1951" s="49"/>
      <c r="Y1951" s="65">
        <f t="shared" si="3740"/>
        <v>1</v>
      </c>
      <c r="Z1951" s="66"/>
      <c r="AA1951" s="66"/>
      <c r="AB1951" s="66"/>
      <c r="AC1951" s="66"/>
      <c r="AD1951" s="67"/>
      <c r="AE1951" s="60">
        <f t="shared" si="3741"/>
        <v>28500</v>
      </c>
      <c r="AF1951" s="61"/>
      <c r="AG1951" s="61"/>
      <c r="AH1951" s="61"/>
      <c r="AI1951" s="61"/>
      <c r="AJ1951" s="62"/>
      <c r="AK1951" s="55">
        <v>0</v>
      </c>
      <c r="AL1951" s="55"/>
      <c r="AM1951" s="55"/>
      <c r="AN1951" s="55"/>
      <c r="AO1951" s="55"/>
      <c r="AP1951" s="55"/>
      <c r="AQ1951" s="53">
        <f t="shared" si="3749"/>
        <v>0</v>
      </c>
      <c r="AR1951" s="53"/>
      <c r="AS1951" s="53"/>
      <c r="AT1951" s="53"/>
      <c r="AU1951" s="53"/>
      <c r="AV1951" s="53"/>
      <c r="AW1951" s="55">
        <f t="shared" si="3742"/>
        <v>0</v>
      </c>
      <c r="AX1951" s="55"/>
      <c r="AY1951" s="55"/>
      <c r="AZ1951" s="55"/>
      <c r="BA1951" s="55"/>
      <c r="BB1951" s="55"/>
      <c r="BC1951" s="55">
        <f t="shared" si="3750"/>
        <v>0</v>
      </c>
      <c r="BD1951" s="55"/>
      <c r="BE1951" s="55"/>
      <c r="BF1951" s="55"/>
      <c r="BG1951" s="55"/>
      <c r="BH1951" s="56"/>
      <c r="BI1951" s="16">
        <f t="shared" si="3738"/>
        <v>28500</v>
      </c>
    </row>
    <row r="1952" spans="1:61" ht="21.6" customHeight="1" x14ac:dyDescent="0.25">
      <c r="A1952" s="41">
        <f t="shared" si="3736"/>
        <v>27</v>
      </c>
      <c r="B1952" s="42"/>
      <c r="C1952" s="42"/>
      <c r="D1952" s="43"/>
      <c r="E1952" s="64" t="str">
        <f t="shared" si="3737"/>
        <v>給排水系統配管與安裝(連工帶料)</v>
      </c>
      <c r="F1952" s="21"/>
      <c r="G1952" s="21"/>
      <c r="H1952" s="21"/>
      <c r="I1952" s="21"/>
      <c r="J1952" s="21"/>
      <c r="K1952" s="21"/>
      <c r="L1952" s="21"/>
      <c r="M1952" s="21"/>
      <c r="N1952" s="21"/>
      <c r="O1952" s="21"/>
      <c r="P1952" s="21"/>
      <c r="Q1952" s="21"/>
      <c r="R1952" s="21"/>
      <c r="S1952" s="21"/>
      <c r="T1952" s="22"/>
      <c r="U1952" s="47" t="str">
        <f t="shared" si="3739"/>
        <v>式</v>
      </c>
      <c r="V1952" s="48"/>
      <c r="W1952" s="48"/>
      <c r="X1952" s="49"/>
      <c r="Y1952" s="65">
        <f t="shared" si="3740"/>
        <v>1</v>
      </c>
      <c r="Z1952" s="66"/>
      <c r="AA1952" s="66"/>
      <c r="AB1952" s="66"/>
      <c r="AC1952" s="66"/>
      <c r="AD1952" s="67"/>
      <c r="AE1952" s="60">
        <f t="shared" si="3741"/>
        <v>80500</v>
      </c>
      <c r="AF1952" s="61"/>
      <c r="AG1952" s="61"/>
      <c r="AH1952" s="61"/>
      <c r="AI1952" s="61"/>
      <c r="AJ1952" s="62"/>
      <c r="AK1952" s="55">
        <v>0</v>
      </c>
      <c r="AL1952" s="55"/>
      <c r="AM1952" s="55"/>
      <c r="AN1952" s="55"/>
      <c r="AO1952" s="55"/>
      <c r="AP1952" s="55"/>
      <c r="AQ1952" s="53">
        <f t="shared" si="3749"/>
        <v>0</v>
      </c>
      <c r="AR1952" s="53"/>
      <c r="AS1952" s="53"/>
      <c r="AT1952" s="53"/>
      <c r="AU1952" s="53"/>
      <c r="AV1952" s="53"/>
      <c r="AW1952" s="55">
        <f t="shared" si="3742"/>
        <v>1</v>
      </c>
      <c r="AX1952" s="55"/>
      <c r="AY1952" s="55"/>
      <c r="AZ1952" s="55"/>
      <c r="BA1952" s="55"/>
      <c r="BB1952" s="55"/>
      <c r="BC1952" s="55">
        <f t="shared" si="3750"/>
        <v>80500</v>
      </c>
      <c r="BD1952" s="55"/>
      <c r="BE1952" s="55"/>
      <c r="BF1952" s="55"/>
      <c r="BG1952" s="55"/>
      <c r="BH1952" s="56"/>
      <c r="BI1952" s="16">
        <f t="shared" si="3738"/>
        <v>80500</v>
      </c>
    </row>
    <row r="1953" spans="1:61" ht="66.75" customHeight="1" x14ac:dyDescent="0.25">
      <c r="A1953" s="41">
        <f t="shared" si="3736"/>
        <v>28</v>
      </c>
      <c r="B1953" s="42"/>
      <c r="C1953" s="42"/>
      <c r="D1953" s="43"/>
      <c r="E1953" s="44" t="str">
        <f t="shared" si="3737"/>
        <v>施做緊急求救按鈕(含閃光與蜂嗚警報器、線材、五金配件, 各層樓每間廁所皆有求救鈕，連工帶料，責任施工)</v>
      </c>
      <c r="F1953" s="45"/>
      <c r="G1953" s="45"/>
      <c r="H1953" s="45"/>
      <c r="I1953" s="45"/>
      <c r="J1953" s="45"/>
      <c r="K1953" s="45"/>
      <c r="L1953" s="45"/>
      <c r="M1953" s="45"/>
      <c r="N1953" s="45"/>
      <c r="O1953" s="45"/>
      <c r="P1953" s="45"/>
      <c r="Q1953" s="45"/>
      <c r="R1953" s="45"/>
      <c r="S1953" s="45"/>
      <c r="T1953" s="46"/>
      <c r="U1953" s="47" t="str">
        <f t="shared" si="3739"/>
        <v>式</v>
      </c>
      <c r="V1953" s="48"/>
      <c r="W1953" s="48"/>
      <c r="X1953" s="49"/>
      <c r="Y1953" s="50">
        <f t="shared" si="3740"/>
        <v>1</v>
      </c>
      <c r="Z1953" s="51"/>
      <c r="AA1953" s="51"/>
      <c r="AB1953" s="51"/>
      <c r="AC1953" s="51"/>
      <c r="AD1953" s="52"/>
      <c r="AE1953" s="60">
        <f t="shared" si="3741"/>
        <v>12500</v>
      </c>
      <c r="AF1953" s="61"/>
      <c r="AG1953" s="61"/>
      <c r="AH1953" s="61"/>
      <c r="AI1953" s="61"/>
      <c r="AJ1953" s="62"/>
      <c r="AK1953" s="50">
        <v>0</v>
      </c>
      <c r="AL1953" s="51"/>
      <c r="AM1953" s="51"/>
      <c r="AN1953" s="51"/>
      <c r="AO1953" s="51"/>
      <c r="AP1953" s="52"/>
      <c r="AQ1953" s="60">
        <f t="shared" si="3749"/>
        <v>0</v>
      </c>
      <c r="AR1953" s="61"/>
      <c r="AS1953" s="61"/>
      <c r="AT1953" s="61"/>
      <c r="AU1953" s="61"/>
      <c r="AV1953" s="62"/>
      <c r="AW1953" s="50">
        <f t="shared" si="3742"/>
        <v>0</v>
      </c>
      <c r="AX1953" s="51"/>
      <c r="AY1953" s="51"/>
      <c r="AZ1953" s="51"/>
      <c r="BA1953" s="51"/>
      <c r="BB1953" s="52"/>
      <c r="BC1953" s="50">
        <f t="shared" si="3750"/>
        <v>0</v>
      </c>
      <c r="BD1953" s="51"/>
      <c r="BE1953" s="51"/>
      <c r="BF1953" s="51"/>
      <c r="BG1953" s="51"/>
      <c r="BH1953" s="63"/>
      <c r="BI1953" s="3">
        <f t="shared" si="3738"/>
        <v>12500</v>
      </c>
    </row>
    <row r="1954" spans="1:61" ht="34.5" customHeight="1" x14ac:dyDescent="0.25">
      <c r="A1954" s="41">
        <f t="shared" si="3736"/>
        <v>29</v>
      </c>
      <c r="B1954" s="42"/>
      <c r="C1954" s="42"/>
      <c r="D1954" s="43"/>
      <c r="E1954" s="64" t="str">
        <f t="shared" si="3737"/>
        <v>施做拖布盆(砌磚粉刷貼磁磚，H=30cm)</v>
      </c>
      <c r="F1954" s="21"/>
      <c r="G1954" s="21"/>
      <c r="H1954" s="21"/>
      <c r="I1954" s="21"/>
      <c r="J1954" s="21"/>
      <c r="K1954" s="21"/>
      <c r="L1954" s="21"/>
      <c r="M1954" s="21"/>
      <c r="N1954" s="21"/>
      <c r="O1954" s="21"/>
      <c r="P1954" s="21"/>
      <c r="Q1954" s="21"/>
      <c r="R1954" s="21"/>
      <c r="S1954" s="21"/>
      <c r="T1954" s="22"/>
      <c r="U1954" s="47" t="str">
        <f t="shared" si="3739"/>
        <v>式</v>
      </c>
      <c r="V1954" s="48"/>
      <c r="W1954" s="48"/>
      <c r="X1954" s="49"/>
      <c r="Y1954" s="65">
        <f t="shared" si="3740"/>
        <v>1</v>
      </c>
      <c r="Z1954" s="66"/>
      <c r="AA1954" s="66"/>
      <c r="AB1954" s="66"/>
      <c r="AC1954" s="66"/>
      <c r="AD1954" s="67"/>
      <c r="AE1954" s="60">
        <f t="shared" si="3741"/>
        <v>6000</v>
      </c>
      <c r="AF1954" s="61"/>
      <c r="AG1954" s="61"/>
      <c r="AH1954" s="61"/>
      <c r="AI1954" s="61"/>
      <c r="AJ1954" s="62"/>
      <c r="AK1954" s="55">
        <v>0</v>
      </c>
      <c r="AL1954" s="55"/>
      <c r="AM1954" s="55"/>
      <c r="AN1954" s="55"/>
      <c r="AO1954" s="55"/>
      <c r="AP1954" s="55"/>
      <c r="AQ1954" s="53">
        <f t="shared" si="3749"/>
        <v>0</v>
      </c>
      <c r="AR1954" s="53"/>
      <c r="AS1954" s="53"/>
      <c r="AT1954" s="53"/>
      <c r="AU1954" s="53"/>
      <c r="AV1954" s="53"/>
      <c r="AW1954" s="55">
        <f t="shared" si="3742"/>
        <v>0</v>
      </c>
      <c r="AX1954" s="55"/>
      <c r="AY1954" s="55"/>
      <c r="AZ1954" s="55"/>
      <c r="BA1954" s="55"/>
      <c r="BB1954" s="55"/>
      <c r="BC1954" s="55">
        <f t="shared" si="3750"/>
        <v>0</v>
      </c>
      <c r="BD1954" s="55"/>
      <c r="BE1954" s="55"/>
      <c r="BF1954" s="55"/>
      <c r="BG1954" s="55"/>
      <c r="BH1954" s="56"/>
      <c r="BI1954" s="16">
        <f t="shared" si="3738"/>
        <v>6000</v>
      </c>
    </row>
    <row r="1955" spans="1:61" ht="34.5" customHeight="1" x14ac:dyDescent="0.25">
      <c r="A1955" s="41">
        <f t="shared" si="3736"/>
        <v>30</v>
      </c>
      <c r="B1955" s="42"/>
      <c r="C1955" s="42"/>
      <c r="D1955" s="43"/>
      <c r="E1955" s="44" t="str">
        <f t="shared" si="3737"/>
        <v>安裝廁所指標系統、拖把夾(連工帶料，責任施工)</v>
      </c>
      <c r="F1955" s="45"/>
      <c r="G1955" s="45"/>
      <c r="H1955" s="45"/>
      <c r="I1955" s="45"/>
      <c r="J1955" s="45"/>
      <c r="K1955" s="45"/>
      <c r="L1955" s="45"/>
      <c r="M1955" s="45"/>
      <c r="N1955" s="45"/>
      <c r="O1955" s="45"/>
      <c r="P1955" s="45"/>
      <c r="Q1955" s="45"/>
      <c r="R1955" s="45"/>
      <c r="S1955" s="45"/>
      <c r="T1955" s="46"/>
      <c r="U1955" s="47" t="str">
        <f t="shared" si="3739"/>
        <v>式</v>
      </c>
      <c r="V1955" s="48"/>
      <c r="W1955" s="48"/>
      <c r="X1955" s="49"/>
      <c r="Y1955" s="50">
        <f t="shared" si="3740"/>
        <v>1</v>
      </c>
      <c r="Z1955" s="51"/>
      <c r="AA1955" s="51"/>
      <c r="AB1955" s="51"/>
      <c r="AC1955" s="51"/>
      <c r="AD1955" s="52"/>
      <c r="AE1955" s="60">
        <f t="shared" si="3741"/>
        <v>16500</v>
      </c>
      <c r="AF1955" s="61"/>
      <c r="AG1955" s="61"/>
      <c r="AH1955" s="61"/>
      <c r="AI1955" s="61"/>
      <c r="AJ1955" s="62"/>
      <c r="AK1955" s="50">
        <v>0</v>
      </c>
      <c r="AL1955" s="51"/>
      <c r="AM1955" s="51"/>
      <c r="AN1955" s="51"/>
      <c r="AO1955" s="51"/>
      <c r="AP1955" s="52"/>
      <c r="AQ1955" s="60">
        <f t="shared" si="3749"/>
        <v>0</v>
      </c>
      <c r="AR1955" s="61"/>
      <c r="AS1955" s="61"/>
      <c r="AT1955" s="61"/>
      <c r="AU1955" s="61"/>
      <c r="AV1955" s="62"/>
      <c r="AW1955" s="50">
        <f t="shared" si="3742"/>
        <v>0</v>
      </c>
      <c r="AX1955" s="51"/>
      <c r="AY1955" s="51"/>
      <c r="AZ1955" s="51"/>
      <c r="BA1955" s="51"/>
      <c r="BB1955" s="52"/>
      <c r="BC1955" s="50">
        <f t="shared" si="3750"/>
        <v>0</v>
      </c>
      <c r="BD1955" s="51"/>
      <c r="BE1955" s="51"/>
      <c r="BF1955" s="51"/>
      <c r="BG1955" s="51"/>
      <c r="BH1955" s="63"/>
      <c r="BI1955" s="3">
        <f t="shared" si="3738"/>
        <v>16500</v>
      </c>
    </row>
    <row r="1956" spans="1:61" ht="21.6" customHeight="1" x14ac:dyDescent="0.25">
      <c r="A1956" s="41">
        <f t="shared" si="3736"/>
        <v>31</v>
      </c>
      <c r="B1956" s="42"/>
      <c r="C1956" s="42"/>
      <c r="D1956" s="43"/>
      <c r="E1956" s="64" t="str">
        <f t="shared" si="3737"/>
        <v>門窗與雜項工程</v>
      </c>
      <c r="F1956" s="21"/>
      <c r="G1956" s="21"/>
      <c r="H1956" s="21"/>
      <c r="I1956" s="21"/>
      <c r="J1956" s="21"/>
      <c r="K1956" s="21"/>
      <c r="L1956" s="21"/>
      <c r="M1956" s="21"/>
      <c r="N1956" s="21"/>
      <c r="O1956" s="21"/>
      <c r="P1956" s="21"/>
      <c r="Q1956" s="21"/>
      <c r="R1956" s="21"/>
      <c r="S1956" s="21"/>
      <c r="T1956" s="22"/>
      <c r="U1956" s="47" t="str">
        <f t="shared" si="3739"/>
        <v>式</v>
      </c>
      <c r="V1956" s="48"/>
      <c r="W1956" s="48"/>
      <c r="X1956" s="49"/>
      <c r="Y1956" s="65">
        <f t="shared" si="3740"/>
        <v>1</v>
      </c>
      <c r="Z1956" s="66"/>
      <c r="AA1956" s="66"/>
      <c r="AB1956" s="66"/>
      <c r="AC1956" s="66"/>
      <c r="AD1956" s="67"/>
      <c r="AE1956" s="60">
        <f t="shared" si="3741"/>
        <v>63400</v>
      </c>
      <c r="AF1956" s="61"/>
      <c r="AG1956" s="61"/>
      <c r="AH1956" s="61"/>
      <c r="AI1956" s="61"/>
      <c r="AJ1956" s="62"/>
      <c r="AK1956" s="55">
        <v>0</v>
      </c>
      <c r="AL1956" s="55"/>
      <c r="AM1956" s="55"/>
      <c r="AN1956" s="55"/>
      <c r="AO1956" s="55"/>
      <c r="AP1956" s="55"/>
      <c r="AQ1956" s="53">
        <f t="shared" si="3749"/>
        <v>0</v>
      </c>
      <c r="AR1956" s="53"/>
      <c r="AS1956" s="53"/>
      <c r="AT1956" s="53"/>
      <c r="AU1956" s="53"/>
      <c r="AV1956" s="53"/>
      <c r="AW1956" s="55">
        <f t="shared" si="3742"/>
        <v>0.8</v>
      </c>
      <c r="AX1956" s="55"/>
      <c r="AY1956" s="55"/>
      <c r="AZ1956" s="55"/>
      <c r="BA1956" s="55"/>
      <c r="BB1956" s="55"/>
      <c r="BC1956" s="55">
        <f t="shared" si="3750"/>
        <v>50720</v>
      </c>
      <c r="BD1956" s="55"/>
      <c r="BE1956" s="55"/>
      <c r="BF1956" s="55"/>
      <c r="BG1956" s="55"/>
      <c r="BH1956" s="56"/>
      <c r="BI1956" s="16">
        <f t="shared" si="3738"/>
        <v>63400</v>
      </c>
    </row>
    <row r="1957" spans="1:61" ht="22.15" customHeight="1" x14ac:dyDescent="0.25">
      <c r="A1957" s="41" t="str">
        <f t="shared" si="3736"/>
        <v>貳</v>
      </c>
      <c r="B1957" s="42"/>
      <c r="C1957" s="42"/>
      <c r="D1957" s="43"/>
      <c r="E1957" s="44" t="str">
        <f t="shared" si="3737"/>
        <v>職業安全衛生管理費(壹*1%)</v>
      </c>
      <c r="F1957" s="45"/>
      <c r="G1957" s="45"/>
      <c r="H1957" s="45"/>
      <c r="I1957" s="45"/>
      <c r="J1957" s="45"/>
      <c r="K1957" s="45"/>
      <c r="L1957" s="45"/>
      <c r="M1957" s="45"/>
      <c r="N1957" s="45"/>
      <c r="O1957" s="45"/>
      <c r="P1957" s="45"/>
      <c r="Q1957" s="45"/>
      <c r="R1957" s="45"/>
      <c r="S1957" s="45"/>
      <c r="T1957" s="46"/>
      <c r="U1957" s="47" t="str">
        <f t="shared" si="3739"/>
        <v>式</v>
      </c>
      <c r="V1957" s="48"/>
      <c r="W1957" s="48"/>
      <c r="X1957" s="49"/>
      <c r="Y1957" s="50">
        <f t="shared" si="3740"/>
        <v>1</v>
      </c>
      <c r="Z1957" s="51"/>
      <c r="AA1957" s="51"/>
      <c r="AB1957" s="51"/>
      <c r="AC1957" s="51"/>
      <c r="AD1957" s="52"/>
      <c r="AE1957" s="53">
        <f t="shared" si="3741"/>
        <v>14220</v>
      </c>
      <c r="AF1957" s="53"/>
      <c r="AG1957" s="53"/>
      <c r="AH1957" s="53"/>
      <c r="AI1957" s="53"/>
      <c r="AJ1957" s="53"/>
      <c r="AK1957" s="54">
        <v>8.9999999999999993E-3</v>
      </c>
      <c r="AL1957" s="54"/>
      <c r="AM1957" s="54"/>
      <c r="AN1957" s="54"/>
      <c r="AO1957" s="54"/>
      <c r="AP1957" s="54"/>
      <c r="AQ1957" s="53">
        <f t="shared" si="3749"/>
        <v>127.97999999999999</v>
      </c>
      <c r="AR1957" s="53"/>
      <c r="AS1957" s="53"/>
      <c r="AT1957" s="53"/>
      <c r="AU1957" s="53"/>
      <c r="AV1957" s="53"/>
      <c r="AW1957" s="54">
        <f>AW1909+AK1957</f>
        <v>0.36900000000000016</v>
      </c>
      <c r="AX1957" s="54"/>
      <c r="AY1957" s="54"/>
      <c r="AZ1957" s="54"/>
      <c r="BA1957" s="54"/>
      <c r="BB1957" s="54"/>
      <c r="BC1957" s="55">
        <f t="shared" si="3750"/>
        <v>5247.1800000000021</v>
      </c>
      <c r="BD1957" s="55"/>
      <c r="BE1957" s="55"/>
      <c r="BF1957" s="55"/>
      <c r="BG1957" s="55"/>
      <c r="BH1957" s="56"/>
      <c r="BI1957" s="3">
        <f t="shared" si="3738"/>
        <v>14220</v>
      </c>
    </row>
    <row r="1958" spans="1:61" ht="22.15" customHeight="1" x14ac:dyDescent="0.25">
      <c r="A1958" s="41" t="str">
        <f t="shared" si="3736"/>
        <v>參</v>
      </c>
      <c r="B1958" s="42"/>
      <c r="C1958" s="42"/>
      <c r="D1958" s="43"/>
      <c r="E1958" s="44" t="str">
        <f t="shared" si="3737"/>
        <v>公共工程品質管制作業費(壹*1%)</v>
      </c>
      <c r="F1958" s="45"/>
      <c r="G1958" s="45"/>
      <c r="H1958" s="45"/>
      <c r="I1958" s="45"/>
      <c r="J1958" s="45"/>
      <c r="K1958" s="45"/>
      <c r="L1958" s="45"/>
      <c r="M1958" s="45"/>
      <c r="N1958" s="45"/>
      <c r="O1958" s="45"/>
      <c r="P1958" s="45"/>
      <c r="Q1958" s="45"/>
      <c r="R1958" s="45"/>
      <c r="S1958" s="45"/>
      <c r="T1958" s="46"/>
      <c r="U1958" s="47" t="str">
        <f t="shared" si="3739"/>
        <v>式</v>
      </c>
      <c r="V1958" s="48"/>
      <c r="W1958" s="48"/>
      <c r="X1958" s="49"/>
      <c r="Y1958" s="50">
        <f t="shared" si="3740"/>
        <v>1</v>
      </c>
      <c r="Z1958" s="51"/>
      <c r="AA1958" s="51"/>
      <c r="AB1958" s="51"/>
      <c r="AC1958" s="51"/>
      <c r="AD1958" s="52"/>
      <c r="AE1958" s="53">
        <f t="shared" si="3741"/>
        <v>14220</v>
      </c>
      <c r="AF1958" s="53"/>
      <c r="AG1958" s="53"/>
      <c r="AH1958" s="53"/>
      <c r="AI1958" s="53"/>
      <c r="AJ1958" s="53"/>
      <c r="AK1958" s="54">
        <v>8.9999999999999993E-3</v>
      </c>
      <c r="AL1958" s="54"/>
      <c r="AM1958" s="54"/>
      <c r="AN1958" s="54"/>
      <c r="AO1958" s="54"/>
      <c r="AP1958" s="54"/>
      <c r="AQ1958" s="53">
        <f t="shared" si="3749"/>
        <v>127.97999999999999</v>
      </c>
      <c r="AR1958" s="53"/>
      <c r="AS1958" s="53"/>
      <c r="AT1958" s="53"/>
      <c r="AU1958" s="53"/>
      <c r="AV1958" s="53"/>
      <c r="AW1958" s="54">
        <f t="shared" ref="AW1958:AW1961" si="3751">AW1910+AK1958</f>
        <v>0.36900000000000016</v>
      </c>
      <c r="AX1958" s="54"/>
      <c r="AY1958" s="54"/>
      <c r="AZ1958" s="54"/>
      <c r="BA1958" s="54"/>
      <c r="BB1958" s="54"/>
      <c r="BC1958" s="55">
        <f t="shared" si="3750"/>
        <v>5247.1800000000021</v>
      </c>
      <c r="BD1958" s="55"/>
      <c r="BE1958" s="55"/>
      <c r="BF1958" s="55"/>
      <c r="BG1958" s="55"/>
      <c r="BH1958" s="56"/>
      <c r="BI1958" s="3">
        <f t="shared" si="3738"/>
        <v>14220</v>
      </c>
    </row>
    <row r="1959" spans="1:61" ht="22.15" customHeight="1" x14ac:dyDescent="0.25">
      <c r="A1959" s="41" t="str">
        <f t="shared" si="3736"/>
        <v>肆</v>
      </c>
      <c r="B1959" s="42"/>
      <c r="C1959" s="42"/>
      <c r="D1959" s="43"/>
      <c r="E1959" s="44" t="str">
        <f t="shared" si="3737"/>
        <v>包商利潤及管理費(約壹*7%)</v>
      </c>
      <c r="F1959" s="45"/>
      <c r="G1959" s="45"/>
      <c r="H1959" s="45"/>
      <c r="I1959" s="45"/>
      <c r="J1959" s="45"/>
      <c r="K1959" s="45"/>
      <c r="L1959" s="45"/>
      <c r="M1959" s="45"/>
      <c r="N1959" s="45"/>
      <c r="O1959" s="45"/>
      <c r="P1959" s="45"/>
      <c r="Q1959" s="45"/>
      <c r="R1959" s="45"/>
      <c r="S1959" s="45"/>
      <c r="T1959" s="46"/>
      <c r="U1959" s="47" t="str">
        <f t="shared" si="3739"/>
        <v>式</v>
      </c>
      <c r="V1959" s="48"/>
      <c r="W1959" s="48"/>
      <c r="X1959" s="49"/>
      <c r="Y1959" s="50">
        <f t="shared" si="3740"/>
        <v>1</v>
      </c>
      <c r="Z1959" s="51"/>
      <c r="AA1959" s="51"/>
      <c r="AB1959" s="51"/>
      <c r="AC1959" s="51"/>
      <c r="AD1959" s="52"/>
      <c r="AE1959" s="53">
        <f t="shared" si="3741"/>
        <v>99540</v>
      </c>
      <c r="AF1959" s="53"/>
      <c r="AG1959" s="53"/>
      <c r="AH1959" s="53"/>
      <c r="AI1959" s="53"/>
      <c r="AJ1959" s="53"/>
      <c r="AK1959" s="54">
        <v>8.9999999999999993E-3</v>
      </c>
      <c r="AL1959" s="54"/>
      <c r="AM1959" s="54"/>
      <c r="AN1959" s="54"/>
      <c r="AO1959" s="54"/>
      <c r="AP1959" s="54"/>
      <c r="AQ1959" s="53">
        <f t="shared" si="3749"/>
        <v>895.8599999999999</v>
      </c>
      <c r="AR1959" s="53"/>
      <c r="AS1959" s="53"/>
      <c r="AT1959" s="53"/>
      <c r="AU1959" s="53"/>
      <c r="AV1959" s="53"/>
      <c r="AW1959" s="54">
        <f t="shared" si="3751"/>
        <v>0.36900000000000016</v>
      </c>
      <c r="AX1959" s="54"/>
      <c r="AY1959" s="54"/>
      <c r="AZ1959" s="54"/>
      <c r="BA1959" s="54"/>
      <c r="BB1959" s="54"/>
      <c r="BC1959" s="55">
        <f t="shared" si="3750"/>
        <v>36730.260000000017</v>
      </c>
      <c r="BD1959" s="55"/>
      <c r="BE1959" s="55"/>
      <c r="BF1959" s="55"/>
      <c r="BG1959" s="55"/>
      <c r="BH1959" s="56"/>
      <c r="BI1959" s="3">
        <f t="shared" si="3738"/>
        <v>99540</v>
      </c>
    </row>
    <row r="1960" spans="1:61" ht="22.15" customHeight="1" x14ac:dyDescent="0.25">
      <c r="A1960" s="41" t="str">
        <f t="shared" si="3736"/>
        <v>伍</v>
      </c>
      <c r="B1960" s="42"/>
      <c r="C1960" s="42"/>
      <c r="D1960" s="43"/>
      <c r="E1960" s="44" t="str">
        <f t="shared" si="3737"/>
        <v>營造綜合保險費</v>
      </c>
      <c r="F1960" s="45"/>
      <c r="G1960" s="45"/>
      <c r="H1960" s="45"/>
      <c r="I1960" s="45"/>
      <c r="J1960" s="45"/>
      <c r="K1960" s="45"/>
      <c r="L1960" s="45"/>
      <c r="M1960" s="45"/>
      <c r="N1960" s="45"/>
      <c r="O1960" s="45"/>
      <c r="P1960" s="45"/>
      <c r="Q1960" s="45"/>
      <c r="R1960" s="45"/>
      <c r="S1960" s="45"/>
      <c r="T1960" s="46"/>
      <c r="U1960" s="47" t="str">
        <f t="shared" si="3739"/>
        <v>式</v>
      </c>
      <c r="V1960" s="48"/>
      <c r="W1960" s="48"/>
      <c r="X1960" s="49"/>
      <c r="Y1960" s="50">
        <f t="shared" si="3740"/>
        <v>1</v>
      </c>
      <c r="Z1960" s="51"/>
      <c r="AA1960" s="51"/>
      <c r="AB1960" s="51"/>
      <c r="AC1960" s="51"/>
      <c r="AD1960" s="52"/>
      <c r="AE1960" s="53">
        <f t="shared" si="3741"/>
        <v>4650</v>
      </c>
      <c r="AF1960" s="53"/>
      <c r="AG1960" s="53"/>
      <c r="AH1960" s="53"/>
      <c r="AI1960" s="53"/>
      <c r="AJ1960" s="53"/>
      <c r="AK1960" s="55">
        <v>0</v>
      </c>
      <c r="AL1960" s="55"/>
      <c r="AM1960" s="55"/>
      <c r="AN1960" s="55"/>
      <c r="AO1960" s="55"/>
      <c r="AP1960" s="55"/>
      <c r="AQ1960" s="53">
        <f t="shared" si="3749"/>
        <v>0</v>
      </c>
      <c r="AR1960" s="53"/>
      <c r="AS1960" s="53"/>
      <c r="AT1960" s="53"/>
      <c r="AU1960" s="53"/>
      <c r="AV1960" s="53"/>
      <c r="AW1960" s="55">
        <f t="shared" si="3751"/>
        <v>1</v>
      </c>
      <c r="AX1960" s="55"/>
      <c r="AY1960" s="55"/>
      <c r="AZ1960" s="55"/>
      <c r="BA1960" s="55"/>
      <c r="BB1960" s="55"/>
      <c r="BC1960" s="55">
        <f t="shared" si="3750"/>
        <v>4650</v>
      </c>
      <c r="BD1960" s="55"/>
      <c r="BE1960" s="55"/>
      <c r="BF1960" s="55"/>
      <c r="BG1960" s="55"/>
      <c r="BH1960" s="56"/>
      <c r="BI1960" s="3">
        <f t="shared" si="3738"/>
        <v>4650</v>
      </c>
    </row>
    <row r="1961" spans="1:61" ht="22.15" customHeight="1" x14ac:dyDescent="0.25">
      <c r="A1961" s="41" t="str">
        <f t="shared" si="3736"/>
        <v>陸</v>
      </c>
      <c r="B1961" s="42"/>
      <c r="C1961" s="42"/>
      <c r="D1961" s="43"/>
      <c r="E1961" s="44" t="str">
        <f t="shared" si="3737"/>
        <v>營業稅((壹~伍)*5%)</v>
      </c>
      <c r="F1961" s="45"/>
      <c r="G1961" s="45"/>
      <c r="H1961" s="45"/>
      <c r="I1961" s="45"/>
      <c r="J1961" s="45"/>
      <c r="K1961" s="45"/>
      <c r="L1961" s="45"/>
      <c r="M1961" s="45"/>
      <c r="N1961" s="45"/>
      <c r="O1961" s="45"/>
      <c r="P1961" s="45"/>
      <c r="Q1961" s="45"/>
      <c r="R1961" s="45"/>
      <c r="S1961" s="45"/>
      <c r="T1961" s="46"/>
      <c r="U1961" s="47" t="str">
        <f t="shared" si="3739"/>
        <v>式</v>
      </c>
      <c r="V1961" s="48"/>
      <c r="W1961" s="48"/>
      <c r="X1961" s="49"/>
      <c r="Y1961" s="50">
        <f t="shared" si="3740"/>
        <v>1</v>
      </c>
      <c r="Z1961" s="51"/>
      <c r="AA1961" s="51"/>
      <c r="AB1961" s="51"/>
      <c r="AC1961" s="51"/>
      <c r="AD1961" s="52"/>
      <c r="AE1961" s="53">
        <f t="shared" si="3741"/>
        <v>77731</v>
      </c>
      <c r="AF1961" s="53"/>
      <c r="AG1961" s="53"/>
      <c r="AH1961" s="53"/>
      <c r="AI1961" s="53"/>
      <c r="AJ1961" s="53"/>
      <c r="AK1961" s="54">
        <v>8.9999999999999993E-3</v>
      </c>
      <c r="AL1961" s="54"/>
      <c r="AM1961" s="54"/>
      <c r="AN1961" s="54"/>
      <c r="AO1961" s="54"/>
      <c r="AP1961" s="54"/>
      <c r="AQ1961" s="53">
        <f t="shared" si="3749"/>
        <v>699.57899999999995</v>
      </c>
      <c r="AR1961" s="53"/>
      <c r="AS1961" s="53"/>
      <c r="AT1961" s="53"/>
      <c r="AU1961" s="53"/>
      <c r="AV1961" s="53"/>
      <c r="AW1961" s="54">
        <f t="shared" si="3751"/>
        <v>0.36900000000000016</v>
      </c>
      <c r="AX1961" s="54"/>
      <c r="AY1961" s="54"/>
      <c r="AZ1961" s="54"/>
      <c r="BA1961" s="54"/>
      <c r="BB1961" s="54"/>
      <c r="BC1961" s="55">
        <f t="shared" si="3750"/>
        <v>28682.739000000012</v>
      </c>
      <c r="BD1961" s="55"/>
      <c r="BE1961" s="55"/>
      <c r="BF1961" s="55"/>
      <c r="BG1961" s="55"/>
      <c r="BH1961" s="56"/>
      <c r="BI1961" s="3">
        <v>77731</v>
      </c>
    </row>
    <row r="1962" spans="1:61" ht="21.95" customHeight="1" x14ac:dyDescent="0.25">
      <c r="A1962" s="30"/>
      <c r="B1962" s="31"/>
      <c r="C1962" s="31"/>
      <c r="D1962" s="32"/>
      <c r="E1962" s="57" t="s">
        <v>76</v>
      </c>
      <c r="F1962" s="58"/>
      <c r="G1962" s="58"/>
      <c r="H1962" s="58"/>
      <c r="I1962" s="58"/>
      <c r="J1962" s="58"/>
      <c r="K1962" s="58"/>
      <c r="L1962" s="58"/>
      <c r="M1962" s="58"/>
      <c r="N1962" s="58"/>
      <c r="O1962" s="58"/>
      <c r="P1962" s="58"/>
      <c r="Q1962" s="58"/>
      <c r="R1962" s="58"/>
      <c r="S1962" s="58"/>
      <c r="T1962" s="59"/>
      <c r="U1962" s="47"/>
      <c r="V1962" s="48"/>
      <c r="W1962" s="48"/>
      <c r="X1962" s="49"/>
      <c r="Y1962" s="50"/>
      <c r="Z1962" s="51"/>
      <c r="AA1962" s="51"/>
      <c r="AB1962" s="51"/>
      <c r="AC1962" s="51"/>
      <c r="AD1962" s="52"/>
      <c r="AE1962" s="60"/>
      <c r="AF1962" s="61"/>
      <c r="AG1962" s="61"/>
      <c r="AH1962" s="61"/>
      <c r="AI1962" s="61"/>
      <c r="AJ1962" s="62"/>
      <c r="AK1962" s="50"/>
      <c r="AL1962" s="51"/>
      <c r="AM1962" s="51"/>
      <c r="AN1962" s="51"/>
      <c r="AO1962" s="51"/>
      <c r="AP1962" s="52"/>
      <c r="AQ1962" s="60">
        <f>SUM(AQ1926:AQ1961)</f>
        <v>1851.3989999999999</v>
      </c>
      <c r="AR1962" s="61"/>
      <c r="AS1962" s="61"/>
      <c r="AT1962" s="61"/>
      <c r="AU1962" s="61"/>
      <c r="AV1962" s="62"/>
      <c r="AW1962" s="50"/>
      <c r="AX1962" s="51"/>
      <c r="AY1962" s="51"/>
      <c r="AZ1962" s="51"/>
      <c r="BA1962" s="51"/>
      <c r="BB1962" s="52"/>
      <c r="BC1962" s="50">
        <f>SUM(BC1926:BC1961)</f>
        <v>1061611.3590000002</v>
      </c>
      <c r="BD1962" s="51"/>
      <c r="BE1962" s="51"/>
      <c r="BF1962" s="51"/>
      <c r="BG1962" s="51"/>
      <c r="BH1962" s="63"/>
      <c r="BI1962" s="17">
        <f>SUM(BI1925:BI1961)</f>
        <v>1632355</v>
      </c>
    </row>
    <row r="1963" spans="1:61" ht="21.95" customHeight="1" x14ac:dyDescent="0.25">
      <c r="A1963" s="20"/>
      <c r="B1963" s="21"/>
      <c r="C1963" s="21"/>
      <c r="D1963" s="21"/>
      <c r="E1963" s="21"/>
      <c r="F1963" s="21"/>
      <c r="G1963" s="21"/>
      <c r="H1963" s="21"/>
      <c r="I1963" s="21"/>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c r="AF1963" s="21"/>
      <c r="AG1963" s="21"/>
      <c r="AH1963" s="21"/>
      <c r="AI1963" s="21"/>
      <c r="AJ1963" s="22"/>
      <c r="AK1963" s="23"/>
      <c r="AL1963" s="24"/>
      <c r="AM1963" s="24"/>
      <c r="AN1963" s="24"/>
      <c r="AO1963" s="24"/>
      <c r="AP1963" s="25"/>
      <c r="AQ1963" s="26"/>
      <c r="AR1963" s="27"/>
      <c r="AS1963" s="27"/>
      <c r="AT1963" s="27"/>
      <c r="AU1963" s="27"/>
      <c r="AV1963" s="28"/>
      <c r="AW1963" s="23"/>
      <c r="AX1963" s="24"/>
      <c r="AY1963" s="24"/>
      <c r="AZ1963" s="24"/>
      <c r="BA1963" s="24"/>
      <c r="BB1963" s="25"/>
      <c r="BC1963" s="23"/>
      <c r="BD1963" s="24"/>
      <c r="BE1963" s="24"/>
      <c r="BF1963" s="24"/>
      <c r="BG1963" s="24"/>
      <c r="BH1963" s="29"/>
      <c r="BI1963" s="15">
        <f>Y1963*AE1963</f>
        <v>0</v>
      </c>
    </row>
    <row r="1964" spans="1:61" ht="21.95" customHeight="1" x14ac:dyDescent="0.25">
      <c r="A1964" s="20" t="s">
        <v>11</v>
      </c>
      <c r="B1964" s="21"/>
      <c r="C1964" s="21"/>
      <c r="D1964" s="21"/>
      <c r="E1964" s="21"/>
      <c r="F1964" s="21"/>
      <c r="G1964" s="21"/>
      <c r="H1964" s="21"/>
      <c r="I1964" s="21"/>
      <c r="J1964" s="21"/>
      <c r="K1964" s="21"/>
      <c r="L1964" s="21"/>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2"/>
      <c r="AK1964" s="23"/>
      <c r="AL1964" s="24"/>
      <c r="AM1964" s="24"/>
      <c r="AN1964" s="24"/>
      <c r="AO1964" s="24"/>
      <c r="AP1964" s="25"/>
      <c r="AQ1964" s="26">
        <f>BC1962/BI1962</f>
        <v>0.65035568794778109</v>
      </c>
      <c r="AR1964" s="27"/>
      <c r="AS1964" s="27"/>
      <c r="AT1964" s="27"/>
      <c r="AU1964" s="27"/>
      <c r="AV1964" s="28"/>
      <c r="AW1964" s="23"/>
      <c r="AX1964" s="24"/>
      <c r="AY1964" s="24"/>
      <c r="AZ1964" s="24"/>
      <c r="BA1964" s="24"/>
      <c r="BB1964" s="25"/>
      <c r="BC1964" s="23"/>
      <c r="BD1964" s="24"/>
      <c r="BE1964" s="24"/>
      <c r="BF1964" s="24"/>
      <c r="BG1964" s="24"/>
      <c r="BH1964" s="29"/>
      <c r="BI1964" s="15">
        <f>AQ1964</f>
        <v>0.65035568794778109</v>
      </c>
    </row>
    <row r="1965" spans="1:61" ht="18.75" customHeight="1" x14ac:dyDescent="0.25">
      <c r="A1965" s="30" t="s">
        <v>15</v>
      </c>
      <c r="B1965" s="31"/>
      <c r="C1965" s="31"/>
      <c r="D1965" s="31"/>
      <c r="E1965" s="31"/>
      <c r="F1965" s="31"/>
      <c r="G1965" s="31"/>
      <c r="H1965" s="31"/>
      <c r="I1965" s="31"/>
      <c r="J1965" s="31"/>
      <c r="K1965" s="31"/>
      <c r="L1965" s="31"/>
      <c r="M1965" s="31"/>
      <c r="N1965" s="31"/>
      <c r="O1965" s="31"/>
      <c r="P1965" s="31"/>
      <c r="Q1965" s="31"/>
      <c r="R1965" s="31"/>
      <c r="S1965" s="31"/>
      <c r="T1965" s="31"/>
      <c r="U1965" s="31"/>
      <c r="V1965" s="31"/>
      <c r="W1965" s="31"/>
      <c r="X1965" s="31"/>
      <c r="Y1965" s="31"/>
      <c r="Z1965" s="31"/>
      <c r="AA1965" s="31"/>
      <c r="AB1965" s="31"/>
      <c r="AC1965" s="31"/>
      <c r="AD1965" s="32"/>
      <c r="AE1965" s="33" t="s">
        <v>14</v>
      </c>
      <c r="AF1965" s="31"/>
      <c r="AG1965" s="31"/>
      <c r="AH1965" s="31"/>
      <c r="AI1965" s="31"/>
      <c r="AJ1965" s="31"/>
      <c r="AK1965" s="31"/>
      <c r="AL1965" s="31"/>
      <c r="AM1965" s="31"/>
      <c r="AN1965" s="31"/>
      <c r="AO1965" s="31"/>
      <c r="AP1965" s="31"/>
      <c r="AQ1965" s="31"/>
      <c r="AR1965" s="31"/>
      <c r="AS1965" s="31"/>
      <c r="AT1965" s="31"/>
      <c r="AU1965" s="31"/>
      <c r="AV1965" s="31"/>
      <c r="AW1965" s="31"/>
      <c r="AX1965" s="31"/>
      <c r="AY1965" s="31"/>
      <c r="AZ1965" s="31"/>
      <c r="BA1965" s="31"/>
      <c r="BB1965" s="31"/>
      <c r="BC1965" s="31"/>
      <c r="BD1965" s="31"/>
      <c r="BE1965" s="31"/>
      <c r="BF1965" s="31"/>
      <c r="BG1965" s="31"/>
      <c r="BH1965" s="34"/>
    </row>
    <row r="1966" spans="1:61" x14ac:dyDescent="0.25">
      <c r="A1966" s="35"/>
      <c r="B1966" s="36"/>
      <c r="C1966" s="36"/>
      <c r="D1966" s="36"/>
      <c r="E1966" s="36"/>
      <c r="F1966" s="36"/>
      <c r="G1966" s="36"/>
      <c r="H1966" s="36"/>
      <c r="I1966" s="36"/>
      <c r="J1966" s="36"/>
      <c r="K1966" s="36"/>
      <c r="L1966" s="36"/>
      <c r="M1966" s="36"/>
      <c r="N1966" s="36"/>
      <c r="O1966" s="36"/>
      <c r="P1966" s="36"/>
      <c r="Q1966" s="36"/>
      <c r="R1966" s="36"/>
      <c r="S1966" s="36"/>
      <c r="T1966" s="36"/>
      <c r="U1966" s="36"/>
      <c r="V1966" s="36"/>
      <c r="W1966" s="36"/>
      <c r="X1966" s="36"/>
      <c r="Y1966" s="36"/>
      <c r="Z1966" s="36"/>
      <c r="AA1966" s="36"/>
      <c r="AB1966" s="36"/>
      <c r="AC1966" s="36"/>
      <c r="AD1966" s="36"/>
      <c r="AE1966" s="36"/>
      <c r="AF1966" s="36"/>
      <c r="AG1966" s="36"/>
      <c r="AH1966" s="36"/>
      <c r="AI1966" s="36"/>
      <c r="AJ1966" s="36"/>
      <c r="AK1966" s="36"/>
      <c r="AL1966" s="36"/>
      <c r="AM1966" s="36"/>
      <c r="AN1966" s="36"/>
      <c r="AO1966" s="36"/>
      <c r="AP1966" s="36"/>
      <c r="AQ1966" s="36"/>
      <c r="AR1966" s="36"/>
      <c r="AS1966" s="36"/>
      <c r="AT1966" s="36"/>
      <c r="AU1966" s="36"/>
      <c r="AV1966" s="36"/>
      <c r="AW1966" s="36"/>
      <c r="AX1966" s="36"/>
      <c r="AY1966" s="36"/>
      <c r="AZ1966" s="36"/>
      <c r="BA1966" s="36"/>
      <c r="BB1966" s="36"/>
      <c r="BC1966" s="36"/>
      <c r="BD1966" s="36"/>
      <c r="BE1966" s="36"/>
      <c r="BF1966" s="36"/>
      <c r="BG1966" s="36"/>
      <c r="BH1966" s="39"/>
    </row>
    <row r="1967" spans="1:61" x14ac:dyDescent="0.25">
      <c r="A1967" s="35"/>
      <c r="B1967" s="36"/>
      <c r="C1967" s="36"/>
      <c r="D1967" s="36"/>
      <c r="E1967" s="36"/>
      <c r="F1967" s="36"/>
      <c r="G1967" s="36"/>
      <c r="H1967" s="36"/>
      <c r="I1967" s="36"/>
      <c r="J1967" s="36"/>
      <c r="K1967" s="36"/>
      <c r="L1967" s="36"/>
      <c r="M1967" s="36"/>
      <c r="N1967" s="36"/>
      <c r="O1967" s="36"/>
      <c r="P1967" s="36"/>
      <c r="Q1967" s="36"/>
      <c r="R1967" s="36"/>
      <c r="S1967" s="36"/>
      <c r="T1967" s="36"/>
      <c r="U1967" s="36"/>
      <c r="V1967" s="36"/>
      <c r="W1967" s="36"/>
      <c r="X1967" s="36"/>
      <c r="Y1967" s="36"/>
      <c r="Z1967" s="36"/>
      <c r="AA1967" s="36"/>
      <c r="AB1967" s="36"/>
      <c r="AC1967" s="36"/>
      <c r="AD1967" s="36"/>
      <c r="AE1967" s="36"/>
      <c r="AF1967" s="36"/>
      <c r="AG1967" s="36"/>
      <c r="AH1967" s="36"/>
      <c r="AI1967" s="36"/>
      <c r="AJ1967" s="36"/>
      <c r="AK1967" s="36"/>
      <c r="AL1967" s="36"/>
      <c r="AM1967" s="36"/>
      <c r="AN1967" s="36"/>
      <c r="AO1967" s="36"/>
      <c r="AP1967" s="36"/>
      <c r="AQ1967" s="36"/>
      <c r="AR1967" s="36"/>
      <c r="AS1967" s="36"/>
      <c r="AT1967" s="36"/>
      <c r="AU1967" s="36"/>
      <c r="AV1967" s="36"/>
      <c r="AW1967" s="36"/>
      <c r="AX1967" s="36"/>
      <c r="AY1967" s="36"/>
      <c r="AZ1967" s="36"/>
      <c r="BA1967" s="36"/>
      <c r="BB1967" s="36"/>
      <c r="BC1967" s="36"/>
      <c r="BD1967" s="36"/>
      <c r="BE1967" s="36"/>
      <c r="BF1967" s="36"/>
      <c r="BG1967" s="36"/>
      <c r="BH1967" s="39"/>
    </row>
    <row r="1968" spans="1:61" ht="17.25" thickBot="1" x14ac:dyDescent="0.3">
      <c r="A1968" s="37"/>
      <c r="B1968" s="38"/>
      <c r="C1968" s="38"/>
      <c r="D1968" s="38"/>
      <c r="E1968" s="38"/>
      <c r="F1968" s="38"/>
      <c r="G1968" s="38"/>
      <c r="H1968" s="38"/>
      <c r="I1968" s="38"/>
      <c r="J1968" s="38"/>
      <c r="K1968" s="38"/>
      <c r="L1968" s="38"/>
      <c r="M1968" s="38"/>
      <c r="N1968" s="38"/>
      <c r="O1968" s="38"/>
      <c r="P1968" s="38"/>
      <c r="Q1968" s="38"/>
      <c r="R1968" s="38"/>
      <c r="S1968" s="38"/>
      <c r="T1968" s="38"/>
      <c r="U1968" s="38"/>
      <c r="V1968" s="38"/>
      <c r="W1968" s="38"/>
      <c r="X1968" s="38"/>
      <c r="Y1968" s="38"/>
      <c r="Z1968" s="38"/>
      <c r="AA1968" s="38"/>
      <c r="AB1968" s="38"/>
      <c r="AC1968" s="38"/>
      <c r="AD1968" s="38"/>
      <c r="AE1968" s="38"/>
      <c r="AF1968" s="38"/>
      <c r="AG1968" s="38"/>
      <c r="AH1968" s="38"/>
      <c r="AI1968" s="38"/>
      <c r="AJ1968" s="38"/>
      <c r="AK1968" s="38"/>
      <c r="AL1968" s="38"/>
      <c r="AM1968" s="38"/>
      <c r="AN1968" s="38"/>
      <c r="AO1968" s="38"/>
      <c r="AP1968" s="38"/>
      <c r="AQ1968" s="38"/>
      <c r="AR1968" s="38"/>
      <c r="AS1968" s="38"/>
      <c r="AT1968" s="38"/>
      <c r="AU1968" s="38"/>
      <c r="AV1968" s="38"/>
      <c r="AW1968" s="38"/>
      <c r="AX1968" s="38"/>
      <c r="AY1968" s="38"/>
      <c r="AZ1968" s="38"/>
      <c r="BA1968" s="38"/>
      <c r="BB1968" s="38"/>
      <c r="BC1968" s="38"/>
      <c r="BD1968" s="38"/>
      <c r="BE1968" s="38"/>
      <c r="BF1968" s="38"/>
      <c r="BG1968" s="38"/>
      <c r="BH1968" s="40"/>
    </row>
    <row r="1969" spans="1:69" ht="27.75" x14ac:dyDescent="0.25">
      <c r="A1969" s="73" t="s">
        <v>78</v>
      </c>
      <c r="B1969" s="73"/>
      <c r="C1969" s="73"/>
      <c r="D1969" s="73"/>
      <c r="E1969" s="73"/>
      <c r="F1969" s="73"/>
      <c r="G1969" s="73"/>
      <c r="H1969" s="73"/>
      <c r="I1969" s="73"/>
      <c r="J1969" s="73"/>
      <c r="K1969" s="73"/>
      <c r="L1969" s="73"/>
      <c r="M1969" s="73"/>
      <c r="N1969" s="73"/>
      <c r="O1969" s="73"/>
      <c r="P1969" s="73"/>
      <c r="Q1969" s="73"/>
      <c r="R1969" s="73"/>
      <c r="S1969" s="73"/>
      <c r="T1969" s="73"/>
      <c r="U1969" s="73"/>
      <c r="V1969" s="73"/>
      <c r="W1969" s="73"/>
      <c r="X1969" s="73"/>
      <c r="Y1969" s="73"/>
      <c r="Z1969" s="73"/>
      <c r="AA1969" s="73"/>
      <c r="AB1969" s="73"/>
      <c r="AC1969" s="73"/>
      <c r="AD1969" s="73"/>
      <c r="AE1969" s="73"/>
      <c r="AF1969" s="73"/>
      <c r="AG1969" s="73"/>
      <c r="AH1969" s="73"/>
      <c r="AI1969" s="73"/>
      <c r="AJ1969" s="73"/>
      <c r="AK1969" s="73"/>
      <c r="AL1969" s="73"/>
      <c r="AM1969" s="73"/>
      <c r="AN1969" s="73"/>
      <c r="AO1969" s="73"/>
      <c r="AP1969" s="73"/>
      <c r="AQ1969" s="73"/>
      <c r="AR1969" s="73"/>
      <c r="AS1969" s="73"/>
      <c r="AT1969" s="73"/>
      <c r="AU1969" s="73"/>
      <c r="AV1969" s="73"/>
      <c r="AW1969" s="73"/>
      <c r="AX1969" s="73"/>
      <c r="AY1969" s="73"/>
      <c r="AZ1969" s="73"/>
      <c r="BA1969" s="73"/>
      <c r="BB1969" s="73"/>
      <c r="BC1969" s="73"/>
      <c r="BD1969" s="73"/>
      <c r="BE1969" s="73"/>
      <c r="BF1969" s="73"/>
      <c r="BG1969" s="73"/>
      <c r="BH1969" s="73"/>
    </row>
    <row r="1970" spans="1:69" ht="27.75" x14ac:dyDescent="0.25">
      <c r="A1970" s="74" t="s">
        <v>12</v>
      </c>
      <c r="B1970" s="74"/>
      <c r="C1970" s="74"/>
      <c r="D1970" s="74"/>
      <c r="E1970" s="74"/>
      <c r="F1970" s="74"/>
      <c r="G1970" s="74"/>
      <c r="H1970" s="74"/>
      <c r="I1970" s="74"/>
      <c r="J1970" s="75" t="s">
        <v>81</v>
      </c>
      <c r="K1970" s="76"/>
      <c r="L1970" s="76"/>
      <c r="M1970" s="76"/>
      <c r="N1970" s="76"/>
      <c r="O1970" s="76"/>
      <c r="P1970" s="76"/>
      <c r="Q1970" s="76"/>
      <c r="R1970" s="76"/>
      <c r="S1970" s="76"/>
      <c r="T1970" s="76"/>
      <c r="U1970" s="76"/>
      <c r="V1970" s="76"/>
      <c r="W1970" s="76"/>
      <c r="X1970" s="76"/>
      <c r="Y1970" s="76"/>
      <c r="Z1970" s="76"/>
      <c r="AA1970" s="76"/>
      <c r="AB1970" s="76"/>
      <c r="AC1970" s="76"/>
      <c r="AD1970" s="76"/>
      <c r="AE1970" s="76"/>
      <c r="AF1970" s="76"/>
      <c r="AG1970" s="76"/>
      <c r="AH1970" s="76"/>
      <c r="AI1970" s="76"/>
      <c r="AJ1970" s="76"/>
      <c r="AK1970" s="76"/>
      <c r="AL1970" s="76"/>
      <c r="AM1970" s="76"/>
      <c r="AN1970" s="76"/>
      <c r="AO1970" s="76"/>
      <c r="AP1970" s="76"/>
      <c r="AQ1970" s="76"/>
      <c r="AR1970" s="76"/>
      <c r="AS1970" s="76"/>
      <c r="AT1970" s="76"/>
      <c r="AU1970" s="76"/>
      <c r="AV1970" s="76"/>
      <c r="AW1970" s="76"/>
      <c r="AX1970" s="76"/>
      <c r="AY1970" s="76"/>
      <c r="AZ1970" s="76"/>
      <c r="BA1970" s="76"/>
      <c r="BB1970" s="76"/>
      <c r="BC1970" s="76"/>
      <c r="BD1970" s="76"/>
      <c r="BE1970" s="76"/>
      <c r="BF1970" s="76"/>
      <c r="BG1970" s="76"/>
      <c r="BH1970" s="76"/>
      <c r="BI1970" s="76"/>
      <c r="BJ1970" s="76"/>
      <c r="BK1970" s="76"/>
      <c r="BL1970" s="76"/>
      <c r="BM1970" s="76"/>
      <c r="BN1970" s="76"/>
      <c r="BO1970" s="76"/>
      <c r="BP1970" s="76"/>
      <c r="BQ1970" s="76"/>
    </row>
    <row r="1971" spans="1:69" ht="17.25" thickBot="1" x14ac:dyDescent="0.3">
      <c r="A1971" s="77" t="s">
        <v>10</v>
      </c>
      <c r="B1971" s="77"/>
      <c r="C1971" s="77"/>
      <c r="D1971" s="77"/>
      <c r="E1971" s="77"/>
      <c r="F1971" s="77"/>
      <c r="G1971" s="77"/>
      <c r="H1971" s="77"/>
      <c r="I1971" s="78" t="s">
        <v>82</v>
      </c>
      <c r="J1971" s="78"/>
      <c r="K1971" s="78"/>
      <c r="L1971" s="78"/>
      <c r="M1971" s="78"/>
      <c r="N1971" s="78"/>
      <c r="O1971" s="78"/>
      <c r="P1971" s="78"/>
      <c r="Q1971" s="78"/>
      <c r="R1971" s="78"/>
      <c r="S1971" s="78"/>
      <c r="T1971" s="78"/>
      <c r="U1971" s="78"/>
      <c r="V1971" s="78"/>
      <c r="W1971" s="78"/>
      <c r="X1971" s="78"/>
      <c r="Y1971" s="78"/>
      <c r="Z1971" s="78"/>
      <c r="AA1971" s="78"/>
      <c r="AB1971" s="78"/>
      <c r="AC1971" s="78"/>
      <c r="AD1971" s="78"/>
      <c r="AE1971" s="78"/>
      <c r="AF1971" s="78"/>
      <c r="AG1971" s="78"/>
      <c r="AH1971" s="78"/>
      <c r="AI1971" s="78"/>
      <c r="AJ1971" s="78"/>
      <c r="AK1971" s="78"/>
      <c r="AL1971" s="78"/>
      <c r="AM1971" s="78"/>
      <c r="AN1971" s="78"/>
      <c r="AO1971" s="79" t="s">
        <v>9</v>
      </c>
      <c r="AP1971" s="79"/>
      <c r="AQ1971" s="79"/>
      <c r="AR1971" s="79"/>
      <c r="AS1971" s="79"/>
      <c r="AT1971" s="79"/>
      <c r="AU1971" s="79"/>
      <c r="AV1971" s="79"/>
      <c r="AW1971" s="80">
        <f>AW1923+1</f>
        <v>46196</v>
      </c>
      <c r="AX1971" s="80"/>
      <c r="AY1971" s="80"/>
      <c r="AZ1971" s="80"/>
      <c r="BA1971" s="80"/>
      <c r="BB1971" s="80"/>
      <c r="BC1971" s="80"/>
      <c r="BD1971" s="80"/>
      <c r="BE1971" s="80"/>
      <c r="BF1971" s="80"/>
      <c r="BG1971" s="80"/>
      <c r="BH1971" s="80"/>
    </row>
    <row r="1972" spans="1:69" ht="36" customHeight="1" x14ac:dyDescent="0.25">
      <c r="A1972" s="81" t="s">
        <v>0</v>
      </c>
      <c r="B1972" s="82"/>
      <c r="C1972" s="82"/>
      <c r="D1972" s="82"/>
      <c r="E1972" s="82" t="s">
        <v>6</v>
      </c>
      <c r="F1972" s="82"/>
      <c r="G1972" s="82"/>
      <c r="H1972" s="82"/>
      <c r="I1972" s="82"/>
      <c r="J1972" s="82"/>
      <c r="K1972" s="82"/>
      <c r="L1972" s="82"/>
      <c r="M1972" s="82"/>
      <c r="N1972" s="82"/>
      <c r="O1972" s="82"/>
      <c r="P1972" s="82"/>
      <c r="Q1972" s="82"/>
      <c r="R1972" s="82"/>
      <c r="S1972" s="82"/>
      <c r="T1972" s="82"/>
      <c r="U1972" s="82" t="s">
        <v>7</v>
      </c>
      <c r="V1972" s="82"/>
      <c r="W1972" s="82"/>
      <c r="X1972" s="82"/>
      <c r="Y1972" s="83" t="s">
        <v>1</v>
      </c>
      <c r="Z1972" s="83"/>
      <c r="AA1972" s="83"/>
      <c r="AB1972" s="83"/>
      <c r="AC1972" s="83"/>
      <c r="AD1972" s="83"/>
      <c r="AE1972" s="82" t="s">
        <v>8</v>
      </c>
      <c r="AF1972" s="82"/>
      <c r="AG1972" s="82"/>
      <c r="AH1972" s="82"/>
      <c r="AI1972" s="82"/>
      <c r="AJ1972" s="82"/>
      <c r="AK1972" s="83" t="s">
        <v>2</v>
      </c>
      <c r="AL1972" s="83"/>
      <c r="AM1972" s="83"/>
      <c r="AN1972" s="83"/>
      <c r="AO1972" s="83"/>
      <c r="AP1972" s="83"/>
      <c r="AQ1972" s="84" t="s">
        <v>3</v>
      </c>
      <c r="AR1972" s="84"/>
      <c r="AS1972" s="84"/>
      <c r="AT1972" s="84"/>
      <c r="AU1972" s="84"/>
      <c r="AV1972" s="84"/>
      <c r="AW1972" s="83" t="s">
        <v>4</v>
      </c>
      <c r="AX1972" s="83"/>
      <c r="AY1972" s="83"/>
      <c r="AZ1972" s="83"/>
      <c r="BA1972" s="83"/>
      <c r="BB1972" s="83"/>
      <c r="BC1972" s="84" t="s">
        <v>5</v>
      </c>
      <c r="BD1972" s="84"/>
      <c r="BE1972" s="84"/>
      <c r="BF1972" s="84"/>
      <c r="BG1972" s="84"/>
      <c r="BH1972" s="85"/>
      <c r="BI1972" s="1"/>
    </row>
    <row r="1973" spans="1:69" ht="21.95" customHeight="1" x14ac:dyDescent="0.25">
      <c r="A1973" s="41" t="str">
        <f t="shared" ref="A1973:A2009" si="3752">A1925</f>
        <v>壹</v>
      </c>
      <c r="B1973" s="42"/>
      <c r="C1973" s="42"/>
      <c r="D1973" s="43"/>
      <c r="E1973" s="64" t="str">
        <f t="shared" ref="E1973:E2009" si="3753">E1925</f>
        <v>直接工程費</v>
      </c>
      <c r="F1973" s="21"/>
      <c r="G1973" s="21"/>
      <c r="H1973" s="21"/>
      <c r="I1973" s="21"/>
      <c r="J1973" s="21"/>
      <c r="K1973" s="21"/>
      <c r="L1973" s="21"/>
      <c r="M1973" s="21"/>
      <c r="N1973" s="21"/>
      <c r="O1973" s="21"/>
      <c r="P1973" s="21"/>
      <c r="Q1973" s="21"/>
      <c r="R1973" s="21"/>
      <c r="S1973" s="21"/>
      <c r="T1973" s="22"/>
      <c r="U1973" s="47"/>
      <c r="V1973" s="48"/>
      <c r="W1973" s="48"/>
      <c r="X1973" s="49"/>
      <c r="Y1973" s="71"/>
      <c r="Z1973" s="71"/>
      <c r="AA1973" s="71"/>
      <c r="AB1973" s="71"/>
      <c r="AC1973" s="71"/>
      <c r="AD1973" s="71"/>
      <c r="AE1973" s="71"/>
      <c r="AF1973" s="71"/>
      <c r="AG1973" s="71"/>
      <c r="AH1973" s="71"/>
      <c r="AI1973" s="71"/>
      <c r="AJ1973" s="71"/>
      <c r="AK1973" s="71"/>
      <c r="AL1973" s="71"/>
      <c r="AM1973" s="71"/>
      <c r="AN1973" s="71"/>
      <c r="AO1973" s="71"/>
      <c r="AP1973" s="71"/>
      <c r="AQ1973" s="71"/>
      <c r="AR1973" s="71"/>
      <c r="AS1973" s="71"/>
      <c r="AT1973" s="71"/>
      <c r="AU1973" s="71"/>
      <c r="AV1973" s="71"/>
      <c r="AW1973" s="71"/>
      <c r="AX1973" s="71"/>
      <c r="AY1973" s="71"/>
      <c r="AZ1973" s="71"/>
      <c r="BA1973" s="71"/>
      <c r="BB1973" s="71"/>
      <c r="BC1973" s="71"/>
      <c r="BD1973" s="71"/>
      <c r="BE1973" s="71"/>
      <c r="BF1973" s="71"/>
      <c r="BG1973" s="71"/>
      <c r="BH1973" s="72"/>
      <c r="BI1973" s="3">
        <f t="shared" ref="BI1973:BI2008" si="3754">Y1973*AE1973</f>
        <v>0</v>
      </c>
    </row>
    <row r="1974" spans="1:69" s="19" customFormat="1" ht="34.15" customHeight="1" x14ac:dyDescent="0.25">
      <c r="A1974" s="41">
        <f t="shared" si="3752"/>
        <v>1</v>
      </c>
      <c r="B1974" s="42"/>
      <c r="C1974" s="42"/>
      <c r="D1974" s="43"/>
      <c r="E1974" s="64" t="str">
        <f t="shared" si="3753"/>
        <v>乙種施工圍籬、警示帶、安全警示燈等安全措施(租用)</v>
      </c>
      <c r="F1974" s="21"/>
      <c r="G1974" s="21"/>
      <c r="H1974" s="21"/>
      <c r="I1974" s="21"/>
      <c r="J1974" s="21"/>
      <c r="K1974" s="21"/>
      <c r="L1974" s="21"/>
      <c r="M1974" s="21"/>
      <c r="N1974" s="21"/>
      <c r="O1974" s="21"/>
      <c r="P1974" s="21"/>
      <c r="Q1974" s="21"/>
      <c r="R1974" s="21"/>
      <c r="S1974" s="21"/>
      <c r="T1974" s="22"/>
      <c r="U1974" s="47" t="str">
        <f t="shared" ref="U1974:U2009" si="3755">U1926</f>
        <v>式</v>
      </c>
      <c r="V1974" s="48"/>
      <c r="W1974" s="48"/>
      <c r="X1974" s="49"/>
      <c r="Y1974" s="50">
        <f t="shared" ref="Y1974:Y2009" si="3756">Y1926</f>
        <v>1</v>
      </c>
      <c r="Z1974" s="51"/>
      <c r="AA1974" s="51"/>
      <c r="AB1974" s="51"/>
      <c r="AC1974" s="51"/>
      <c r="AD1974" s="52"/>
      <c r="AE1974" s="53">
        <f t="shared" ref="AE1974:AE2009" si="3757">AE1926</f>
        <v>2200</v>
      </c>
      <c r="AF1974" s="53"/>
      <c r="AG1974" s="53"/>
      <c r="AH1974" s="53"/>
      <c r="AI1974" s="53"/>
      <c r="AJ1974" s="53"/>
      <c r="AK1974" s="55">
        <v>0</v>
      </c>
      <c r="AL1974" s="55"/>
      <c r="AM1974" s="55"/>
      <c r="AN1974" s="55"/>
      <c r="AO1974" s="55"/>
      <c r="AP1974" s="55"/>
      <c r="AQ1974" s="53">
        <f>AK1974*AE1974</f>
        <v>0</v>
      </c>
      <c r="AR1974" s="53"/>
      <c r="AS1974" s="53"/>
      <c r="AT1974" s="53"/>
      <c r="AU1974" s="53"/>
      <c r="AV1974" s="53"/>
      <c r="AW1974" s="55">
        <f t="shared" ref="AW1974:AW2004" si="3758">AW1926+AK1974</f>
        <v>1</v>
      </c>
      <c r="AX1974" s="55"/>
      <c r="AY1974" s="55"/>
      <c r="AZ1974" s="55"/>
      <c r="BA1974" s="55"/>
      <c r="BB1974" s="55"/>
      <c r="BC1974" s="55">
        <f>AE1974*AW1974</f>
        <v>2200</v>
      </c>
      <c r="BD1974" s="55"/>
      <c r="BE1974" s="55"/>
      <c r="BF1974" s="55"/>
      <c r="BG1974" s="55"/>
      <c r="BH1974" s="56"/>
      <c r="BI1974" s="18">
        <f t="shared" si="3754"/>
        <v>2200</v>
      </c>
    </row>
    <row r="1975" spans="1:69" ht="21.6" customHeight="1" x14ac:dyDescent="0.25">
      <c r="A1975" s="41">
        <f t="shared" si="3752"/>
        <v>2</v>
      </c>
      <c r="B1975" s="42"/>
      <c r="C1975" s="42"/>
      <c r="D1975" s="43"/>
      <c r="E1975" s="64" t="str">
        <f t="shared" si="3753"/>
        <v>工程告示牌與職安衛告示牌(租用)</v>
      </c>
      <c r="F1975" s="21"/>
      <c r="G1975" s="21"/>
      <c r="H1975" s="21"/>
      <c r="I1975" s="21"/>
      <c r="J1975" s="21"/>
      <c r="K1975" s="21"/>
      <c r="L1975" s="21"/>
      <c r="M1975" s="21"/>
      <c r="N1975" s="21"/>
      <c r="O1975" s="21"/>
      <c r="P1975" s="21"/>
      <c r="Q1975" s="21"/>
      <c r="R1975" s="21"/>
      <c r="S1975" s="21"/>
      <c r="T1975" s="22"/>
      <c r="U1975" s="47" t="str">
        <f t="shared" si="3755"/>
        <v>式</v>
      </c>
      <c r="V1975" s="48"/>
      <c r="W1975" s="48"/>
      <c r="X1975" s="49"/>
      <c r="Y1975" s="65">
        <f t="shared" si="3756"/>
        <v>1</v>
      </c>
      <c r="Z1975" s="66"/>
      <c r="AA1975" s="66"/>
      <c r="AB1975" s="66"/>
      <c r="AC1975" s="66"/>
      <c r="AD1975" s="67"/>
      <c r="AE1975" s="60">
        <f t="shared" si="3757"/>
        <v>6000</v>
      </c>
      <c r="AF1975" s="61"/>
      <c r="AG1975" s="61"/>
      <c r="AH1975" s="61"/>
      <c r="AI1975" s="61"/>
      <c r="AJ1975" s="62"/>
      <c r="AK1975" s="55">
        <v>0</v>
      </c>
      <c r="AL1975" s="55"/>
      <c r="AM1975" s="55"/>
      <c r="AN1975" s="55"/>
      <c r="AO1975" s="55"/>
      <c r="AP1975" s="55"/>
      <c r="AQ1975" s="53">
        <f>AK1975*AE1975</f>
        <v>0</v>
      </c>
      <c r="AR1975" s="53"/>
      <c r="AS1975" s="53"/>
      <c r="AT1975" s="53"/>
      <c r="AU1975" s="53"/>
      <c r="AV1975" s="53"/>
      <c r="AW1975" s="55">
        <f t="shared" si="3758"/>
        <v>1</v>
      </c>
      <c r="AX1975" s="55"/>
      <c r="AY1975" s="55"/>
      <c r="AZ1975" s="55"/>
      <c r="BA1975" s="55"/>
      <c r="BB1975" s="55"/>
      <c r="BC1975" s="55">
        <f>AE1975*AW1975</f>
        <v>6000</v>
      </c>
      <c r="BD1975" s="55"/>
      <c r="BE1975" s="55"/>
      <c r="BF1975" s="55"/>
      <c r="BG1975" s="55"/>
      <c r="BH1975" s="56"/>
      <c r="BI1975" s="16">
        <f t="shared" si="3754"/>
        <v>6000</v>
      </c>
    </row>
    <row r="1976" spans="1:69" s="19" customFormat="1" ht="34.5" customHeight="1" x14ac:dyDescent="0.25">
      <c r="A1976" s="68">
        <f t="shared" si="3752"/>
        <v>3</v>
      </c>
      <c r="B1976" s="69"/>
      <c r="C1976" s="69"/>
      <c r="D1976" s="70"/>
      <c r="E1976" s="64" t="str">
        <f t="shared" si="3753"/>
        <v>施工動線開闢與損壞復原，既有設備管線遷移與復原；測量與放樣</v>
      </c>
      <c r="F1976" s="21"/>
      <c r="G1976" s="21"/>
      <c r="H1976" s="21"/>
      <c r="I1976" s="21"/>
      <c r="J1976" s="21"/>
      <c r="K1976" s="21"/>
      <c r="L1976" s="21"/>
      <c r="M1976" s="21"/>
      <c r="N1976" s="21"/>
      <c r="O1976" s="21"/>
      <c r="P1976" s="21"/>
      <c r="Q1976" s="21"/>
      <c r="R1976" s="21"/>
      <c r="S1976" s="21"/>
      <c r="T1976" s="22"/>
      <c r="U1976" s="47" t="str">
        <f t="shared" si="3755"/>
        <v>式</v>
      </c>
      <c r="V1976" s="48"/>
      <c r="W1976" s="48"/>
      <c r="X1976" s="49"/>
      <c r="Y1976" s="65">
        <f t="shared" si="3756"/>
        <v>1</v>
      </c>
      <c r="Z1976" s="66"/>
      <c r="AA1976" s="66"/>
      <c r="AB1976" s="66"/>
      <c r="AC1976" s="66"/>
      <c r="AD1976" s="67"/>
      <c r="AE1976" s="60">
        <f t="shared" si="3757"/>
        <v>9000</v>
      </c>
      <c r="AF1976" s="61"/>
      <c r="AG1976" s="61"/>
      <c r="AH1976" s="61"/>
      <c r="AI1976" s="61"/>
      <c r="AJ1976" s="62"/>
      <c r="AK1976" s="55">
        <v>0</v>
      </c>
      <c r="AL1976" s="55"/>
      <c r="AM1976" s="55"/>
      <c r="AN1976" s="55"/>
      <c r="AO1976" s="55"/>
      <c r="AP1976" s="55"/>
      <c r="AQ1976" s="53">
        <f t="shared" ref="AQ1976:AQ1978" si="3759">AK1976*AE1976</f>
        <v>0</v>
      </c>
      <c r="AR1976" s="53"/>
      <c r="AS1976" s="53"/>
      <c r="AT1976" s="53"/>
      <c r="AU1976" s="53"/>
      <c r="AV1976" s="53"/>
      <c r="AW1976" s="55">
        <f t="shared" si="3758"/>
        <v>0.7</v>
      </c>
      <c r="AX1976" s="55"/>
      <c r="AY1976" s="55"/>
      <c r="AZ1976" s="55"/>
      <c r="BA1976" s="55"/>
      <c r="BB1976" s="55"/>
      <c r="BC1976" s="55">
        <f t="shared" ref="BC1976:BC1979" si="3760">AE1976*AW1976</f>
        <v>6300</v>
      </c>
      <c r="BD1976" s="55"/>
      <c r="BE1976" s="55"/>
      <c r="BF1976" s="55"/>
      <c r="BG1976" s="55"/>
      <c r="BH1976" s="56"/>
      <c r="BI1976" s="18">
        <f t="shared" si="3754"/>
        <v>9000</v>
      </c>
    </row>
    <row r="1977" spans="1:69" ht="66" customHeight="1" x14ac:dyDescent="0.25">
      <c r="A1977" s="41">
        <f t="shared" si="3752"/>
        <v>4</v>
      </c>
      <c r="B1977" s="42"/>
      <c r="C1977" s="42"/>
      <c r="D1977" s="43"/>
      <c r="E1977" s="64" t="str">
        <f t="shared" si="3753"/>
        <v>既有牆面、地坪、磁磚、衛生設備、給排水設施、搗擺及天花板等拆除(含切割)及運棄(含合法證明);環境保護與清潔</v>
      </c>
      <c r="F1977" s="21"/>
      <c r="G1977" s="21"/>
      <c r="H1977" s="21"/>
      <c r="I1977" s="21"/>
      <c r="J1977" s="21"/>
      <c r="K1977" s="21"/>
      <c r="L1977" s="21"/>
      <c r="M1977" s="21"/>
      <c r="N1977" s="21"/>
      <c r="O1977" s="21"/>
      <c r="P1977" s="21"/>
      <c r="Q1977" s="21"/>
      <c r="R1977" s="21"/>
      <c r="S1977" s="21"/>
      <c r="T1977" s="22"/>
      <c r="U1977" s="47" t="str">
        <f t="shared" si="3755"/>
        <v>式</v>
      </c>
      <c r="V1977" s="48"/>
      <c r="W1977" s="48"/>
      <c r="X1977" s="49"/>
      <c r="Y1977" s="65">
        <f t="shared" si="3756"/>
        <v>1</v>
      </c>
      <c r="Z1977" s="66"/>
      <c r="AA1977" s="66"/>
      <c r="AB1977" s="66"/>
      <c r="AC1977" s="66"/>
      <c r="AD1977" s="67"/>
      <c r="AE1977" s="60">
        <f t="shared" si="3757"/>
        <v>214844</v>
      </c>
      <c r="AF1977" s="61"/>
      <c r="AG1977" s="61"/>
      <c r="AH1977" s="61"/>
      <c r="AI1977" s="61"/>
      <c r="AJ1977" s="62"/>
      <c r="AK1977" s="55">
        <v>0</v>
      </c>
      <c r="AL1977" s="55"/>
      <c r="AM1977" s="55"/>
      <c r="AN1977" s="55"/>
      <c r="AO1977" s="55"/>
      <c r="AP1977" s="55"/>
      <c r="AQ1977" s="53">
        <f t="shared" si="3759"/>
        <v>0</v>
      </c>
      <c r="AR1977" s="53"/>
      <c r="AS1977" s="53"/>
      <c r="AT1977" s="53"/>
      <c r="AU1977" s="53"/>
      <c r="AV1977" s="53"/>
      <c r="AW1977" s="55">
        <f t="shared" si="3758"/>
        <v>1</v>
      </c>
      <c r="AX1977" s="55"/>
      <c r="AY1977" s="55"/>
      <c r="AZ1977" s="55"/>
      <c r="BA1977" s="55"/>
      <c r="BB1977" s="55"/>
      <c r="BC1977" s="55">
        <f t="shared" si="3760"/>
        <v>214844</v>
      </c>
      <c r="BD1977" s="55"/>
      <c r="BE1977" s="55"/>
      <c r="BF1977" s="55"/>
      <c r="BG1977" s="55"/>
      <c r="BH1977" s="56"/>
      <c r="BI1977" s="16">
        <f t="shared" si="3754"/>
        <v>214844</v>
      </c>
    </row>
    <row r="1978" spans="1:69" ht="34.5" customHeight="1" x14ac:dyDescent="0.25">
      <c r="A1978" s="41">
        <f t="shared" si="3752"/>
        <v>5</v>
      </c>
      <c r="B1978" s="42"/>
      <c r="C1978" s="42"/>
      <c r="D1978" s="43"/>
      <c r="E1978" s="64" t="str">
        <f t="shared" si="3753"/>
        <v>既有污水處理設施抽水肥(含清潔孔開挖與復原)</v>
      </c>
      <c r="F1978" s="21"/>
      <c r="G1978" s="21"/>
      <c r="H1978" s="21"/>
      <c r="I1978" s="21"/>
      <c r="J1978" s="21"/>
      <c r="K1978" s="21"/>
      <c r="L1978" s="21"/>
      <c r="M1978" s="21"/>
      <c r="N1978" s="21"/>
      <c r="O1978" s="21"/>
      <c r="P1978" s="21"/>
      <c r="Q1978" s="21"/>
      <c r="R1978" s="21"/>
      <c r="S1978" s="21"/>
      <c r="T1978" s="22"/>
      <c r="U1978" s="47" t="str">
        <f t="shared" si="3755"/>
        <v>式</v>
      </c>
      <c r="V1978" s="48"/>
      <c r="W1978" s="48"/>
      <c r="X1978" s="49"/>
      <c r="Y1978" s="65">
        <f t="shared" si="3756"/>
        <v>1</v>
      </c>
      <c r="Z1978" s="66"/>
      <c r="AA1978" s="66"/>
      <c r="AB1978" s="66"/>
      <c r="AC1978" s="66"/>
      <c r="AD1978" s="67"/>
      <c r="AE1978" s="60">
        <f t="shared" si="3757"/>
        <v>10000</v>
      </c>
      <c r="AF1978" s="61"/>
      <c r="AG1978" s="61"/>
      <c r="AH1978" s="61"/>
      <c r="AI1978" s="61"/>
      <c r="AJ1978" s="62"/>
      <c r="AK1978" s="55">
        <v>0</v>
      </c>
      <c r="AL1978" s="55"/>
      <c r="AM1978" s="55"/>
      <c r="AN1978" s="55"/>
      <c r="AO1978" s="55"/>
      <c r="AP1978" s="55"/>
      <c r="AQ1978" s="53">
        <f t="shared" si="3759"/>
        <v>0</v>
      </c>
      <c r="AR1978" s="53"/>
      <c r="AS1978" s="53"/>
      <c r="AT1978" s="53"/>
      <c r="AU1978" s="53"/>
      <c r="AV1978" s="53"/>
      <c r="AW1978" s="55">
        <f t="shared" si="3758"/>
        <v>1</v>
      </c>
      <c r="AX1978" s="55"/>
      <c r="AY1978" s="55"/>
      <c r="AZ1978" s="55"/>
      <c r="BA1978" s="55"/>
      <c r="BB1978" s="55"/>
      <c r="BC1978" s="55">
        <f t="shared" si="3760"/>
        <v>10000</v>
      </c>
      <c r="BD1978" s="55"/>
      <c r="BE1978" s="55"/>
      <c r="BF1978" s="55"/>
      <c r="BG1978" s="55"/>
      <c r="BH1978" s="56"/>
      <c r="BI1978" s="16">
        <f t="shared" si="3754"/>
        <v>10000</v>
      </c>
    </row>
    <row r="1979" spans="1:69" ht="21.6" customHeight="1" x14ac:dyDescent="0.25">
      <c r="A1979" s="41">
        <f t="shared" si="3752"/>
        <v>6</v>
      </c>
      <c r="B1979" s="42"/>
      <c r="C1979" s="42"/>
      <c r="D1979" s="43"/>
      <c r="E1979" s="64" t="str">
        <f t="shared" si="3753"/>
        <v>地坪與蹲便台階增築</v>
      </c>
      <c r="F1979" s="21"/>
      <c r="G1979" s="21"/>
      <c r="H1979" s="21"/>
      <c r="I1979" s="21"/>
      <c r="J1979" s="21"/>
      <c r="K1979" s="21"/>
      <c r="L1979" s="21"/>
      <c r="M1979" s="21"/>
      <c r="N1979" s="21"/>
      <c r="O1979" s="21"/>
      <c r="P1979" s="21"/>
      <c r="Q1979" s="21"/>
      <c r="R1979" s="21"/>
      <c r="S1979" s="21"/>
      <c r="T1979" s="22"/>
      <c r="U1979" s="47" t="str">
        <f t="shared" si="3755"/>
        <v>式</v>
      </c>
      <c r="V1979" s="48"/>
      <c r="W1979" s="48"/>
      <c r="X1979" s="49"/>
      <c r="Y1979" s="65">
        <f t="shared" si="3756"/>
        <v>1</v>
      </c>
      <c r="Z1979" s="66"/>
      <c r="AA1979" s="66"/>
      <c r="AB1979" s="66"/>
      <c r="AC1979" s="66"/>
      <c r="AD1979" s="67"/>
      <c r="AE1979" s="60">
        <f t="shared" si="3757"/>
        <v>35000</v>
      </c>
      <c r="AF1979" s="61"/>
      <c r="AG1979" s="61"/>
      <c r="AH1979" s="61"/>
      <c r="AI1979" s="61"/>
      <c r="AJ1979" s="62"/>
      <c r="AK1979" s="55">
        <v>0</v>
      </c>
      <c r="AL1979" s="55"/>
      <c r="AM1979" s="55"/>
      <c r="AN1979" s="55"/>
      <c r="AO1979" s="55"/>
      <c r="AP1979" s="55"/>
      <c r="AQ1979" s="53">
        <v>0</v>
      </c>
      <c r="AR1979" s="53"/>
      <c r="AS1979" s="53"/>
      <c r="AT1979" s="53"/>
      <c r="AU1979" s="53"/>
      <c r="AV1979" s="53"/>
      <c r="AW1979" s="55">
        <f t="shared" si="3758"/>
        <v>1</v>
      </c>
      <c r="AX1979" s="55"/>
      <c r="AY1979" s="55"/>
      <c r="AZ1979" s="55"/>
      <c r="BA1979" s="55"/>
      <c r="BB1979" s="55"/>
      <c r="BC1979" s="55">
        <f t="shared" si="3760"/>
        <v>35000</v>
      </c>
      <c r="BD1979" s="55"/>
      <c r="BE1979" s="55"/>
      <c r="BF1979" s="55"/>
      <c r="BG1979" s="55"/>
      <c r="BH1979" s="56"/>
      <c r="BI1979" s="16">
        <f t="shared" si="3754"/>
        <v>35000</v>
      </c>
    </row>
    <row r="1980" spans="1:69" ht="21.6" customHeight="1" x14ac:dyDescent="0.25">
      <c r="A1980" s="41">
        <f t="shared" si="3752"/>
        <v>7</v>
      </c>
      <c r="B1980" s="42"/>
      <c r="C1980" s="42"/>
      <c r="D1980" s="43"/>
      <c r="E1980" s="64" t="str">
        <f t="shared" si="3753"/>
        <v>砌1/2B磚牆</v>
      </c>
      <c r="F1980" s="21"/>
      <c r="G1980" s="21"/>
      <c r="H1980" s="21"/>
      <c r="I1980" s="21"/>
      <c r="J1980" s="21"/>
      <c r="K1980" s="21"/>
      <c r="L1980" s="21"/>
      <c r="M1980" s="21"/>
      <c r="N1980" s="21"/>
      <c r="O1980" s="21"/>
      <c r="P1980" s="21"/>
      <c r="Q1980" s="21"/>
      <c r="R1980" s="21"/>
      <c r="S1980" s="21"/>
      <c r="T1980" s="22"/>
      <c r="U1980" s="47" t="str">
        <f t="shared" si="3755"/>
        <v>M2</v>
      </c>
      <c r="V1980" s="48"/>
      <c r="W1980" s="48"/>
      <c r="X1980" s="49"/>
      <c r="Y1980" s="65">
        <f t="shared" si="3756"/>
        <v>13</v>
      </c>
      <c r="Z1980" s="66"/>
      <c r="AA1980" s="66"/>
      <c r="AB1980" s="66"/>
      <c r="AC1980" s="66"/>
      <c r="AD1980" s="67"/>
      <c r="AE1980" s="60">
        <f t="shared" si="3757"/>
        <v>1500</v>
      </c>
      <c r="AF1980" s="61"/>
      <c r="AG1980" s="61"/>
      <c r="AH1980" s="61"/>
      <c r="AI1980" s="61"/>
      <c r="AJ1980" s="62"/>
      <c r="AK1980" s="55">
        <v>0</v>
      </c>
      <c r="AL1980" s="55"/>
      <c r="AM1980" s="55"/>
      <c r="AN1980" s="55"/>
      <c r="AO1980" s="55"/>
      <c r="AP1980" s="55"/>
      <c r="AQ1980" s="53">
        <f>AK1980*AE1980</f>
        <v>0</v>
      </c>
      <c r="AR1980" s="53"/>
      <c r="AS1980" s="53"/>
      <c r="AT1980" s="53"/>
      <c r="AU1980" s="53"/>
      <c r="AV1980" s="53"/>
      <c r="AW1980" s="55">
        <f t="shared" si="3758"/>
        <v>13</v>
      </c>
      <c r="AX1980" s="55"/>
      <c r="AY1980" s="55"/>
      <c r="AZ1980" s="55"/>
      <c r="BA1980" s="55"/>
      <c r="BB1980" s="55"/>
      <c r="BC1980" s="55">
        <f>AE1980*AW1980</f>
        <v>19500</v>
      </c>
      <c r="BD1980" s="55"/>
      <c r="BE1980" s="55"/>
      <c r="BF1980" s="55"/>
      <c r="BG1980" s="55"/>
      <c r="BH1980" s="56"/>
      <c r="BI1980" s="16">
        <f t="shared" si="3754"/>
        <v>19500</v>
      </c>
    </row>
    <row r="1981" spans="1:69" ht="54.75" customHeight="1" x14ac:dyDescent="0.25">
      <c r="A1981" s="41">
        <f t="shared" si="3752"/>
        <v>8</v>
      </c>
      <c r="B1981" s="42"/>
      <c r="C1981" s="42"/>
      <c r="D1981" s="43"/>
      <c r="E1981" s="64" t="str">
        <f t="shared" si="3753"/>
        <v>施工範圍內樓板穿管處與既有無用穿管及孔洞需以水泥砂漿封閉並刷防水層；樓板防水層試水</v>
      </c>
      <c r="F1981" s="21"/>
      <c r="G1981" s="21"/>
      <c r="H1981" s="21"/>
      <c r="I1981" s="21"/>
      <c r="J1981" s="21"/>
      <c r="K1981" s="21"/>
      <c r="L1981" s="21"/>
      <c r="M1981" s="21"/>
      <c r="N1981" s="21"/>
      <c r="O1981" s="21"/>
      <c r="P1981" s="21"/>
      <c r="Q1981" s="21"/>
      <c r="R1981" s="21"/>
      <c r="S1981" s="21"/>
      <c r="T1981" s="22"/>
      <c r="U1981" s="47" t="str">
        <f t="shared" si="3755"/>
        <v>式</v>
      </c>
      <c r="V1981" s="48"/>
      <c r="W1981" s="48"/>
      <c r="X1981" s="49"/>
      <c r="Y1981" s="65">
        <f t="shared" si="3756"/>
        <v>1</v>
      </c>
      <c r="Z1981" s="66"/>
      <c r="AA1981" s="66"/>
      <c r="AB1981" s="66"/>
      <c r="AC1981" s="66"/>
      <c r="AD1981" s="67"/>
      <c r="AE1981" s="60">
        <f t="shared" si="3757"/>
        <v>9000</v>
      </c>
      <c r="AF1981" s="61"/>
      <c r="AG1981" s="61"/>
      <c r="AH1981" s="61"/>
      <c r="AI1981" s="61"/>
      <c r="AJ1981" s="62"/>
      <c r="AK1981" s="55">
        <v>0</v>
      </c>
      <c r="AL1981" s="55"/>
      <c r="AM1981" s="55"/>
      <c r="AN1981" s="55"/>
      <c r="AO1981" s="55"/>
      <c r="AP1981" s="55"/>
      <c r="AQ1981" s="53">
        <f t="shared" ref="AQ1981:AQ1985" si="3761">AK1981*AE1981</f>
        <v>0</v>
      </c>
      <c r="AR1981" s="53"/>
      <c r="AS1981" s="53"/>
      <c r="AT1981" s="53"/>
      <c r="AU1981" s="53"/>
      <c r="AV1981" s="53"/>
      <c r="AW1981" s="55">
        <f t="shared" si="3758"/>
        <v>0</v>
      </c>
      <c r="AX1981" s="55"/>
      <c r="AY1981" s="55"/>
      <c r="AZ1981" s="55"/>
      <c r="BA1981" s="55"/>
      <c r="BB1981" s="55"/>
      <c r="BC1981" s="55">
        <f t="shared" ref="BC1981:BC1985" si="3762">AE1981*AW1981</f>
        <v>0</v>
      </c>
      <c r="BD1981" s="55"/>
      <c r="BE1981" s="55"/>
      <c r="BF1981" s="55"/>
      <c r="BG1981" s="55"/>
      <c r="BH1981" s="56"/>
      <c r="BI1981" s="16">
        <f t="shared" si="3754"/>
        <v>9000</v>
      </c>
    </row>
    <row r="1982" spans="1:69" ht="20.45" customHeight="1" x14ac:dyDescent="0.25">
      <c r="A1982" s="41">
        <f t="shared" si="3752"/>
        <v>9</v>
      </c>
      <c r="B1982" s="42"/>
      <c r="C1982" s="42"/>
      <c r="D1982" s="43"/>
      <c r="E1982" s="64" t="str">
        <f t="shared" si="3753"/>
        <v>地坪、牆面1:3水泥砂漿粉刷</v>
      </c>
      <c r="F1982" s="21"/>
      <c r="G1982" s="21"/>
      <c r="H1982" s="21"/>
      <c r="I1982" s="21"/>
      <c r="J1982" s="21"/>
      <c r="K1982" s="21"/>
      <c r="L1982" s="21"/>
      <c r="M1982" s="21"/>
      <c r="N1982" s="21"/>
      <c r="O1982" s="21"/>
      <c r="P1982" s="21"/>
      <c r="Q1982" s="21"/>
      <c r="R1982" s="21"/>
      <c r="S1982" s="21"/>
      <c r="T1982" s="22"/>
      <c r="U1982" s="47" t="str">
        <f t="shared" si="3755"/>
        <v>M2</v>
      </c>
      <c r="V1982" s="48"/>
      <c r="W1982" s="48"/>
      <c r="X1982" s="49"/>
      <c r="Y1982" s="65">
        <f t="shared" si="3756"/>
        <v>207</v>
      </c>
      <c r="Z1982" s="66"/>
      <c r="AA1982" s="66"/>
      <c r="AB1982" s="66"/>
      <c r="AC1982" s="66"/>
      <c r="AD1982" s="67"/>
      <c r="AE1982" s="60">
        <f t="shared" si="3757"/>
        <v>800</v>
      </c>
      <c r="AF1982" s="61"/>
      <c r="AG1982" s="61"/>
      <c r="AH1982" s="61"/>
      <c r="AI1982" s="61"/>
      <c r="AJ1982" s="62"/>
      <c r="AK1982" s="55">
        <v>0</v>
      </c>
      <c r="AL1982" s="55"/>
      <c r="AM1982" s="55"/>
      <c r="AN1982" s="55"/>
      <c r="AO1982" s="55"/>
      <c r="AP1982" s="55"/>
      <c r="AQ1982" s="53">
        <f t="shared" si="3761"/>
        <v>0</v>
      </c>
      <c r="AR1982" s="53"/>
      <c r="AS1982" s="53"/>
      <c r="AT1982" s="53"/>
      <c r="AU1982" s="53"/>
      <c r="AV1982" s="53"/>
      <c r="AW1982" s="55">
        <f t="shared" si="3758"/>
        <v>207</v>
      </c>
      <c r="AX1982" s="55"/>
      <c r="AY1982" s="55"/>
      <c r="AZ1982" s="55"/>
      <c r="BA1982" s="55"/>
      <c r="BB1982" s="55"/>
      <c r="BC1982" s="55">
        <f t="shared" si="3762"/>
        <v>165600</v>
      </c>
      <c r="BD1982" s="55"/>
      <c r="BE1982" s="55"/>
      <c r="BF1982" s="55"/>
      <c r="BG1982" s="55"/>
      <c r="BH1982" s="56"/>
      <c r="BI1982" s="16">
        <f t="shared" si="3754"/>
        <v>165600</v>
      </c>
    </row>
    <row r="1983" spans="1:69" ht="19.5" customHeight="1" x14ac:dyDescent="0.25">
      <c r="A1983" s="41">
        <f t="shared" si="3752"/>
        <v>10</v>
      </c>
      <c r="B1983" s="42"/>
      <c r="C1983" s="42"/>
      <c r="D1983" s="43"/>
      <c r="E1983" s="44" t="str">
        <f t="shared" si="3753"/>
        <v>地坪及牆面(H=1.5m)塗刷防水層</v>
      </c>
      <c r="F1983" s="45"/>
      <c r="G1983" s="45"/>
      <c r="H1983" s="45"/>
      <c r="I1983" s="45"/>
      <c r="J1983" s="45"/>
      <c r="K1983" s="45"/>
      <c r="L1983" s="45"/>
      <c r="M1983" s="45"/>
      <c r="N1983" s="45"/>
      <c r="O1983" s="45"/>
      <c r="P1983" s="45"/>
      <c r="Q1983" s="45"/>
      <c r="R1983" s="45"/>
      <c r="S1983" s="45"/>
      <c r="T1983" s="46"/>
      <c r="U1983" s="47" t="str">
        <f t="shared" si="3755"/>
        <v>M2</v>
      </c>
      <c r="V1983" s="48"/>
      <c r="W1983" s="48"/>
      <c r="X1983" s="49"/>
      <c r="Y1983" s="50">
        <f t="shared" si="3756"/>
        <v>113</v>
      </c>
      <c r="Z1983" s="51"/>
      <c r="AA1983" s="51"/>
      <c r="AB1983" s="51"/>
      <c r="AC1983" s="51"/>
      <c r="AD1983" s="52"/>
      <c r="AE1983" s="60">
        <f t="shared" si="3757"/>
        <v>700</v>
      </c>
      <c r="AF1983" s="61"/>
      <c r="AG1983" s="61"/>
      <c r="AH1983" s="61"/>
      <c r="AI1983" s="61"/>
      <c r="AJ1983" s="62"/>
      <c r="AK1983" s="50">
        <v>0</v>
      </c>
      <c r="AL1983" s="51"/>
      <c r="AM1983" s="51"/>
      <c r="AN1983" s="51"/>
      <c r="AO1983" s="51"/>
      <c r="AP1983" s="52"/>
      <c r="AQ1983" s="60">
        <f t="shared" si="3761"/>
        <v>0</v>
      </c>
      <c r="AR1983" s="61"/>
      <c r="AS1983" s="61"/>
      <c r="AT1983" s="61"/>
      <c r="AU1983" s="61"/>
      <c r="AV1983" s="62"/>
      <c r="AW1983" s="50">
        <f t="shared" si="3758"/>
        <v>113</v>
      </c>
      <c r="AX1983" s="51"/>
      <c r="AY1983" s="51"/>
      <c r="AZ1983" s="51"/>
      <c r="BA1983" s="51"/>
      <c r="BB1983" s="52"/>
      <c r="BC1983" s="50">
        <f t="shared" si="3762"/>
        <v>79100</v>
      </c>
      <c r="BD1983" s="51"/>
      <c r="BE1983" s="51"/>
      <c r="BF1983" s="51"/>
      <c r="BG1983" s="51"/>
      <c r="BH1983" s="63"/>
      <c r="BI1983" s="3">
        <f t="shared" si="3754"/>
        <v>79100</v>
      </c>
    </row>
    <row r="1984" spans="1:69" ht="36" customHeight="1" x14ac:dyDescent="0.25">
      <c r="A1984" s="41">
        <f t="shared" si="3752"/>
        <v>11</v>
      </c>
      <c r="B1984" s="42"/>
      <c r="C1984" s="42"/>
      <c r="D1984" s="43"/>
      <c r="E1984" s="64" t="str">
        <f t="shared" si="3753"/>
        <v>安裝不銹鋼方形地板落水頭(10cm*10cm,連工帶料)</v>
      </c>
      <c r="F1984" s="21"/>
      <c r="G1984" s="21"/>
      <c r="H1984" s="21"/>
      <c r="I1984" s="21"/>
      <c r="J1984" s="21"/>
      <c r="K1984" s="21"/>
      <c r="L1984" s="21"/>
      <c r="M1984" s="21"/>
      <c r="N1984" s="21"/>
      <c r="O1984" s="21"/>
      <c r="P1984" s="21"/>
      <c r="Q1984" s="21"/>
      <c r="R1984" s="21"/>
      <c r="S1984" s="21"/>
      <c r="T1984" s="22"/>
      <c r="U1984" s="47" t="str">
        <f t="shared" si="3755"/>
        <v>組</v>
      </c>
      <c r="V1984" s="48"/>
      <c r="W1984" s="48"/>
      <c r="X1984" s="49"/>
      <c r="Y1984" s="71">
        <f t="shared" si="3756"/>
        <v>9</v>
      </c>
      <c r="Z1984" s="71"/>
      <c r="AA1984" s="71"/>
      <c r="AB1984" s="71"/>
      <c r="AC1984" s="71"/>
      <c r="AD1984" s="71"/>
      <c r="AE1984" s="71">
        <f t="shared" si="3757"/>
        <v>750</v>
      </c>
      <c r="AF1984" s="71"/>
      <c r="AG1984" s="71"/>
      <c r="AH1984" s="71"/>
      <c r="AI1984" s="71"/>
      <c r="AJ1984" s="71"/>
      <c r="AK1984" s="55">
        <v>0</v>
      </c>
      <c r="AL1984" s="55"/>
      <c r="AM1984" s="55"/>
      <c r="AN1984" s="55"/>
      <c r="AO1984" s="55"/>
      <c r="AP1984" s="55"/>
      <c r="AQ1984" s="53">
        <f t="shared" si="3761"/>
        <v>0</v>
      </c>
      <c r="AR1984" s="53"/>
      <c r="AS1984" s="53"/>
      <c r="AT1984" s="53"/>
      <c r="AU1984" s="53"/>
      <c r="AV1984" s="53"/>
      <c r="AW1984" s="55">
        <f t="shared" si="3758"/>
        <v>9</v>
      </c>
      <c r="AX1984" s="55"/>
      <c r="AY1984" s="55"/>
      <c r="AZ1984" s="55"/>
      <c r="BA1984" s="55"/>
      <c r="BB1984" s="55"/>
      <c r="BC1984" s="55">
        <f t="shared" si="3762"/>
        <v>6750</v>
      </c>
      <c r="BD1984" s="55"/>
      <c r="BE1984" s="55"/>
      <c r="BF1984" s="55"/>
      <c r="BG1984" s="55"/>
      <c r="BH1984" s="56"/>
      <c r="BI1984" s="3">
        <f t="shared" si="3754"/>
        <v>6750</v>
      </c>
    </row>
    <row r="1985" spans="1:61" s="19" customFormat="1" ht="36.75" customHeight="1" x14ac:dyDescent="0.25">
      <c r="A1985" s="41">
        <f t="shared" si="3752"/>
        <v>12</v>
      </c>
      <c r="B1985" s="42"/>
      <c r="C1985" s="42"/>
      <c r="D1985" s="43"/>
      <c r="E1985" s="64" t="str">
        <f t="shared" si="3753"/>
        <v>地坪貼止滑石英磚30cm*30cm，本色水泥勾縫(連工帶料)</v>
      </c>
      <c r="F1985" s="21"/>
      <c r="G1985" s="21"/>
      <c r="H1985" s="21"/>
      <c r="I1985" s="21"/>
      <c r="J1985" s="21"/>
      <c r="K1985" s="21"/>
      <c r="L1985" s="21"/>
      <c r="M1985" s="21"/>
      <c r="N1985" s="21"/>
      <c r="O1985" s="21"/>
      <c r="P1985" s="21"/>
      <c r="Q1985" s="21"/>
      <c r="R1985" s="21"/>
      <c r="S1985" s="21"/>
      <c r="T1985" s="22"/>
      <c r="U1985" s="47" t="str">
        <f t="shared" si="3755"/>
        <v>M2</v>
      </c>
      <c r="V1985" s="48"/>
      <c r="W1985" s="48"/>
      <c r="X1985" s="49"/>
      <c r="Y1985" s="50">
        <f t="shared" si="3756"/>
        <v>48</v>
      </c>
      <c r="Z1985" s="51"/>
      <c r="AA1985" s="51"/>
      <c r="AB1985" s="51"/>
      <c r="AC1985" s="51"/>
      <c r="AD1985" s="52"/>
      <c r="AE1985" s="53">
        <f t="shared" si="3757"/>
        <v>1300</v>
      </c>
      <c r="AF1985" s="53"/>
      <c r="AG1985" s="53"/>
      <c r="AH1985" s="53"/>
      <c r="AI1985" s="53"/>
      <c r="AJ1985" s="53"/>
      <c r="AK1985" s="55">
        <v>0</v>
      </c>
      <c r="AL1985" s="55"/>
      <c r="AM1985" s="55"/>
      <c r="AN1985" s="55"/>
      <c r="AO1985" s="55"/>
      <c r="AP1985" s="55"/>
      <c r="AQ1985" s="53">
        <f t="shared" si="3761"/>
        <v>0</v>
      </c>
      <c r="AR1985" s="53"/>
      <c r="AS1985" s="53"/>
      <c r="AT1985" s="53"/>
      <c r="AU1985" s="53"/>
      <c r="AV1985" s="53"/>
      <c r="AW1985" s="55">
        <f t="shared" si="3758"/>
        <v>48</v>
      </c>
      <c r="AX1985" s="55"/>
      <c r="AY1985" s="55"/>
      <c r="AZ1985" s="55"/>
      <c r="BA1985" s="55"/>
      <c r="BB1985" s="55"/>
      <c r="BC1985" s="55">
        <f t="shared" si="3762"/>
        <v>62400</v>
      </c>
      <c r="BD1985" s="55"/>
      <c r="BE1985" s="55"/>
      <c r="BF1985" s="55"/>
      <c r="BG1985" s="55"/>
      <c r="BH1985" s="56"/>
      <c r="BI1985" s="18">
        <f t="shared" si="3754"/>
        <v>62400</v>
      </c>
    </row>
    <row r="1986" spans="1:61" s="19" customFormat="1" ht="35.25" customHeight="1" x14ac:dyDescent="0.25">
      <c r="A1986" s="68">
        <f t="shared" si="3752"/>
        <v>13</v>
      </c>
      <c r="B1986" s="69"/>
      <c r="C1986" s="69"/>
      <c r="D1986" s="70"/>
      <c r="E1986" s="64" t="str">
        <f t="shared" si="3753"/>
        <v>地坪貼60cm*60cm止滑石英磚，本色水泥勾縫(連工帶料)</v>
      </c>
      <c r="F1986" s="21"/>
      <c r="G1986" s="21"/>
      <c r="H1986" s="21"/>
      <c r="I1986" s="21"/>
      <c r="J1986" s="21"/>
      <c r="K1986" s="21"/>
      <c r="L1986" s="21"/>
      <c r="M1986" s="21"/>
      <c r="N1986" s="21"/>
      <c r="O1986" s="21"/>
      <c r="P1986" s="21"/>
      <c r="Q1986" s="21"/>
      <c r="R1986" s="21"/>
      <c r="S1986" s="21"/>
      <c r="T1986" s="22"/>
      <c r="U1986" s="47" t="str">
        <f t="shared" si="3755"/>
        <v>M2</v>
      </c>
      <c r="V1986" s="48"/>
      <c r="W1986" s="48"/>
      <c r="X1986" s="49"/>
      <c r="Y1986" s="65">
        <f t="shared" si="3756"/>
        <v>2</v>
      </c>
      <c r="Z1986" s="66"/>
      <c r="AA1986" s="66"/>
      <c r="AB1986" s="66"/>
      <c r="AC1986" s="66"/>
      <c r="AD1986" s="67"/>
      <c r="AE1986" s="60">
        <f t="shared" si="3757"/>
        <v>1700</v>
      </c>
      <c r="AF1986" s="61"/>
      <c r="AG1986" s="61"/>
      <c r="AH1986" s="61"/>
      <c r="AI1986" s="61"/>
      <c r="AJ1986" s="62"/>
      <c r="AK1986" s="55">
        <v>0</v>
      </c>
      <c r="AL1986" s="55"/>
      <c r="AM1986" s="55"/>
      <c r="AN1986" s="55"/>
      <c r="AO1986" s="55"/>
      <c r="AP1986" s="55"/>
      <c r="AQ1986" s="53">
        <f>AK1986*AE1986</f>
        <v>0</v>
      </c>
      <c r="AR1986" s="53"/>
      <c r="AS1986" s="53"/>
      <c r="AT1986" s="53"/>
      <c r="AU1986" s="53"/>
      <c r="AV1986" s="53"/>
      <c r="AW1986" s="55">
        <f t="shared" si="3758"/>
        <v>0</v>
      </c>
      <c r="AX1986" s="55"/>
      <c r="AY1986" s="55"/>
      <c r="AZ1986" s="55"/>
      <c r="BA1986" s="55"/>
      <c r="BB1986" s="55"/>
      <c r="BC1986" s="55">
        <f>AE1986*AW1986</f>
        <v>0</v>
      </c>
      <c r="BD1986" s="55"/>
      <c r="BE1986" s="55"/>
      <c r="BF1986" s="55"/>
      <c r="BG1986" s="55"/>
      <c r="BH1986" s="56"/>
      <c r="BI1986" s="18">
        <f t="shared" si="3754"/>
        <v>3400</v>
      </c>
    </row>
    <row r="1987" spans="1:61" s="19" customFormat="1" ht="36.75" customHeight="1" x14ac:dyDescent="0.25">
      <c r="A1987" s="68">
        <f t="shared" si="3752"/>
        <v>14</v>
      </c>
      <c r="B1987" s="69"/>
      <c r="C1987" s="69"/>
      <c r="D1987" s="70"/>
      <c r="E1987" s="64" t="str">
        <f t="shared" si="3753"/>
        <v>牆面貼數位噴印石英磚30*60cm，白色水泥抹縫(連工帶料)</v>
      </c>
      <c r="F1987" s="21"/>
      <c r="G1987" s="21"/>
      <c r="H1987" s="21"/>
      <c r="I1987" s="21"/>
      <c r="J1987" s="21"/>
      <c r="K1987" s="21"/>
      <c r="L1987" s="21"/>
      <c r="M1987" s="21"/>
      <c r="N1987" s="21"/>
      <c r="O1987" s="21"/>
      <c r="P1987" s="21"/>
      <c r="Q1987" s="21"/>
      <c r="R1987" s="21"/>
      <c r="S1987" s="21"/>
      <c r="T1987" s="22"/>
      <c r="U1987" s="47" t="str">
        <f t="shared" si="3755"/>
        <v>M2</v>
      </c>
      <c r="V1987" s="48"/>
      <c r="W1987" s="48"/>
      <c r="X1987" s="49"/>
      <c r="Y1987" s="65">
        <f t="shared" si="3756"/>
        <v>85</v>
      </c>
      <c r="Z1987" s="66"/>
      <c r="AA1987" s="66"/>
      <c r="AB1987" s="66"/>
      <c r="AC1987" s="66"/>
      <c r="AD1987" s="67"/>
      <c r="AE1987" s="60">
        <f t="shared" si="3757"/>
        <v>1700</v>
      </c>
      <c r="AF1987" s="61"/>
      <c r="AG1987" s="61"/>
      <c r="AH1987" s="61"/>
      <c r="AI1987" s="61"/>
      <c r="AJ1987" s="62"/>
      <c r="AK1987" s="55">
        <v>0</v>
      </c>
      <c r="AL1987" s="55"/>
      <c r="AM1987" s="55"/>
      <c r="AN1987" s="55"/>
      <c r="AO1987" s="55"/>
      <c r="AP1987" s="55"/>
      <c r="AQ1987" s="53">
        <f t="shared" ref="AQ1987:AQ1993" si="3763">AK1987*AE1987</f>
        <v>0</v>
      </c>
      <c r="AR1987" s="53"/>
      <c r="AS1987" s="53"/>
      <c r="AT1987" s="53"/>
      <c r="AU1987" s="53"/>
      <c r="AV1987" s="53"/>
      <c r="AW1987" s="55">
        <f t="shared" si="3758"/>
        <v>85</v>
      </c>
      <c r="AX1987" s="55"/>
      <c r="AY1987" s="55"/>
      <c r="AZ1987" s="55"/>
      <c r="BA1987" s="55"/>
      <c r="BB1987" s="55"/>
      <c r="BC1987" s="55">
        <f t="shared" ref="BC1987:BC1993" si="3764">AE1987*AW1987</f>
        <v>144500</v>
      </c>
      <c r="BD1987" s="55"/>
      <c r="BE1987" s="55"/>
      <c r="BF1987" s="55"/>
      <c r="BG1987" s="55"/>
      <c r="BH1987" s="56"/>
      <c r="BI1987" s="18">
        <f t="shared" si="3754"/>
        <v>144500</v>
      </c>
    </row>
    <row r="1988" spans="1:61" ht="34.5" customHeight="1" x14ac:dyDescent="0.25">
      <c r="A1988" s="41">
        <f t="shared" si="3752"/>
        <v>15</v>
      </c>
      <c r="B1988" s="42"/>
      <c r="C1988" s="42"/>
      <c r="D1988" s="43"/>
      <c r="E1988" s="64" t="str">
        <f t="shared" si="3753"/>
        <v>牆面貼地鐵磚10cm*20cm，白色水泥勾縫(連工帶料)</v>
      </c>
      <c r="F1988" s="21"/>
      <c r="G1988" s="21"/>
      <c r="H1988" s="21"/>
      <c r="I1988" s="21"/>
      <c r="J1988" s="21"/>
      <c r="K1988" s="21"/>
      <c r="L1988" s="21"/>
      <c r="M1988" s="21"/>
      <c r="N1988" s="21"/>
      <c r="O1988" s="21"/>
      <c r="P1988" s="21"/>
      <c r="Q1988" s="21"/>
      <c r="R1988" s="21"/>
      <c r="S1988" s="21"/>
      <c r="T1988" s="22"/>
      <c r="U1988" s="47" t="str">
        <f t="shared" si="3755"/>
        <v>M2</v>
      </c>
      <c r="V1988" s="48"/>
      <c r="W1988" s="48"/>
      <c r="X1988" s="49"/>
      <c r="Y1988" s="65">
        <f t="shared" si="3756"/>
        <v>13</v>
      </c>
      <c r="Z1988" s="66"/>
      <c r="AA1988" s="66"/>
      <c r="AB1988" s="66"/>
      <c r="AC1988" s="66"/>
      <c r="AD1988" s="67"/>
      <c r="AE1988" s="60">
        <f t="shared" si="3757"/>
        <v>1500</v>
      </c>
      <c r="AF1988" s="61"/>
      <c r="AG1988" s="61"/>
      <c r="AH1988" s="61"/>
      <c r="AI1988" s="61"/>
      <c r="AJ1988" s="62"/>
      <c r="AK1988" s="55">
        <v>0</v>
      </c>
      <c r="AL1988" s="55"/>
      <c r="AM1988" s="55"/>
      <c r="AN1988" s="55"/>
      <c r="AO1988" s="55"/>
      <c r="AP1988" s="55"/>
      <c r="AQ1988" s="53">
        <f t="shared" si="3763"/>
        <v>0</v>
      </c>
      <c r="AR1988" s="53"/>
      <c r="AS1988" s="53"/>
      <c r="AT1988" s="53"/>
      <c r="AU1988" s="53"/>
      <c r="AV1988" s="53"/>
      <c r="AW1988" s="55">
        <f t="shared" si="3758"/>
        <v>0</v>
      </c>
      <c r="AX1988" s="55"/>
      <c r="AY1988" s="55"/>
      <c r="AZ1988" s="55"/>
      <c r="BA1988" s="55"/>
      <c r="BB1988" s="55"/>
      <c r="BC1988" s="55">
        <f t="shared" si="3764"/>
        <v>0</v>
      </c>
      <c r="BD1988" s="55"/>
      <c r="BE1988" s="55"/>
      <c r="BF1988" s="55"/>
      <c r="BG1988" s="55"/>
      <c r="BH1988" s="56"/>
      <c r="BI1988" s="16">
        <f t="shared" si="3754"/>
        <v>19500</v>
      </c>
    </row>
    <row r="1989" spans="1:61" ht="21.6" customHeight="1" x14ac:dyDescent="0.25">
      <c r="A1989" s="41">
        <f t="shared" si="3752"/>
        <v>16</v>
      </c>
      <c r="B1989" s="42"/>
      <c r="C1989" s="42"/>
      <c r="D1989" s="43"/>
      <c r="E1989" s="64" t="str">
        <f t="shared" si="3753"/>
        <v>安裝鋁合金陽角收邊條</v>
      </c>
      <c r="F1989" s="21"/>
      <c r="G1989" s="21"/>
      <c r="H1989" s="21"/>
      <c r="I1989" s="21"/>
      <c r="J1989" s="21"/>
      <c r="K1989" s="21"/>
      <c r="L1989" s="21"/>
      <c r="M1989" s="21"/>
      <c r="N1989" s="21"/>
      <c r="O1989" s="21"/>
      <c r="P1989" s="21"/>
      <c r="Q1989" s="21"/>
      <c r="R1989" s="21"/>
      <c r="S1989" s="21"/>
      <c r="T1989" s="22"/>
      <c r="U1989" s="47" t="str">
        <f t="shared" si="3755"/>
        <v>M</v>
      </c>
      <c r="V1989" s="48"/>
      <c r="W1989" s="48"/>
      <c r="X1989" s="49"/>
      <c r="Y1989" s="65">
        <f t="shared" si="3756"/>
        <v>30</v>
      </c>
      <c r="Z1989" s="66"/>
      <c r="AA1989" s="66"/>
      <c r="AB1989" s="66"/>
      <c r="AC1989" s="66"/>
      <c r="AD1989" s="67"/>
      <c r="AE1989" s="60">
        <f t="shared" si="3757"/>
        <v>550</v>
      </c>
      <c r="AF1989" s="61"/>
      <c r="AG1989" s="61"/>
      <c r="AH1989" s="61"/>
      <c r="AI1989" s="61"/>
      <c r="AJ1989" s="62"/>
      <c r="AK1989" s="55">
        <v>0</v>
      </c>
      <c r="AL1989" s="55"/>
      <c r="AM1989" s="55"/>
      <c r="AN1989" s="55"/>
      <c r="AO1989" s="55"/>
      <c r="AP1989" s="55"/>
      <c r="AQ1989" s="53">
        <f t="shared" si="3763"/>
        <v>0</v>
      </c>
      <c r="AR1989" s="53"/>
      <c r="AS1989" s="53"/>
      <c r="AT1989" s="53"/>
      <c r="AU1989" s="53"/>
      <c r="AV1989" s="53"/>
      <c r="AW1989" s="55">
        <f t="shared" si="3758"/>
        <v>0</v>
      </c>
      <c r="AX1989" s="55"/>
      <c r="AY1989" s="55"/>
      <c r="AZ1989" s="55"/>
      <c r="BA1989" s="55"/>
      <c r="BB1989" s="55"/>
      <c r="BC1989" s="55">
        <f t="shared" si="3764"/>
        <v>0</v>
      </c>
      <c r="BD1989" s="55"/>
      <c r="BE1989" s="55"/>
      <c r="BF1989" s="55"/>
      <c r="BG1989" s="55"/>
      <c r="BH1989" s="56"/>
      <c r="BI1989" s="16">
        <f t="shared" si="3754"/>
        <v>16500</v>
      </c>
    </row>
    <row r="1990" spans="1:61" ht="33" customHeight="1" x14ac:dyDescent="0.25">
      <c r="A1990" s="41">
        <f t="shared" si="3752"/>
        <v>17</v>
      </c>
      <c r="B1990" s="42"/>
      <c r="C1990" s="42"/>
      <c r="D1990" s="43"/>
      <c r="E1990" s="64" t="str">
        <f t="shared" si="3753"/>
        <v>施做抿石子(1~2分霓虹石，抿石子專用泥)</v>
      </c>
      <c r="F1990" s="21"/>
      <c r="G1990" s="21"/>
      <c r="H1990" s="21"/>
      <c r="I1990" s="21"/>
      <c r="J1990" s="21"/>
      <c r="K1990" s="21"/>
      <c r="L1990" s="21"/>
      <c r="M1990" s="21"/>
      <c r="N1990" s="21"/>
      <c r="O1990" s="21"/>
      <c r="P1990" s="21"/>
      <c r="Q1990" s="21"/>
      <c r="R1990" s="21"/>
      <c r="S1990" s="21"/>
      <c r="T1990" s="22"/>
      <c r="U1990" s="47" t="str">
        <f t="shared" si="3755"/>
        <v>M2</v>
      </c>
      <c r="V1990" s="48"/>
      <c r="W1990" s="48"/>
      <c r="X1990" s="49"/>
      <c r="Y1990" s="65">
        <f t="shared" si="3756"/>
        <v>9</v>
      </c>
      <c r="Z1990" s="66"/>
      <c r="AA1990" s="66"/>
      <c r="AB1990" s="66"/>
      <c r="AC1990" s="66"/>
      <c r="AD1990" s="67"/>
      <c r="AE1990" s="60">
        <f t="shared" si="3757"/>
        <v>1200</v>
      </c>
      <c r="AF1990" s="61"/>
      <c r="AG1990" s="61"/>
      <c r="AH1990" s="61"/>
      <c r="AI1990" s="61"/>
      <c r="AJ1990" s="62"/>
      <c r="AK1990" s="55">
        <v>0</v>
      </c>
      <c r="AL1990" s="55"/>
      <c r="AM1990" s="55"/>
      <c r="AN1990" s="55"/>
      <c r="AO1990" s="55"/>
      <c r="AP1990" s="55"/>
      <c r="AQ1990" s="53">
        <f t="shared" si="3763"/>
        <v>0</v>
      </c>
      <c r="AR1990" s="53"/>
      <c r="AS1990" s="53"/>
      <c r="AT1990" s="53"/>
      <c r="AU1990" s="53"/>
      <c r="AV1990" s="53"/>
      <c r="AW1990" s="55">
        <f t="shared" si="3758"/>
        <v>0</v>
      </c>
      <c r="AX1990" s="55"/>
      <c r="AY1990" s="55"/>
      <c r="AZ1990" s="55"/>
      <c r="BA1990" s="55"/>
      <c r="BB1990" s="55"/>
      <c r="BC1990" s="55">
        <f t="shared" si="3764"/>
        <v>0</v>
      </c>
      <c r="BD1990" s="55"/>
      <c r="BE1990" s="55"/>
      <c r="BF1990" s="55"/>
      <c r="BG1990" s="55"/>
      <c r="BH1990" s="56"/>
      <c r="BI1990" s="16">
        <f t="shared" si="3754"/>
        <v>10800</v>
      </c>
    </row>
    <row r="1991" spans="1:61" ht="51" customHeight="1" x14ac:dyDescent="0.25">
      <c r="A1991" s="41">
        <f t="shared" si="3752"/>
        <v>18</v>
      </c>
      <c r="B1991" s="42"/>
      <c r="C1991" s="42"/>
      <c r="D1991" s="43"/>
      <c r="E1991" s="64" t="str">
        <f t="shared" si="3753"/>
        <v>牆壁面貼圖案排版釉面馬賽克(方型馬賽克寬1.8cm，12色以上排版，含排版費，白色抺縫，連工帶料)</v>
      </c>
      <c r="F1991" s="21"/>
      <c r="G1991" s="21"/>
      <c r="H1991" s="21"/>
      <c r="I1991" s="21"/>
      <c r="J1991" s="21"/>
      <c r="K1991" s="21"/>
      <c r="L1991" s="21"/>
      <c r="M1991" s="21"/>
      <c r="N1991" s="21"/>
      <c r="O1991" s="21"/>
      <c r="P1991" s="21"/>
      <c r="Q1991" s="21"/>
      <c r="R1991" s="21"/>
      <c r="S1991" s="21"/>
      <c r="T1991" s="22"/>
      <c r="U1991" s="47" t="str">
        <f t="shared" si="3755"/>
        <v>才</v>
      </c>
      <c r="V1991" s="48"/>
      <c r="W1991" s="48"/>
      <c r="X1991" s="49"/>
      <c r="Y1991" s="65">
        <f t="shared" si="3756"/>
        <v>58</v>
      </c>
      <c r="Z1991" s="66"/>
      <c r="AA1991" s="66"/>
      <c r="AB1991" s="66"/>
      <c r="AC1991" s="66"/>
      <c r="AD1991" s="67"/>
      <c r="AE1991" s="60">
        <f t="shared" si="3757"/>
        <v>750</v>
      </c>
      <c r="AF1991" s="61"/>
      <c r="AG1991" s="61"/>
      <c r="AH1991" s="61"/>
      <c r="AI1991" s="61"/>
      <c r="AJ1991" s="62"/>
      <c r="AK1991" s="55">
        <v>58</v>
      </c>
      <c r="AL1991" s="55"/>
      <c r="AM1991" s="55"/>
      <c r="AN1991" s="55"/>
      <c r="AO1991" s="55"/>
      <c r="AP1991" s="55"/>
      <c r="AQ1991" s="53">
        <f t="shared" si="3763"/>
        <v>43500</v>
      </c>
      <c r="AR1991" s="53"/>
      <c r="AS1991" s="53"/>
      <c r="AT1991" s="53"/>
      <c r="AU1991" s="53"/>
      <c r="AV1991" s="53"/>
      <c r="AW1991" s="55">
        <f t="shared" si="3758"/>
        <v>58</v>
      </c>
      <c r="AX1991" s="55"/>
      <c r="AY1991" s="55"/>
      <c r="AZ1991" s="55"/>
      <c r="BA1991" s="55"/>
      <c r="BB1991" s="55"/>
      <c r="BC1991" s="55">
        <f t="shared" si="3764"/>
        <v>43500</v>
      </c>
      <c r="BD1991" s="55"/>
      <c r="BE1991" s="55"/>
      <c r="BF1991" s="55"/>
      <c r="BG1991" s="55"/>
      <c r="BH1991" s="56"/>
      <c r="BI1991" s="16">
        <f t="shared" si="3754"/>
        <v>43500</v>
      </c>
    </row>
    <row r="1992" spans="1:61" ht="36.75" customHeight="1" x14ac:dyDescent="0.25">
      <c r="A1992" s="41">
        <f t="shared" si="3752"/>
        <v>19</v>
      </c>
      <c r="B1992" s="42"/>
      <c r="C1992" s="42"/>
      <c r="D1992" s="43"/>
      <c r="E1992" s="64" t="str">
        <f t="shared" si="3753"/>
        <v>牆面與平頂塗刷水泥漆(含清潔，批土整平，一底漆二度面漆)</v>
      </c>
      <c r="F1992" s="21"/>
      <c r="G1992" s="21"/>
      <c r="H1992" s="21"/>
      <c r="I1992" s="21"/>
      <c r="J1992" s="21"/>
      <c r="K1992" s="21"/>
      <c r="L1992" s="21"/>
      <c r="M1992" s="21"/>
      <c r="N1992" s="21"/>
      <c r="O1992" s="21"/>
      <c r="P1992" s="21"/>
      <c r="Q1992" s="21"/>
      <c r="R1992" s="21"/>
      <c r="S1992" s="21"/>
      <c r="T1992" s="22"/>
      <c r="U1992" s="47" t="str">
        <f t="shared" si="3755"/>
        <v>M2</v>
      </c>
      <c r="V1992" s="48"/>
      <c r="W1992" s="48"/>
      <c r="X1992" s="49"/>
      <c r="Y1992" s="65">
        <f t="shared" si="3756"/>
        <v>82</v>
      </c>
      <c r="Z1992" s="66"/>
      <c r="AA1992" s="66"/>
      <c r="AB1992" s="66"/>
      <c r="AC1992" s="66"/>
      <c r="AD1992" s="67"/>
      <c r="AE1992" s="60">
        <f t="shared" si="3757"/>
        <v>200</v>
      </c>
      <c r="AF1992" s="61"/>
      <c r="AG1992" s="61"/>
      <c r="AH1992" s="61"/>
      <c r="AI1992" s="61"/>
      <c r="AJ1992" s="62"/>
      <c r="AK1992" s="55">
        <v>0</v>
      </c>
      <c r="AL1992" s="55"/>
      <c r="AM1992" s="55"/>
      <c r="AN1992" s="55"/>
      <c r="AO1992" s="55"/>
      <c r="AP1992" s="55"/>
      <c r="AQ1992" s="53">
        <f t="shared" si="3763"/>
        <v>0</v>
      </c>
      <c r="AR1992" s="53"/>
      <c r="AS1992" s="53"/>
      <c r="AT1992" s="53"/>
      <c r="AU1992" s="53"/>
      <c r="AV1992" s="53"/>
      <c r="AW1992" s="55">
        <f t="shared" si="3758"/>
        <v>82</v>
      </c>
      <c r="AX1992" s="55"/>
      <c r="AY1992" s="55"/>
      <c r="AZ1992" s="55"/>
      <c r="BA1992" s="55"/>
      <c r="BB1992" s="55"/>
      <c r="BC1992" s="55">
        <f t="shared" si="3764"/>
        <v>16400</v>
      </c>
      <c r="BD1992" s="55"/>
      <c r="BE1992" s="55"/>
      <c r="BF1992" s="55"/>
      <c r="BG1992" s="55"/>
      <c r="BH1992" s="56"/>
      <c r="BI1992" s="16">
        <f t="shared" si="3754"/>
        <v>16400</v>
      </c>
    </row>
    <row r="1993" spans="1:61" ht="35.450000000000003" customHeight="1" x14ac:dyDescent="0.25">
      <c r="A1993" s="41">
        <f t="shared" si="3752"/>
        <v>20</v>
      </c>
      <c r="B1993" s="42"/>
      <c r="C1993" s="42"/>
      <c r="D1993" s="43"/>
      <c r="E1993" s="64" t="str">
        <f t="shared" si="3753"/>
        <v>安裝13mm熱固性樹脂板隔間含門片(頂面H=200cm以上)</v>
      </c>
      <c r="F1993" s="21"/>
      <c r="G1993" s="21"/>
      <c r="H1993" s="21"/>
      <c r="I1993" s="21"/>
      <c r="J1993" s="21"/>
      <c r="K1993" s="21"/>
      <c r="L1993" s="21"/>
      <c r="M1993" s="21"/>
      <c r="N1993" s="21"/>
      <c r="O1993" s="21"/>
      <c r="P1993" s="21"/>
      <c r="Q1993" s="21"/>
      <c r="R1993" s="21"/>
      <c r="S1993" s="21"/>
      <c r="T1993" s="22"/>
      <c r="U1993" s="47" t="str">
        <f t="shared" si="3755"/>
        <v>M2</v>
      </c>
      <c r="V1993" s="48"/>
      <c r="W1993" s="48"/>
      <c r="X1993" s="49"/>
      <c r="Y1993" s="65">
        <f t="shared" si="3756"/>
        <v>38</v>
      </c>
      <c r="Z1993" s="66"/>
      <c r="AA1993" s="66"/>
      <c r="AB1993" s="66"/>
      <c r="AC1993" s="66"/>
      <c r="AD1993" s="67"/>
      <c r="AE1993" s="60">
        <f t="shared" si="3757"/>
        <v>3500</v>
      </c>
      <c r="AF1993" s="61"/>
      <c r="AG1993" s="61"/>
      <c r="AH1993" s="61"/>
      <c r="AI1993" s="61"/>
      <c r="AJ1993" s="62"/>
      <c r="AK1993" s="55">
        <v>0</v>
      </c>
      <c r="AL1993" s="55"/>
      <c r="AM1993" s="55"/>
      <c r="AN1993" s="55"/>
      <c r="AO1993" s="55"/>
      <c r="AP1993" s="55"/>
      <c r="AQ1993" s="53">
        <f t="shared" si="3763"/>
        <v>0</v>
      </c>
      <c r="AR1993" s="53"/>
      <c r="AS1993" s="53"/>
      <c r="AT1993" s="53"/>
      <c r="AU1993" s="53"/>
      <c r="AV1993" s="53"/>
      <c r="AW1993" s="55">
        <f t="shared" si="3758"/>
        <v>0</v>
      </c>
      <c r="AX1993" s="55"/>
      <c r="AY1993" s="55"/>
      <c r="AZ1993" s="55"/>
      <c r="BA1993" s="55"/>
      <c r="BB1993" s="55"/>
      <c r="BC1993" s="55">
        <f t="shared" si="3764"/>
        <v>0</v>
      </c>
      <c r="BD1993" s="55"/>
      <c r="BE1993" s="55"/>
      <c r="BF1993" s="55"/>
      <c r="BG1993" s="55"/>
      <c r="BH1993" s="56"/>
      <c r="BI1993" s="16">
        <f t="shared" si="3754"/>
        <v>133000</v>
      </c>
    </row>
    <row r="1994" spans="1:61" s="19" customFormat="1" ht="21.95" customHeight="1" x14ac:dyDescent="0.25">
      <c r="A1994" s="68">
        <f t="shared" si="3752"/>
        <v>21</v>
      </c>
      <c r="B1994" s="69"/>
      <c r="C1994" s="69"/>
      <c r="D1994" s="70"/>
      <c r="E1994" s="64" t="str">
        <f t="shared" si="3753"/>
        <v>廁間安裝不鏽鋼掛鈎與置物板</v>
      </c>
      <c r="F1994" s="21"/>
      <c r="G1994" s="21"/>
      <c r="H1994" s="21"/>
      <c r="I1994" s="21"/>
      <c r="J1994" s="21"/>
      <c r="K1994" s="21"/>
      <c r="L1994" s="21"/>
      <c r="M1994" s="21"/>
      <c r="N1994" s="21"/>
      <c r="O1994" s="21"/>
      <c r="P1994" s="21"/>
      <c r="Q1994" s="21"/>
      <c r="R1994" s="21"/>
      <c r="S1994" s="21"/>
      <c r="T1994" s="22"/>
      <c r="U1994" s="47" t="str">
        <f t="shared" si="3755"/>
        <v>間</v>
      </c>
      <c r="V1994" s="48"/>
      <c r="W1994" s="48"/>
      <c r="X1994" s="49"/>
      <c r="Y1994" s="65">
        <f t="shared" si="3756"/>
        <v>6</v>
      </c>
      <c r="Z1994" s="66"/>
      <c r="AA1994" s="66"/>
      <c r="AB1994" s="66"/>
      <c r="AC1994" s="66"/>
      <c r="AD1994" s="67"/>
      <c r="AE1994" s="60">
        <f t="shared" si="3757"/>
        <v>1200</v>
      </c>
      <c r="AF1994" s="61"/>
      <c r="AG1994" s="61"/>
      <c r="AH1994" s="61"/>
      <c r="AI1994" s="61"/>
      <c r="AJ1994" s="62"/>
      <c r="AK1994" s="55">
        <v>0</v>
      </c>
      <c r="AL1994" s="55"/>
      <c r="AM1994" s="55"/>
      <c r="AN1994" s="55"/>
      <c r="AO1994" s="55"/>
      <c r="AP1994" s="55"/>
      <c r="AQ1994" s="53">
        <f>AK1994*AE1994</f>
        <v>0</v>
      </c>
      <c r="AR1994" s="53"/>
      <c r="AS1994" s="53"/>
      <c r="AT1994" s="53"/>
      <c r="AU1994" s="53"/>
      <c r="AV1994" s="53"/>
      <c r="AW1994" s="55">
        <f t="shared" si="3758"/>
        <v>0</v>
      </c>
      <c r="AX1994" s="55"/>
      <c r="AY1994" s="55"/>
      <c r="AZ1994" s="55"/>
      <c r="BA1994" s="55"/>
      <c r="BB1994" s="55"/>
      <c r="BC1994" s="55">
        <f>AE1994*AW1994</f>
        <v>0</v>
      </c>
      <c r="BD1994" s="55"/>
      <c r="BE1994" s="55"/>
      <c r="BF1994" s="55"/>
      <c r="BG1994" s="55"/>
      <c r="BH1994" s="56"/>
      <c r="BI1994" s="18">
        <f t="shared" si="3754"/>
        <v>7200</v>
      </c>
    </row>
    <row r="1995" spans="1:61" s="19" customFormat="1" ht="21.95" customHeight="1" x14ac:dyDescent="0.25">
      <c r="A1995" s="68">
        <f t="shared" si="3752"/>
        <v>22</v>
      </c>
      <c r="B1995" s="69"/>
      <c r="C1995" s="69"/>
      <c r="D1995" s="70"/>
      <c r="E1995" s="64" t="str">
        <f t="shared" si="3753"/>
        <v>新設砌磚洗手台</v>
      </c>
      <c r="F1995" s="21"/>
      <c r="G1995" s="21"/>
      <c r="H1995" s="21"/>
      <c r="I1995" s="21"/>
      <c r="J1995" s="21"/>
      <c r="K1995" s="21"/>
      <c r="L1995" s="21"/>
      <c r="M1995" s="21"/>
      <c r="N1995" s="21"/>
      <c r="O1995" s="21"/>
      <c r="P1995" s="21"/>
      <c r="Q1995" s="21"/>
      <c r="R1995" s="21"/>
      <c r="S1995" s="21"/>
      <c r="T1995" s="22"/>
      <c r="U1995" s="47" t="str">
        <f t="shared" si="3755"/>
        <v>式</v>
      </c>
      <c r="V1995" s="48"/>
      <c r="W1995" s="48"/>
      <c r="X1995" s="49"/>
      <c r="Y1995" s="65">
        <f t="shared" si="3756"/>
        <v>1</v>
      </c>
      <c r="Z1995" s="66"/>
      <c r="AA1995" s="66"/>
      <c r="AB1995" s="66"/>
      <c r="AC1995" s="66"/>
      <c r="AD1995" s="67"/>
      <c r="AE1995" s="60">
        <f t="shared" si="3757"/>
        <v>54000</v>
      </c>
      <c r="AF1995" s="61"/>
      <c r="AG1995" s="61"/>
      <c r="AH1995" s="61"/>
      <c r="AI1995" s="61"/>
      <c r="AJ1995" s="62"/>
      <c r="AK1995" s="55">
        <v>0</v>
      </c>
      <c r="AL1995" s="55"/>
      <c r="AM1995" s="55"/>
      <c r="AN1995" s="55"/>
      <c r="AO1995" s="55"/>
      <c r="AP1995" s="55"/>
      <c r="AQ1995" s="53">
        <f t="shared" ref="AQ1995:AQ2009" si="3765">AK1995*AE1995</f>
        <v>0</v>
      </c>
      <c r="AR1995" s="53"/>
      <c r="AS1995" s="53"/>
      <c r="AT1995" s="53"/>
      <c r="AU1995" s="53"/>
      <c r="AV1995" s="53"/>
      <c r="AW1995" s="55">
        <f t="shared" si="3758"/>
        <v>0.5</v>
      </c>
      <c r="AX1995" s="55"/>
      <c r="AY1995" s="55"/>
      <c r="AZ1995" s="55"/>
      <c r="BA1995" s="55"/>
      <c r="BB1995" s="55"/>
      <c r="BC1995" s="55">
        <f t="shared" ref="BC1995:BC2009" si="3766">AE1995*AW1995</f>
        <v>27000</v>
      </c>
      <c r="BD1995" s="55"/>
      <c r="BE1995" s="55"/>
      <c r="BF1995" s="55"/>
      <c r="BG1995" s="55"/>
      <c r="BH1995" s="56"/>
      <c r="BI1995" s="18">
        <f t="shared" si="3754"/>
        <v>54000</v>
      </c>
    </row>
    <row r="1996" spans="1:61" ht="22.5" customHeight="1" x14ac:dyDescent="0.25">
      <c r="A1996" s="41">
        <f t="shared" si="3752"/>
        <v>23</v>
      </c>
      <c r="B1996" s="42"/>
      <c r="C1996" s="42"/>
      <c r="D1996" s="43"/>
      <c r="E1996" s="64" t="str">
        <f t="shared" si="3753"/>
        <v>貼深色石材檯面(t=2cm，倒圓角)</v>
      </c>
      <c r="F1996" s="21"/>
      <c r="G1996" s="21"/>
      <c r="H1996" s="21"/>
      <c r="I1996" s="21"/>
      <c r="J1996" s="21"/>
      <c r="K1996" s="21"/>
      <c r="L1996" s="21"/>
      <c r="M1996" s="21"/>
      <c r="N1996" s="21"/>
      <c r="O1996" s="21"/>
      <c r="P1996" s="21"/>
      <c r="Q1996" s="21"/>
      <c r="R1996" s="21"/>
      <c r="S1996" s="21"/>
      <c r="T1996" s="22"/>
      <c r="U1996" s="47" t="str">
        <f t="shared" si="3755"/>
        <v>才</v>
      </c>
      <c r="V1996" s="48"/>
      <c r="W1996" s="48"/>
      <c r="X1996" s="49"/>
      <c r="Y1996" s="65">
        <f t="shared" si="3756"/>
        <v>4</v>
      </c>
      <c r="Z1996" s="66"/>
      <c r="AA1996" s="66"/>
      <c r="AB1996" s="66"/>
      <c r="AC1996" s="66"/>
      <c r="AD1996" s="67"/>
      <c r="AE1996" s="60">
        <f t="shared" si="3757"/>
        <v>750</v>
      </c>
      <c r="AF1996" s="61"/>
      <c r="AG1996" s="61"/>
      <c r="AH1996" s="61"/>
      <c r="AI1996" s="61"/>
      <c r="AJ1996" s="62"/>
      <c r="AK1996" s="55">
        <v>0</v>
      </c>
      <c r="AL1996" s="55"/>
      <c r="AM1996" s="55"/>
      <c r="AN1996" s="55"/>
      <c r="AO1996" s="55"/>
      <c r="AP1996" s="55"/>
      <c r="AQ1996" s="53">
        <f t="shared" si="3765"/>
        <v>0</v>
      </c>
      <c r="AR1996" s="53"/>
      <c r="AS1996" s="53"/>
      <c r="AT1996" s="53"/>
      <c r="AU1996" s="53"/>
      <c r="AV1996" s="53"/>
      <c r="AW1996" s="55">
        <f t="shared" si="3758"/>
        <v>0</v>
      </c>
      <c r="AX1996" s="55"/>
      <c r="AY1996" s="55"/>
      <c r="AZ1996" s="55"/>
      <c r="BA1996" s="55"/>
      <c r="BB1996" s="55"/>
      <c r="BC1996" s="55">
        <f t="shared" si="3766"/>
        <v>0</v>
      </c>
      <c r="BD1996" s="55"/>
      <c r="BE1996" s="55"/>
      <c r="BF1996" s="55"/>
      <c r="BG1996" s="55"/>
      <c r="BH1996" s="56"/>
      <c r="BI1996" s="16">
        <f t="shared" si="3754"/>
        <v>3000</v>
      </c>
    </row>
    <row r="1997" spans="1:61" ht="53.25" customHeight="1" x14ac:dyDescent="0.25">
      <c r="A1997" s="41">
        <f t="shared" si="3752"/>
        <v>24</v>
      </c>
      <c r="B1997" s="42"/>
      <c r="C1997" s="42"/>
      <c r="D1997" s="43"/>
      <c r="E1997" s="64" t="str">
        <f t="shared" si="3753"/>
        <v>安裝輕鋼架、金屬烤漆透空網與耐燃一級貼皮天花板(含必要之側封板與窗簾盒批土刷漆)</v>
      </c>
      <c r="F1997" s="21"/>
      <c r="G1997" s="21"/>
      <c r="H1997" s="21"/>
      <c r="I1997" s="21"/>
      <c r="J1997" s="21"/>
      <c r="K1997" s="21"/>
      <c r="L1997" s="21"/>
      <c r="M1997" s="21"/>
      <c r="N1997" s="21"/>
      <c r="O1997" s="21"/>
      <c r="P1997" s="21"/>
      <c r="Q1997" s="21"/>
      <c r="R1997" s="21"/>
      <c r="S1997" s="21"/>
      <c r="T1997" s="22"/>
      <c r="U1997" s="47" t="str">
        <f t="shared" si="3755"/>
        <v>式</v>
      </c>
      <c r="V1997" s="48"/>
      <c r="W1997" s="48"/>
      <c r="X1997" s="49"/>
      <c r="Y1997" s="65">
        <f t="shared" si="3756"/>
        <v>1</v>
      </c>
      <c r="Z1997" s="66"/>
      <c r="AA1997" s="66"/>
      <c r="AB1997" s="66"/>
      <c r="AC1997" s="66"/>
      <c r="AD1997" s="67"/>
      <c r="AE1997" s="60">
        <f t="shared" si="3757"/>
        <v>53000</v>
      </c>
      <c r="AF1997" s="61"/>
      <c r="AG1997" s="61"/>
      <c r="AH1997" s="61"/>
      <c r="AI1997" s="61"/>
      <c r="AJ1997" s="62"/>
      <c r="AK1997" s="55">
        <v>0</v>
      </c>
      <c r="AL1997" s="55"/>
      <c r="AM1997" s="55"/>
      <c r="AN1997" s="55"/>
      <c r="AO1997" s="55"/>
      <c r="AP1997" s="55"/>
      <c r="AQ1997" s="53">
        <f t="shared" si="3765"/>
        <v>0</v>
      </c>
      <c r="AR1997" s="53"/>
      <c r="AS1997" s="53"/>
      <c r="AT1997" s="53"/>
      <c r="AU1997" s="53"/>
      <c r="AV1997" s="53"/>
      <c r="AW1997" s="55">
        <f t="shared" si="3758"/>
        <v>0</v>
      </c>
      <c r="AX1997" s="55"/>
      <c r="AY1997" s="55"/>
      <c r="AZ1997" s="55"/>
      <c r="BA1997" s="55"/>
      <c r="BB1997" s="55"/>
      <c r="BC1997" s="55">
        <f t="shared" si="3766"/>
        <v>0</v>
      </c>
      <c r="BD1997" s="55"/>
      <c r="BE1997" s="55"/>
      <c r="BF1997" s="55"/>
      <c r="BG1997" s="55"/>
      <c r="BH1997" s="56"/>
      <c r="BI1997" s="16">
        <f t="shared" si="3754"/>
        <v>53000</v>
      </c>
    </row>
    <row r="1998" spans="1:61" ht="21.6" customHeight="1" x14ac:dyDescent="0.25">
      <c r="A1998" s="41">
        <f t="shared" si="3752"/>
        <v>25</v>
      </c>
      <c r="B1998" s="42"/>
      <c r="C1998" s="42"/>
      <c r="D1998" s="43"/>
      <c r="E1998" s="64" t="str">
        <f t="shared" si="3753"/>
        <v>廁所安裝衛生設備(連工帶料)</v>
      </c>
      <c r="F1998" s="21"/>
      <c r="G1998" s="21"/>
      <c r="H1998" s="21"/>
      <c r="I1998" s="21"/>
      <c r="J1998" s="21"/>
      <c r="K1998" s="21"/>
      <c r="L1998" s="21"/>
      <c r="M1998" s="21"/>
      <c r="N1998" s="21"/>
      <c r="O1998" s="21"/>
      <c r="P1998" s="21"/>
      <c r="Q1998" s="21"/>
      <c r="R1998" s="21"/>
      <c r="S1998" s="21"/>
      <c r="T1998" s="22"/>
      <c r="U1998" s="47" t="str">
        <f t="shared" si="3755"/>
        <v>式</v>
      </c>
      <c r="V1998" s="48"/>
      <c r="W1998" s="48"/>
      <c r="X1998" s="49"/>
      <c r="Y1998" s="65">
        <f t="shared" si="3756"/>
        <v>1</v>
      </c>
      <c r="Z1998" s="66"/>
      <c r="AA1998" s="66"/>
      <c r="AB1998" s="66"/>
      <c r="AC1998" s="66"/>
      <c r="AD1998" s="67"/>
      <c r="AE1998" s="60">
        <f t="shared" si="3757"/>
        <v>90400</v>
      </c>
      <c r="AF1998" s="61"/>
      <c r="AG1998" s="61"/>
      <c r="AH1998" s="61"/>
      <c r="AI1998" s="61"/>
      <c r="AJ1998" s="62"/>
      <c r="AK1998" s="55">
        <v>0</v>
      </c>
      <c r="AL1998" s="55"/>
      <c r="AM1998" s="55"/>
      <c r="AN1998" s="55"/>
      <c r="AO1998" s="55"/>
      <c r="AP1998" s="55"/>
      <c r="AQ1998" s="53">
        <f t="shared" si="3765"/>
        <v>0</v>
      </c>
      <c r="AR1998" s="53"/>
      <c r="AS1998" s="53"/>
      <c r="AT1998" s="53"/>
      <c r="AU1998" s="53"/>
      <c r="AV1998" s="53"/>
      <c r="AW1998" s="55">
        <f t="shared" si="3758"/>
        <v>0.6</v>
      </c>
      <c r="AX1998" s="55"/>
      <c r="AY1998" s="55"/>
      <c r="AZ1998" s="55"/>
      <c r="BA1998" s="55"/>
      <c r="BB1998" s="55"/>
      <c r="BC1998" s="55">
        <f t="shared" si="3766"/>
        <v>54240</v>
      </c>
      <c r="BD1998" s="55"/>
      <c r="BE1998" s="55"/>
      <c r="BF1998" s="55"/>
      <c r="BG1998" s="55"/>
      <c r="BH1998" s="56"/>
      <c r="BI1998" s="16">
        <f t="shared" si="3754"/>
        <v>90400</v>
      </c>
    </row>
    <row r="1999" spans="1:61" ht="21.6" customHeight="1" x14ac:dyDescent="0.25">
      <c r="A1999" s="41">
        <f t="shared" si="3752"/>
        <v>26</v>
      </c>
      <c r="B1999" s="42"/>
      <c r="C1999" s="42"/>
      <c r="D1999" s="43"/>
      <c r="E1999" s="64" t="str">
        <f t="shared" si="3753"/>
        <v>安裝開關、插座與燈具(連工帶料)</v>
      </c>
      <c r="F1999" s="21"/>
      <c r="G1999" s="21"/>
      <c r="H1999" s="21"/>
      <c r="I1999" s="21"/>
      <c r="J1999" s="21"/>
      <c r="K1999" s="21"/>
      <c r="L1999" s="21"/>
      <c r="M1999" s="21"/>
      <c r="N1999" s="21"/>
      <c r="O1999" s="21"/>
      <c r="P1999" s="21"/>
      <c r="Q1999" s="21"/>
      <c r="R1999" s="21"/>
      <c r="S1999" s="21"/>
      <c r="T1999" s="22"/>
      <c r="U1999" s="47" t="str">
        <f t="shared" si="3755"/>
        <v>式</v>
      </c>
      <c r="V1999" s="48"/>
      <c r="W1999" s="48"/>
      <c r="X1999" s="49"/>
      <c r="Y1999" s="65">
        <f t="shared" si="3756"/>
        <v>1</v>
      </c>
      <c r="Z1999" s="66"/>
      <c r="AA1999" s="66"/>
      <c r="AB1999" s="66"/>
      <c r="AC1999" s="66"/>
      <c r="AD1999" s="67"/>
      <c r="AE1999" s="60">
        <f t="shared" si="3757"/>
        <v>28500</v>
      </c>
      <c r="AF1999" s="61"/>
      <c r="AG1999" s="61"/>
      <c r="AH1999" s="61"/>
      <c r="AI1999" s="61"/>
      <c r="AJ1999" s="62"/>
      <c r="AK1999" s="55">
        <v>0</v>
      </c>
      <c r="AL1999" s="55"/>
      <c r="AM1999" s="55"/>
      <c r="AN1999" s="55"/>
      <c r="AO1999" s="55"/>
      <c r="AP1999" s="55"/>
      <c r="AQ1999" s="53">
        <f t="shared" si="3765"/>
        <v>0</v>
      </c>
      <c r="AR1999" s="53"/>
      <c r="AS1999" s="53"/>
      <c r="AT1999" s="53"/>
      <c r="AU1999" s="53"/>
      <c r="AV1999" s="53"/>
      <c r="AW1999" s="55">
        <f t="shared" si="3758"/>
        <v>0</v>
      </c>
      <c r="AX1999" s="55"/>
      <c r="AY1999" s="55"/>
      <c r="AZ1999" s="55"/>
      <c r="BA1999" s="55"/>
      <c r="BB1999" s="55"/>
      <c r="BC1999" s="55">
        <f t="shared" si="3766"/>
        <v>0</v>
      </c>
      <c r="BD1999" s="55"/>
      <c r="BE1999" s="55"/>
      <c r="BF1999" s="55"/>
      <c r="BG1999" s="55"/>
      <c r="BH1999" s="56"/>
      <c r="BI1999" s="16">
        <f t="shared" si="3754"/>
        <v>28500</v>
      </c>
    </row>
    <row r="2000" spans="1:61" ht="21.6" customHeight="1" x14ac:dyDescent="0.25">
      <c r="A2000" s="41">
        <f t="shared" si="3752"/>
        <v>27</v>
      </c>
      <c r="B2000" s="42"/>
      <c r="C2000" s="42"/>
      <c r="D2000" s="43"/>
      <c r="E2000" s="64" t="str">
        <f t="shared" si="3753"/>
        <v>給排水系統配管與安裝(連工帶料)</v>
      </c>
      <c r="F2000" s="21"/>
      <c r="G2000" s="21"/>
      <c r="H2000" s="21"/>
      <c r="I2000" s="21"/>
      <c r="J2000" s="21"/>
      <c r="K2000" s="21"/>
      <c r="L2000" s="21"/>
      <c r="M2000" s="21"/>
      <c r="N2000" s="21"/>
      <c r="O2000" s="21"/>
      <c r="P2000" s="21"/>
      <c r="Q2000" s="21"/>
      <c r="R2000" s="21"/>
      <c r="S2000" s="21"/>
      <c r="T2000" s="22"/>
      <c r="U2000" s="47" t="str">
        <f t="shared" si="3755"/>
        <v>式</v>
      </c>
      <c r="V2000" s="48"/>
      <c r="W2000" s="48"/>
      <c r="X2000" s="49"/>
      <c r="Y2000" s="65">
        <f t="shared" si="3756"/>
        <v>1</v>
      </c>
      <c r="Z2000" s="66"/>
      <c r="AA2000" s="66"/>
      <c r="AB2000" s="66"/>
      <c r="AC2000" s="66"/>
      <c r="AD2000" s="67"/>
      <c r="AE2000" s="60">
        <f t="shared" si="3757"/>
        <v>80500</v>
      </c>
      <c r="AF2000" s="61"/>
      <c r="AG2000" s="61"/>
      <c r="AH2000" s="61"/>
      <c r="AI2000" s="61"/>
      <c r="AJ2000" s="62"/>
      <c r="AK2000" s="55">
        <v>0</v>
      </c>
      <c r="AL2000" s="55"/>
      <c r="AM2000" s="55"/>
      <c r="AN2000" s="55"/>
      <c r="AO2000" s="55"/>
      <c r="AP2000" s="55"/>
      <c r="AQ2000" s="53">
        <f t="shared" si="3765"/>
        <v>0</v>
      </c>
      <c r="AR2000" s="53"/>
      <c r="AS2000" s="53"/>
      <c r="AT2000" s="53"/>
      <c r="AU2000" s="53"/>
      <c r="AV2000" s="53"/>
      <c r="AW2000" s="55">
        <f t="shared" si="3758"/>
        <v>1</v>
      </c>
      <c r="AX2000" s="55"/>
      <c r="AY2000" s="55"/>
      <c r="AZ2000" s="55"/>
      <c r="BA2000" s="55"/>
      <c r="BB2000" s="55"/>
      <c r="BC2000" s="55">
        <f t="shared" si="3766"/>
        <v>80500</v>
      </c>
      <c r="BD2000" s="55"/>
      <c r="BE2000" s="55"/>
      <c r="BF2000" s="55"/>
      <c r="BG2000" s="55"/>
      <c r="BH2000" s="56"/>
      <c r="BI2000" s="16">
        <f t="shared" si="3754"/>
        <v>80500</v>
      </c>
    </row>
    <row r="2001" spans="1:61" ht="66.75" customHeight="1" x14ac:dyDescent="0.25">
      <c r="A2001" s="41">
        <f t="shared" si="3752"/>
        <v>28</v>
      </c>
      <c r="B2001" s="42"/>
      <c r="C2001" s="42"/>
      <c r="D2001" s="43"/>
      <c r="E2001" s="44" t="str">
        <f t="shared" si="3753"/>
        <v>施做緊急求救按鈕(含閃光與蜂嗚警報器、線材、五金配件, 各層樓每間廁所皆有求救鈕，連工帶料，責任施工)</v>
      </c>
      <c r="F2001" s="45"/>
      <c r="G2001" s="45"/>
      <c r="H2001" s="45"/>
      <c r="I2001" s="45"/>
      <c r="J2001" s="45"/>
      <c r="K2001" s="45"/>
      <c r="L2001" s="45"/>
      <c r="M2001" s="45"/>
      <c r="N2001" s="45"/>
      <c r="O2001" s="45"/>
      <c r="P2001" s="45"/>
      <c r="Q2001" s="45"/>
      <c r="R2001" s="45"/>
      <c r="S2001" s="45"/>
      <c r="T2001" s="46"/>
      <c r="U2001" s="47" t="str">
        <f t="shared" si="3755"/>
        <v>式</v>
      </c>
      <c r="V2001" s="48"/>
      <c r="W2001" s="48"/>
      <c r="X2001" s="49"/>
      <c r="Y2001" s="50">
        <f t="shared" si="3756"/>
        <v>1</v>
      </c>
      <c r="Z2001" s="51"/>
      <c r="AA2001" s="51"/>
      <c r="AB2001" s="51"/>
      <c r="AC2001" s="51"/>
      <c r="AD2001" s="52"/>
      <c r="AE2001" s="60">
        <f t="shared" si="3757"/>
        <v>12500</v>
      </c>
      <c r="AF2001" s="61"/>
      <c r="AG2001" s="61"/>
      <c r="AH2001" s="61"/>
      <c r="AI2001" s="61"/>
      <c r="AJ2001" s="62"/>
      <c r="AK2001" s="50">
        <v>0</v>
      </c>
      <c r="AL2001" s="51"/>
      <c r="AM2001" s="51"/>
      <c r="AN2001" s="51"/>
      <c r="AO2001" s="51"/>
      <c r="AP2001" s="52"/>
      <c r="AQ2001" s="60">
        <f t="shared" si="3765"/>
        <v>0</v>
      </c>
      <c r="AR2001" s="61"/>
      <c r="AS2001" s="61"/>
      <c r="AT2001" s="61"/>
      <c r="AU2001" s="61"/>
      <c r="AV2001" s="62"/>
      <c r="AW2001" s="50">
        <f t="shared" si="3758"/>
        <v>0</v>
      </c>
      <c r="AX2001" s="51"/>
      <c r="AY2001" s="51"/>
      <c r="AZ2001" s="51"/>
      <c r="BA2001" s="51"/>
      <c r="BB2001" s="52"/>
      <c r="BC2001" s="50">
        <f t="shared" si="3766"/>
        <v>0</v>
      </c>
      <c r="BD2001" s="51"/>
      <c r="BE2001" s="51"/>
      <c r="BF2001" s="51"/>
      <c r="BG2001" s="51"/>
      <c r="BH2001" s="63"/>
      <c r="BI2001" s="3">
        <f t="shared" si="3754"/>
        <v>12500</v>
      </c>
    </row>
    <row r="2002" spans="1:61" ht="34.5" customHeight="1" x14ac:dyDescent="0.25">
      <c r="A2002" s="41">
        <f t="shared" si="3752"/>
        <v>29</v>
      </c>
      <c r="B2002" s="42"/>
      <c r="C2002" s="42"/>
      <c r="D2002" s="43"/>
      <c r="E2002" s="64" t="str">
        <f t="shared" si="3753"/>
        <v>施做拖布盆(砌磚粉刷貼磁磚，H=30cm)</v>
      </c>
      <c r="F2002" s="21"/>
      <c r="G2002" s="21"/>
      <c r="H2002" s="21"/>
      <c r="I2002" s="21"/>
      <c r="J2002" s="21"/>
      <c r="K2002" s="21"/>
      <c r="L2002" s="21"/>
      <c r="M2002" s="21"/>
      <c r="N2002" s="21"/>
      <c r="O2002" s="21"/>
      <c r="P2002" s="21"/>
      <c r="Q2002" s="21"/>
      <c r="R2002" s="21"/>
      <c r="S2002" s="21"/>
      <c r="T2002" s="22"/>
      <c r="U2002" s="47" t="str">
        <f t="shared" si="3755"/>
        <v>式</v>
      </c>
      <c r="V2002" s="48"/>
      <c r="W2002" s="48"/>
      <c r="X2002" s="49"/>
      <c r="Y2002" s="65">
        <f t="shared" si="3756"/>
        <v>1</v>
      </c>
      <c r="Z2002" s="66"/>
      <c r="AA2002" s="66"/>
      <c r="AB2002" s="66"/>
      <c r="AC2002" s="66"/>
      <c r="AD2002" s="67"/>
      <c r="AE2002" s="60">
        <f t="shared" si="3757"/>
        <v>6000</v>
      </c>
      <c r="AF2002" s="61"/>
      <c r="AG2002" s="61"/>
      <c r="AH2002" s="61"/>
      <c r="AI2002" s="61"/>
      <c r="AJ2002" s="62"/>
      <c r="AK2002" s="55">
        <v>0</v>
      </c>
      <c r="AL2002" s="55"/>
      <c r="AM2002" s="55"/>
      <c r="AN2002" s="55"/>
      <c r="AO2002" s="55"/>
      <c r="AP2002" s="55"/>
      <c r="AQ2002" s="53">
        <f t="shared" si="3765"/>
        <v>0</v>
      </c>
      <c r="AR2002" s="53"/>
      <c r="AS2002" s="53"/>
      <c r="AT2002" s="53"/>
      <c r="AU2002" s="53"/>
      <c r="AV2002" s="53"/>
      <c r="AW2002" s="55">
        <f t="shared" si="3758"/>
        <v>0</v>
      </c>
      <c r="AX2002" s="55"/>
      <c r="AY2002" s="55"/>
      <c r="AZ2002" s="55"/>
      <c r="BA2002" s="55"/>
      <c r="BB2002" s="55"/>
      <c r="BC2002" s="55">
        <f t="shared" si="3766"/>
        <v>0</v>
      </c>
      <c r="BD2002" s="55"/>
      <c r="BE2002" s="55"/>
      <c r="BF2002" s="55"/>
      <c r="BG2002" s="55"/>
      <c r="BH2002" s="56"/>
      <c r="BI2002" s="16">
        <f t="shared" si="3754"/>
        <v>6000</v>
      </c>
    </row>
    <row r="2003" spans="1:61" ht="34.5" customHeight="1" x14ac:dyDescent="0.25">
      <c r="A2003" s="41">
        <f t="shared" si="3752"/>
        <v>30</v>
      </c>
      <c r="B2003" s="42"/>
      <c r="C2003" s="42"/>
      <c r="D2003" s="43"/>
      <c r="E2003" s="44" t="str">
        <f t="shared" si="3753"/>
        <v>安裝廁所指標系統、拖把夾(連工帶料，責任施工)</v>
      </c>
      <c r="F2003" s="45"/>
      <c r="G2003" s="45"/>
      <c r="H2003" s="45"/>
      <c r="I2003" s="45"/>
      <c r="J2003" s="45"/>
      <c r="K2003" s="45"/>
      <c r="L2003" s="45"/>
      <c r="M2003" s="45"/>
      <c r="N2003" s="45"/>
      <c r="O2003" s="45"/>
      <c r="P2003" s="45"/>
      <c r="Q2003" s="45"/>
      <c r="R2003" s="45"/>
      <c r="S2003" s="45"/>
      <c r="T2003" s="46"/>
      <c r="U2003" s="47" t="str">
        <f t="shared" si="3755"/>
        <v>式</v>
      </c>
      <c r="V2003" s="48"/>
      <c r="W2003" s="48"/>
      <c r="X2003" s="49"/>
      <c r="Y2003" s="50">
        <f t="shared" si="3756"/>
        <v>1</v>
      </c>
      <c r="Z2003" s="51"/>
      <c r="AA2003" s="51"/>
      <c r="AB2003" s="51"/>
      <c r="AC2003" s="51"/>
      <c r="AD2003" s="52"/>
      <c r="AE2003" s="60">
        <f t="shared" si="3757"/>
        <v>16500</v>
      </c>
      <c r="AF2003" s="61"/>
      <c r="AG2003" s="61"/>
      <c r="AH2003" s="61"/>
      <c r="AI2003" s="61"/>
      <c r="AJ2003" s="62"/>
      <c r="AK2003" s="50">
        <v>0</v>
      </c>
      <c r="AL2003" s="51"/>
      <c r="AM2003" s="51"/>
      <c r="AN2003" s="51"/>
      <c r="AO2003" s="51"/>
      <c r="AP2003" s="52"/>
      <c r="AQ2003" s="60">
        <f t="shared" si="3765"/>
        <v>0</v>
      </c>
      <c r="AR2003" s="61"/>
      <c r="AS2003" s="61"/>
      <c r="AT2003" s="61"/>
      <c r="AU2003" s="61"/>
      <c r="AV2003" s="62"/>
      <c r="AW2003" s="50">
        <f t="shared" si="3758"/>
        <v>0</v>
      </c>
      <c r="AX2003" s="51"/>
      <c r="AY2003" s="51"/>
      <c r="AZ2003" s="51"/>
      <c r="BA2003" s="51"/>
      <c r="BB2003" s="52"/>
      <c r="BC2003" s="50">
        <f t="shared" si="3766"/>
        <v>0</v>
      </c>
      <c r="BD2003" s="51"/>
      <c r="BE2003" s="51"/>
      <c r="BF2003" s="51"/>
      <c r="BG2003" s="51"/>
      <c r="BH2003" s="63"/>
      <c r="BI2003" s="3">
        <f t="shared" si="3754"/>
        <v>16500</v>
      </c>
    </row>
    <row r="2004" spans="1:61" ht="21.6" customHeight="1" x14ac:dyDescent="0.25">
      <c r="A2004" s="41">
        <f t="shared" si="3752"/>
        <v>31</v>
      </c>
      <c r="B2004" s="42"/>
      <c r="C2004" s="42"/>
      <c r="D2004" s="43"/>
      <c r="E2004" s="64" t="str">
        <f t="shared" si="3753"/>
        <v>門窗與雜項工程</v>
      </c>
      <c r="F2004" s="21"/>
      <c r="G2004" s="21"/>
      <c r="H2004" s="21"/>
      <c r="I2004" s="21"/>
      <c r="J2004" s="21"/>
      <c r="K2004" s="21"/>
      <c r="L2004" s="21"/>
      <c r="M2004" s="21"/>
      <c r="N2004" s="21"/>
      <c r="O2004" s="21"/>
      <c r="P2004" s="21"/>
      <c r="Q2004" s="21"/>
      <c r="R2004" s="21"/>
      <c r="S2004" s="21"/>
      <c r="T2004" s="22"/>
      <c r="U2004" s="47" t="str">
        <f t="shared" si="3755"/>
        <v>式</v>
      </c>
      <c r="V2004" s="48"/>
      <c r="W2004" s="48"/>
      <c r="X2004" s="49"/>
      <c r="Y2004" s="65">
        <f t="shared" si="3756"/>
        <v>1</v>
      </c>
      <c r="Z2004" s="66"/>
      <c r="AA2004" s="66"/>
      <c r="AB2004" s="66"/>
      <c r="AC2004" s="66"/>
      <c r="AD2004" s="67"/>
      <c r="AE2004" s="60">
        <f t="shared" si="3757"/>
        <v>63400</v>
      </c>
      <c r="AF2004" s="61"/>
      <c r="AG2004" s="61"/>
      <c r="AH2004" s="61"/>
      <c r="AI2004" s="61"/>
      <c r="AJ2004" s="62"/>
      <c r="AK2004" s="55">
        <v>0</v>
      </c>
      <c r="AL2004" s="55"/>
      <c r="AM2004" s="55"/>
      <c r="AN2004" s="55"/>
      <c r="AO2004" s="55"/>
      <c r="AP2004" s="55"/>
      <c r="AQ2004" s="53">
        <f t="shared" si="3765"/>
        <v>0</v>
      </c>
      <c r="AR2004" s="53"/>
      <c r="AS2004" s="53"/>
      <c r="AT2004" s="53"/>
      <c r="AU2004" s="53"/>
      <c r="AV2004" s="53"/>
      <c r="AW2004" s="55">
        <f t="shared" si="3758"/>
        <v>0.8</v>
      </c>
      <c r="AX2004" s="55"/>
      <c r="AY2004" s="55"/>
      <c r="AZ2004" s="55"/>
      <c r="BA2004" s="55"/>
      <c r="BB2004" s="55"/>
      <c r="BC2004" s="55">
        <f t="shared" si="3766"/>
        <v>50720</v>
      </c>
      <c r="BD2004" s="55"/>
      <c r="BE2004" s="55"/>
      <c r="BF2004" s="55"/>
      <c r="BG2004" s="55"/>
      <c r="BH2004" s="56"/>
      <c r="BI2004" s="16">
        <f t="shared" si="3754"/>
        <v>63400</v>
      </c>
    </row>
    <row r="2005" spans="1:61" ht="22.15" customHeight="1" x14ac:dyDescent="0.25">
      <c r="A2005" s="41" t="str">
        <f t="shared" si="3752"/>
        <v>貳</v>
      </c>
      <c r="B2005" s="42"/>
      <c r="C2005" s="42"/>
      <c r="D2005" s="43"/>
      <c r="E2005" s="44" t="str">
        <f t="shared" si="3753"/>
        <v>職業安全衛生管理費(壹*1%)</v>
      </c>
      <c r="F2005" s="45"/>
      <c r="G2005" s="45"/>
      <c r="H2005" s="45"/>
      <c r="I2005" s="45"/>
      <c r="J2005" s="45"/>
      <c r="K2005" s="45"/>
      <c r="L2005" s="45"/>
      <c r="M2005" s="45"/>
      <c r="N2005" s="45"/>
      <c r="O2005" s="45"/>
      <c r="P2005" s="45"/>
      <c r="Q2005" s="45"/>
      <c r="R2005" s="45"/>
      <c r="S2005" s="45"/>
      <c r="T2005" s="46"/>
      <c r="U2005" s="47" t="str">
        <f t="shared" si="3755"/>
        <v>式</v>
      </c>
      <c r="V2005" s="48"/>
      <c r="W2005" s="48"/>
      <c r="X2005" s="49"/>
      <c r="Y2005" s="50">
        <f t="shared" si="3756"/>
        <v>1</v>
      </c>
      <c r="Z2005" s="51"/>
      <c r="AA2005" s="51"/>
      <c r="AB2005" s="51"/>
      <c r="AC2005" s="51"/>
      <c r="AD2005" s="52"/>
      <c r="AE2005" s="53">
        <f t="shared" si="3757"/>
        <v>14220</v>
      </c>
      <c r="AF2005" s="53"/>
      <c r="AG2005" s="53"/>
      <c r="AH2005" s="53"/>
      <c r="AI2005" s="53"/>
      <c r="AJ2005" s="53"/>
      <c r="AK2005" s="54">
        <v>8.9999999999999993E-3</v>
      </c>
      <c r="AL2005" s="54"/>
      <c r="AM2005" s="54"/>
      <c r="AN2005" s="54"/>
      <c r="AO2005" s="54"/>
      <c r="AP2005" s="54"/>
      <c r="AQ2005" s="53">
        <f t="shared" si="3765"/>
        <v>127.97999999999999</v>
      </c>
      <c r="AR2005" s="53"/>
      <c r="AS2005" s="53"/>
      <c r="AT2005" s="53"/>
      <c r="AU2005" s="53"/>
      <c r="AV2005" s="53"/>
      <c r="AW2005" s="54">
        <f>AW1957+AK2005</f>
        <v>0.37800000000000017</v>
      </c>
      <c r="AX2005" s="54"/>
      <c r="AY2005" s="54"/>
      <c r="AZ2005" s="54"/>
      <c r="BA2005" s="54"/>
      <c r="BB2005" s="54"/>
      <c r="BC2005" s="55">
        <f t="shared" si="3766"/>
        <v>5375.1600000000026</v>
      </c>
      <c r="BD2005" s="55"/>
      <c r="BE2005" s="55"/>
      <c r="BF2005" s="55"/>
      <c r="BG2005" s="55"/>
      <c r="BH2005" s="56"/>
      <c r="BI2005" s="3">
        <f t="shared" si="3754"/>
        <v>14220</v>
      </c>
    </row>
    <row r="2006" spans="1:61" ht="22.15" customHeight="1" x14ac:dyDescent="0.25">
      <c r="A2006" s="41" t="str">
        <f t="shared" si="3752"/>
        <v>參</v>
      </c>
      <c r="B2006" s="42"/>
      <c r="C2006" s="42"/>
      <c r="D2006" s="43"/>
      <c r="E2006" s="44" t="str">
        <f t="shared" si="3753"/>
        <v>公共工程品質管制作業費(壹*1%)</v>
      </c>
      <c r="F2006" s="45"/>
      <c r="G2006" s="45"/>
      <c r="H2006" s="45"/>
      <c r="I2006" s="45"/>
      <c r="J2006" s="45"/>
      <c r="K2006" s="45"/>
      <c r="L2006" s="45"/>
      <c r="M2006" s="45"/>
      <c r="N2006" s="45"/>
      <c r="O2006" s="45"/>
      <c r="P2006" s="45"/>
      <c r="Q2006" s="45"/>
      <c r="R2006" s="45"/>
      <c r="S2006" s="45"/>
      <c r="T2006" s="46"/>
      <c r="U2006" s="47" t="str">
        <f t="shared" si="3755"/>
        <v>式</v>
      </c>
      <c r="V2006" s="48"/>
      <c r="W2006" s="48"/>
      <c r="X2006" s="49"/>
      <c r="Y2006" s="50">
        <f t="shared" si="3756"/>
        <v>1</v>
      </c>
      <c r="Z2006" s="51"/>
      <c r="AA2006" s="51"/>
      <c r="AB2006" s="51"/>
      <c r="AC2006" s="51"/>
      <c r="AD2006" s="52"/>
      <c r="AE2006" s="53">
        <f t="shared" si="3757"/>
        <v>14220</v>
      </c>
      <c r="AF2006" s="53"/>
      <c r="AG2006" s="53"/>
      <c r="AH2006" s="53"/>
      <c r="AI2006" s="53"/>
      <c r="AJ2006" s="53"/>
      <c r="AK2006" s="54">
        <v>8.9999999999999993E-3</v>
      </c>
      <c r="AL2006" s="54"/>
      <c r="AM2006" s="54"/>
      <c r="AN2006" s="54"/>
      <c r="AO2006" s="54"/>
      <c r="AP2006" s="54"/>
      <c r="AQ2006" s="53">
        <f t="shared" si="3765"/>
        <v>127.97999999999999</v>
      </c>
      <c r="AR2006" s="53"/>
      <c r="AS2006" s="53"/>
      <c r="AT2006" s="53"/>
      <c r="AU2006" s="53"/>
      <c r="AV2006" s="53"/>
      <c r="AW2006" s="54">
        <f t="shared" ref="AW2006:AW2009" si="3767">AW1958+AK2006</f>
        <v>0.37800000000000017</v>
      </c>
      <c r="AX2006" s="54"/>
      <c r="AY2006" s="54"/>
      <c r="AZ2006" s="54"/>
      <c r="BA2006" s="54"/>
      <c r="BB2006" s="54"/>
      <c r="BC2006" s="55">
        <f t="shared" si="3766"/>
        <v>5375.1600000000026</v>
      </c>
      <c r="BD2006" s="55"/>
      <c r="BE2006" s="55"/>
      <c r="BF2006" s="55"/>
      <c r="BG2006" s="55"/>
      <c r="BH2006" s="56"/>
      <c r="BI2006" s="3">
        <f t="shared" si="3754"/>
        <v>14220</v>
      </c>
    </row>
    <row r="2007" spans="1:61" ht="22.15" customHeight="1" x14ac:dyDescent="0.25">
      <c r="A2007" s="41" t="str">
        <f t="shared" si="3752"/>
        <v>肆</v>
      </c>
      <c r="B2007" s="42"/>
      <c r="C2007" s="42"/>
      <c r="D2007" s="43"/>
      <c r="E2007" s="44" t="str">
        <f t="shared" si="3753"/>
        <v>包商利潤及管理費(約壹*7%)</v>
      </c>
      <c r="F2007" s="45"/>
      <c r="G2007" s="45"/>
      <c r="H2007" s="45"/>
      <c r="I2007" s="45"/>
      <c r="J2007" s="45"/>
      <c r="K2007" s="45"/>
      <c r="L2007" s="45"/>
      <c r="M2007" s="45"/>
      <c r="N2007" s="45"/>
      <c r="O2007" s="45"/>
      <c r="P2007" s="45"/>
      <c r="Q2007" s="45"/>
      <c r="R2007" s="45"/>
      <c r="S2007" s="45"/>
      <c r="T2007" s="46"/>
      <c r="U2007" s="47" t="str">
        <f t="shared" si="3755"/>
        <v>式</v>
      </c>
      <c r="V2007" s="48"/>
      <c r="W2007" s="48"/>
      <c r="X2007" s="49"/>
      <c r="Y2007" s="50">
        <f t="shared" si="3756"/>
        <v>1</v>
      </c>
      <c r="Z2007" s="51"/>
      <c r="AA2007" s="51"/>
      <c r="AB2007" s="51"/>
      <c r="AC2007" s="51"/>
      <c r="AD2007" s="52"/>
      <c r="AE2007" s="53">
        <f t="shared" si="3757"/>
        <v>99540</v>
      </c>
      <c r="AF2007" s="53"/>
      <c r="AG2007" s="53"/>
      <c r="AH2007" s="53"/>
      <c r="AI2007" s="53"/>
      <c r="AJ2007" s="53"/>
      <c r="AK2007" s="54">
        <v>8.9999999999999993E-3</v>
      </c>
      <c r="AL2007" s="54"/>
      <c r="AM2007" s="54"/>
      <c r="AN2007" s="54"/>
      <c r="AO2007" s="54"/>
      <c r="AP2007" s="54"/>
      <c r="AQ2007" s="53">
        <f t="shared" si="3765"/>
        <v>895.8599999999999</v>
      </c>
      <c r="AR2007" s="53"/>
      <c r="AS2007" s="53"/>
      <c r="AT2007" s="53"/>
      <c r="AU2007" s="53"/>
      <c r="AV2007" s="53"/>
      <c r="AW2007" s="54">
        <f t="shared" si="3767"/>
        <v>0.37800000000000017</v>
      </c>
      <c r="AX2007" s="54"/>
      <c r="AY2007" s="54"/>
      <c r="AZ2007" s="54"/>
      <c r="BA2007" s="54"/>
      <c r="BB2007" s="54"/>
      <c r="BC2007" s="55">
        <f t="shared" si="3766"/>
        <v>37626.120000000017</v>
      </c>
      <c r="BD2007" s="55"/>
      <c r="BE2007" s="55"/>
      <c r="BF2007" s="55"/>
      <c r="BG2007" s="55"/>
      <c r="BH2007" s="56"/>
      <c r="BI2007" s="3">
        <f t="shared" si="3754"/>
        <v>99540</v>
      </c>
    </row>
    <row r="2008" spans="1:61" ht="22.15" customHeight="1" x14ac:dyDescent="0.25">
      <c r="A2008" s="41" t="str">
        <f t="shared" si="3752"/>
        <v>伍</v>
      </c>
      <c r="B2008" s="42"/>
      <c r="C2008" s="42"/>
      <c r="D2008" s="43"/>
      <c r="E2008" s="44" t="str">
        <f t="shared" si="3753"/>
        <v>營造綜合保險費</v>
      </c>
      <c r="F2008" s="45"/>
      <c r="G2008" s="45"/>
      <c r="H2008" s="45"/>
      <c r="I2008" s="45"/>
      <c r="J2008" s="45"/>
      <c r="K2008" s="45"/>
      <c r="L2008" s="45"/>
      <c r="M2008" s="45"/>
      <c r="N2008" s="45"/>
      <c r="O2008" s="45"/>
      <c r="P2008" s="45"/>
      <c r="Q2008" s="45"/>
      <c r="R2008" s="45"/>
      <c r="S2008" s="45"/>
      <c r="T2008" s="46"/>
      <c r="U2008" s="47" t="str">
        <f t="shared" si="3755"/>
        <v>式</v>
      </c>
      <c r="V2008" s="48"/>
      <c r="W2008" s="48"/>
      <c r="X2008" s="49"/>
      <c r="Y2008" s="50">
        <f t="shared" si="3756"/>
        <v>1</v>
      </c>
      <c r="Z2008" s="51"/>
      <c r="AA2008" s="51"/>
      <c r="AB2008" s="51"/>
      <c r="AC2008" s="51"/>
      <c r="AD2008" s="52"/>
      <c r="AE2008" s="53">
        <f t="shared" si="3757"/>
        <v>4650</v>
      </c>
      <c r="AF2008" s="53"/>
      <c r="AG2008" s="53"/>
      <c r="AH2008" s="53"/>
      <c r="AI2008" s="53"/>
      <c r="AJ2008" s="53"/>
      <c r="AK2008" s="55">
        <v>0</v>
      </c>
      <c r="AL2008" s="55"/>
      <c r="AM2008" s="55"/>
      <c r="AN2008" s="55"/>
      <c r="AO2008" s="55"/>
      <c r="AP2008" s="55"/>
      <c r="AQ2008" s="53">
        <f t="shared" si="3765"/>
        <v>0</v>
      </c>
      <c r="AR2008" s="53"/>
      <c r="AS2008" s="53"/>
      <c r="AT2008" s="53"/>
      <c r="AU2008" s="53"/>
      <c r="AV2008" s="53"/>
      <c r="AW2008" s="55">
        <f t="shared" si="3767"/>
        <v>1</v>
      </c>
      <c r="AX2008" s="55"/>
      <c r="AY2008" s="55"/>
      <c r="AZ2008" s="55"/>
      <c r="BA2008" s="55"/>
      <c r="BB2008" s="55"/>
      <c r="BC2008" s="55">
        <f t="shared" si="3766"/>
        <v>4650</v>
      </c>
      <c r="BD2008" s="55"/>
      <c r="BE2008" s="55"/>
      <c r="BF2008" s="55"/>
      <c r="BG2008" s="55"/>
      <c r="BH2008" s="56"/>
      <c r="BI2008" s="3">
        <f t="shared" si="3754"/>
        <v>4650</v>
      </c>
    </row>
    <row r="2009" spans="1:61" ht="22.15" customHeight="1" x14ac:dyDescent="0.25">
      <c r="A2009" s="41" t="str">
        <f t="shared" si="3752"/>
        <v>陸</v>
      </c>
      <c r="B2009" s="42"/>
      <c r="C2009" s="42"/>
      <c r="D2009" s="43"/>
      <c r="E2009" s="44" t="str">
        <f t="shared" si="3753"/>
        <v>營業稅((壹~伍)*5%)</v>
      </c>
      <c r="F2009" s="45"/>
      <c r="G2009" s="45"/>
      <c r="H2009" s="45"/>
      <c r="I2009" s="45"/>
      <c r="J2009" s="45"/>
      <c r="K2009" s="45"/>
      <c r="L2009" s="45"/>
      <c r="M2009" s="45"/>
      <c r="N2009" s="45"/>
      <c r="O2009" s="45"/>
      <c r="P2009" s="45"/>
      <c r="Q2009" s="45"/>
      <c r="R2009" s="45"/>
      <c r="S2009" s="45"/>
      <c r="T2009" s="46"/>
      <c r="U2009" s="47" t="str">
        <f t="shared" si="3755"/>
        <v>式</v>
      </c>
      <c r="V2009" s="48"/>
      <c r="W2009" s="48"/>
      <c r="X2009" s="49"/>
      <c r="Y2009" s="50">
        <f t="shared" si="3756"/>
        <v>1</v>
      </c>
      <c r="Z2009" s="51"/>
      <c r="AA2009" s="51"/>
      <c r="AB2009" s="51"/>
      <c r="AC2009" s="51"/>
      <c r="AD2009" s="52"/>
      <c r="AE2009" s="53">
        <f t="shared" si="3757"/>
        <v>77731</v>
      </c>
      <c r="AF2009" s="53"/>
      <c r="AG2009" s="53"/>
      <c r="AH2009" s="53"/>
      <c r="AI2009" s="53"/>
      <c r="AJ2009" s="53"/>
      <c r="AK2009" s="54">
        <v>8.9999999999999993E-3</v>
      </c>
      <c r="AL2009" s="54"/>
      <c r="AM2009" s="54"/>
      <c r="AN2009" s="54"/>
      <c r="AO2009" s="54"/>
      <c r="AP2009" s="54"/>
      <c r="AQ2009" s="53">
        <f t="shared" si="3765"/>
        <v>699.57899999999995</v>
      </c>
      <c r="AR2009" s="53"/>
      <c r="AS2009" s="53"/>
      <c r="AT2009" s="53"/>
      <c r="AU2009" s="53"/>
      <c r="AV2009" s="53"/>
      <c r="AW2009" s="54">
        <f t="shared" si="3767"/>
        <v>0.37800000000000017</v>
      </c>
      <c r="AX2009" s="54"/>
      <c r="AY2009" s="54"/>
      <c r="AZ2009" s="54"/>
      <c r="BA2009" s="54"/>
      <c r="BB2009" s="54"/>
      <c r="BC2009" s="55">
        <f t="shared" si="3766"/>
        <v>29382.318000000014</v>
      </c>
      <c r="BD2009" s="55"/>
      <c r="BE2009" s="55"/>
      <c r="BF2009" s="55"/>
      <c r="BG2009" s="55"/>
      <c r="BH2009" s="56"/>
      <c r="BI2009" s="3">
        <v>77731</v>
      </c>
    </row>
    <row r="2010" spans="1:61" ht="21.95" customHeight="1" x14ac:dyDescent="0.25">
      <c r="A2010" s="30"/>
      <c r="B2010" s="31"/>
      <c r="C2010" s="31"/>
      <c r="D2010" s="32"/>
      <c r="E2010" s="57" t="s">
        <v>76</v>
      </c>
      <c r="F2010" s="58"/>
      <c r="G2010" s="58"/>
      <c r="H2010" s="58"/>
      <c r="I2010" s="58"/>
      <c r="J2010" s="58"/>
      <c r="K2010" s="58"/>
      <c r="L2010" s="58"/>
      <c r="M2010" s="58"/>
      <c r="N2010" s="58"/>
      <c r="O2010" s="58"/>
      <c r="P2010" s="58"/>
      <c r="Q2010" s="58"/>
      <c r="R2010" s="58"/>
      <c r="S2010" s="58"/>
      <c r="T2010" s="59"/>
      <c r="U2010" s="47"/>
      <c r="V2010" s="48"/>
      <c r="W2010" s="48"/>
      <c r="X2010" s="49"/>
      <c r="Y2010" s="50"/>
      <c r="Z2010" s="51"/>
      <c r="AA2010" s="51"/>
      <c r="AB2010" s="51"/>
      <c r="AC2010" s="51"/>
      <c r="AD2010" s="52"/>
      <c r="AE2010" s="60"/>
      <c r="AF2010" s="61"/>
      <c r="AG2010" s="61"/>
      <c r="AH2010" s="61"/>
      <c r="AI2010" s="61"/>
      <c r="AJ2010" s="62"/>
      <c r="AK2010" s="50"/>
      <c r="AL2010" s="51"/>
      <c r="AM2010" s="51"/>
      <c r="AN2010" s="51"/>
      <c r="AO2010" s="51"/>
      <c r="AP2010" s="52"/>
      <c r="AQ2010" s="60">
        <f>SUM(AQ1974:AQ2009)</f>
        <v>45351.399000000005</v>
      </c>
      <c r="AR2010" s="61"/>
      <c r="AS2010" s="61"/>
      <c r="AT2010" s="61"/>
      <c r="AU2010" s="61"/>
      <c r="AV2010" s="62"/>
      <c r="AW2010" s="50"/>
      <c r="AX2010" s="51"/>
      <c r="AY2010" s="51"/>
      <c r="AZ2010" s="51"/>
      <c r="BA2010" s="51"/>
      <c r="BB2010" s="52"/>
      <c r="BC2010" s="50">
        <f>SUM(BC1974:BC2009)</f>
        <v>1106962.7580000001</v>
      </c>
      <c r="BD2010" s="51"/>
      <c r="BE2010" s="51"/>
      <c r="BF2010" s="51"/>
      <c r="BG2010" s="51"/>
      <c r="BH2010" s="63"/>
      <c r="BI2010" s="17">
        <f>SUM(BI1973:BI2009)</f>
        <v>1632355</v>
      </c>
    </row>
    <row r="2011" spans="1:61" ht="21.95" customHeight="1" x14ac:dyDescent="0.25">
      <c r="A2011" s="20"/>
      <c r="B2011" s="21"/>
      <c r="C2011" s="21"/>
      <c r="D2011" s="21"/>
      <c r="E2011" s="21"/>
      <c r="F2011" s="21"/>
      <c r="G2011" s="21"/>
      <c r="H2011" s="21"/>
      <c r="I2011" s="21"/>
      <c r="J2011" s="21"/>
      <c r="K2011" s="21"/>
      <c r="L2011" s="21"/>
      <c r="M2011" s="21"/>
      <c r="N2011" s="21"/>
      <c r="O2011" s="21"/>
      <c r="P2011" s="21"/>
      <c r="Q2011" s="21"/>
      <c r="R2011" s="21"/>
      <c r="S2011" s="21"/>
      <c r="T2011" s="21"/>
      <c r="U2011" s="21"/>
      <c r="V2011" s="21"/>
      <c r="W2011" s="21"/>
      <c r="X2011" s="21"/>
      <c r="Y2011" s="21"/>
      <c r="Z2011" s="21"/>
      <c r="AA2011" s="21"/>
      <c r="AB2011" s="21"/>
      <c r="AC2011" s="21"/>
      <c r="AD2011" s="21"/>
      <c r="AE2011" s="21"/>
      <c r="AF2011" s="21"/>
      <c r="AG2011" s="21"/>
      <c r="AH2011" s="21"/>
      <c r="AI2011" s="21"/>
      <c r="AJ2011" s="22"/>
      <c r="AK2011" s="23"/>
      <c r="AL2011" s="24"/>
      <c r="AM2011" s="24"/>
      <c r="AN2011" s="24"/>
      <c r="AO2011" s="24"/>
      <c r="AP2011" s="25"/>
      <c r="AQ2011" s="26"/>
      <c r="AR2011" s="27"/>
      <c r="AS2011" s="27"/>
      <c r="AT2011" s="27"/>
      <c r="AU2011" s="27"/>
      <c r="AV2011" s="28"/>
      <c r="AW2011" s="23"/>
      <c r="AX2011" s="24"/>
      <c r="AY2011" s="24"/>
      <c r="AZ2011" s="24"/>
      <c r="BA2011" s="24"/>
      <c r="BB2011" s="25"/>
      <c r="BC2011" s="23"/>
      <c r="BD2011" s="24"/>
      <c r="BE2011" s="24"/>
      <c r="BF2011" s="24"/>
      <c r="BG2011" s="24"/>
      <c r="BH2011" s="29"/>
      <c r="BI2011" s="15">
        <f>Y2011*AE2011</f>
        <v>0</v>
      </c>
    </row>
    <row r="2012" spans="1:61" ht="21.95" customHeight="1" x14ac:dyDescent="0.25">
      <c r="A2012" s="20" t="s">
        <v>11</v>
      </c>
      <c r="B2012" s="21"/>
      <c r="C2012" s="21"/>
      <c r="D2012" s="21"/>
      <c r="E2012" s="21"/>
      <c r="F2012" s="21"/>
      <c r="G2012" s="21"/>
      <c r="H2012" s="21"/>
      <c r="I2012" s="21"/>
      <c r="J2012" s="21"/>
      <c r="K2012" s="21"/>
      <c r="L2012" s="21"/>
      <c r="M2012" s="21"/>
      <c r="N2012" s="21"/>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2"/>
      <c r="AK2012" s="23"/>
      <c r="AL2012" s="24"/>
      <c r="AM2012" s="24"/>
      <c r="AN2012" s="24"/>
      <c r="AO2012" s="24"/>
      <c r="AP2012" s="25"/>
      <c r="AQ2012" s="26">
        <f>BC2010/BI2010</f>
        <v>0.67813849193343367</v>
      </c>
      <c r="AR2012" s="27"/>
      <c r="AS2012" s="27"/>
      <c r="AT2012" s="27"/>
      <c r="AU2012" s="27"/>
      <c r="AV2012" s="28"/>
      <c r="AW2012" s="23"/>
      <c r="AX2012" s="24"/>
      <c r="AY2012" s="24"/>
      <c r="AZ2012" s="24"/>
      <c r="BA2012" s="24"/>
      <c r="BB2012" s="25"/>
      <c r="BC2012" s="23"/>
      <c r="BD2012" s="24"/>
      <c r="BE2012" s="24"/>
      <c r="BF2012" s="24"/>
      <c r="BG2012" s="24"/>
      <c r="BH2012" s="29"/>
      <c r="BI2012" s="15">
        <f>AQ2012</f>
        <v>0.67813849193343367</v>
      </c>
    </row>
    <row r="2013" spans="1:61" ht="18.75" customHeight="1" x14ac:dyDescent="0.25">
      <c r="A2013" s="30" t="s">
        <v>15</v>
      </c>
      <c r="B2013" s="31"/>
      <c r="C2013" s="31"/>
      <c r="D2013" s="31"/>
      <c r="E2013" s="31"/>
      <c r="F2013" s="31"/>
      <c r="G2013" s="31"/>
      <c r="H2013" s="31"/>
      <c r="I2013" s="31"/>
      <c r="J2013" s="31"/>
      <c r="K2013" s="31"/>
      <c r="L2013" s="31"/>
      <c r="M2013" s="31"/>
      <c r="N2013" s="31"/>
      <c r="O2013" s="31"/>
      <c r="P2013" s="31"/>
      <c r="Q2013" s="31"/>
      <c r="R2013" s="31"/>
      <c r="S2013" s="31"/>
      <c r="T2013" s="31"/>
      <c r="U2013" s="31"/>
      <c r="V2013" s="31"/>
      <c r="W2013" s="31"/>
      <c r="X2013" s="31"/>
      <c r="Y2013" s="31"/>
      <c r="Z2013" s="31"/>
      <c r="AA2013" s="31"/>
      <c r="AB2013" s="31"/>
      <c r="AC2013" s="31"/>
      <c r="AD2013" s="32"/>
      <c r="AE2013" s="33" t="s">
        <v>14</v>
      </c>
      <c r="AF2013" s="31"/>
      <c r="AG2013" s="31"/>
      <c r="AH2013" s="31"/>
      <c r="AI2013" s="31"/>
      <c r="AJ2013" s="31"/>
      <c r="AK2013" s="31"/>
      <c r="AL2013" s="31"/>
      <c r="AM2013" s="31"/>
      <c r="AN2013" s="31"/>
      <c r="AO2013" s="31"/>
      <c r="AP2013" s="31"/>
      <c r="AQ2013" s="31"/>
      <c r="AR2013" s="31"/>
      <c r="AS2013" s="31"/>
      <c r="AT2013" s="31"/>
      <c r="AU2013" s="31"/>
      <c r="AV2013" s="31"/>
      <c r="AW2013" s="31"/>
      <c r="AX2013" s="31"/>
      <c r="AY2013" s="31"/>
      <c r="AZ2013" s="31"/>
      <c r="BA2013" s="31"/>
      <c r="BB2013" s="31"/>
      <c r="BC2013" s="31"/>
      <c r="BD2013" s="31"/>
      <c r="BE2013" s="31"/>
      <c r="BF2013" s="31"/>
      <c r="BG2013" s="31"/>
      <c r="BH2013" s="34"/>
    </row>
    <row r="2014" spans="1:61" x14ac:dyDescent="0.25">
      <c r="A2014" s="35"/>
      <c r="B2014" s="36"/>
      <c r="C2014" s="36"/>
      <c r="D2014" s="36"/>
      <c r="E2014" s="36"/>
      <c r="F2014" s="36"/>
      <c r="G2014" s="36"/>
      <c r="H2014" s="36"/>
      <c r="I2014" s="36"/>
      <c r="J2014" s="36"/>
      <c r="K2014" s="36"/>
      <c r="L2014" s="36"/>
      <c r="M2014" s="36"/>
      <c r="N2014" s="36"/>
      <c r="O2014" s="36"/>
      <c r="P2014" s="36"/>
      <c r="Q2014" s="36"/>
      <c r="R2014" s="36"/>
      <c r="S2014" s="36"/>
      <c r="T2014" s="36"/>
      <c r="U2014" s="36"/>
      <c r="V2014" s="36"/>
      <c r="W2014" s="36"/>
      <c r="X2014" s="36"/>
      <c r="Y2014" s="36"/>
      <c r="Z2014" s="36"/>
      <c r="AA2014" s="36"/>
      <c r="AB2014" s="36"/>
      <c r="AC2014" s="36"/>
      <c r="AD2014" s="36"/>
      <c r="AE2014" s="36"/>
      <c r="AF2014" s="36"/>
      <c r="AG2014" s="36"/>
      <c r="AH2014" s="36"/>
      <c r="AI2014" s="36"/>
      <c r="AJ2014" s="36"/>
      <c r="AK2014" s="36"/>
      <c r="AL2014" s="36"/>
      <c r="AM2014" s="36"/>
      <c r="AN2014" s="36"/>
      <c r="AO2014" s="36"/>
      <c r="AP2014" s="36"/>
      <c r="AQ2014" s="36"/>
      <c r="AR2014" s="36"/>
      <c r="AS2014" s="36"/>
      <c r="AT2014" s="36"/>
      <c r="AU2014" s="36"/>
      <c r="AV2014" s="36"/>
      <c r="AW2014" s="36"/>
      <c r="AX2014" s="36"/>
      <c r="AY2014" s="36"/>
      <c r="AZ2014" s="36"/>
      <c r="BA2014" s="36"/>
      <c r="BB2014" s="36"/>
      <c r="BC2014" s="36"/>
      <c r="BD2014" s="36"/>
      <c r="BE2014" s="36"/>
      <c r="BF2014" s="36"/>
      <c r="BG2014" s="36"/>
      <c r="BH2014" s="39"/>
    </row>
    <row r="2015" spans="1:61" x14ac:dyDescent="0.25">
      <c r="A2015" s="35"/>
      <c r="B2015" s="36"/>
      <c r="C2015" s="36"/>
      <c r="D2015" s="36"/>
      <c r="E2015" s="36"/>
      <c r="F2015" s="36"/>
      <c r="G2015" s="36"/>
      <c r="H2015" s="36"/>
      <c r="I2015" s="36"/>
      <c r="J2015" s="36"/>
      <c r="K2015" s="36"/>
      <c r="L2015" s="36"/>
      <c r="M2015" s="36"/>
      <c r="N2015" s="36"/>
      <c r="O2015" s="36"/>
      <c r="P2015" s="36"/>
      <c r="Q2015" s="36"/>
      <c r="R2015" s="36"/>
      <c r="S2015" s="36"/>
      <c r="T2015" s="36"/>
      <c r="U2015" s="36"/>
      <c r="V2015" s="36"/>
      <c r="W2015" s="36"/>
      <c r="X2015" s="36"/>
      <c r="Y2015" s="36"/>
      <c r="Z2015" s="36"/>
      <c r="AA2015" s="36"/>
      <c r="AB2015" s="36"/>
      <c r="AC2015" s="36"/>
      <c r="AD2015" s="36"/>
      <c r="AE2015" s="36"/>
      <c r="AF2015" s="36"/>
      <c r="AG2015" s="36"/>
      <c r="AH2015" s="36"/>
      <c r="AI2015" s="36"/>
      <c r="AJ2015" s="36"/>
      <c r="AK2015" s="36"/>
      <c r="AL2015" s="36"/>
      <c r="AM2015" s="36"/>
      <c r="AN2015" s="36"/>
      <c r="AO2015" s="36"/>
      <c r="AP2015" s="36"/>
      <c r="AQ2015" s="36"/>
      <c r="AR2015" s="36"/>
      <c r="AS2015" s="36"/>
      <c r="AT2015" s="36"/>
      <c r="AU2015" s="36"/>
      <c r="AV2015" s="36"/>
      <c r="AW2015" s="36"/>
      <c r="AX2015" s="36"/>
      <c r="AY2015" s="36"/>
      <c r="AZ2015" s="36"/>
      <c r="BA2015" s="36"/>
      <c r="BB2015" s="36"/>
      <c r="BC2015" s="36"/>
      <c r="BD2015" s="36"/>
      <c r="BE2015" s="36"/>
      <c r="BF2015" s="36"/>
      <c r="BG2015" s="36"/>
      <c r="BH2015" s="39"/>
    </row>
    <row r="2016" spans="1:61" ht="17.25" thickBot="1" x14ac:dyDescent="0.3">
      <c r="A2016" s="37"/>
      <c r="B2016" s="38"/>
      <c r="C2016" s="38"/>
      <c r="D2016" s="38"/>
      <c r="E2016" s="38"/>
      <c r="F2016" s="38"/>
      <c r="G2016" s="38"/>
      <c r="H2016" s="38"/>
      <c r="I2016" s="38"/>
      <c r="J2016" s="38"/>
      <c r="K2016" s="38"/>
      <c r="L2016" s="38"/>
      <c r="M2016" s="38"/>
      <c r="N2016" s="38"/>
      <c r="O2016" s="38"/>
      <c r="P2016" s="38"/>
      <c r="Q2016" s="38"/>
      <c r="R2016" s="38"/>
      <c r="S2016" s="38"/>
      <c r="T2016" s="38"/>
      <c r="U2016" s="38"/>
      <c r="V2016" s="38"/>
      <c r="W2016" s="38"/>
      <c r="X2016" s="38"/>
      <c r="Y2016" s="38"/>
      <c r="Z2016" s="38"/>
      <c r="AA2016" s="38"/>
      <c r="AB2016" s="38"/>
      <c r="AC2016" s="38"/>
      <c r="AD2016" s="38"/>
      <c r="AE2016" s="38"/>
      <c r="AF2016" s="38"/>
      <c r="AG2016" s="38"/>
      <c r="AH2016" s="38"/>
      <c r="AI2016" s="38"/>
      <c r="AJ2016" s="38"/>
      <c r="AK2016" s="38"/>
      <c r="AL2016" s="38"/>
      <c r="AM2016" s="38"/>
      <c r="AN2016" s="38"/>
      <c r="AO2016" s="38"/>
      <c r="AP2016" s="38"/>
      <c r="AQ2016" s="38"/>
      <c r="AR2016" s="38"/>
      <c r="AS2016" s="38"/>
      <c r="AT2016" s="38"/>
      <c r="AU2016" s="38"/>
      <c r="AV2016" s="38"/>
      <c r="AW2016" s="38"/>
      <c r="AX2016" s="38"/>
      <c r="AY2016" s="38"/>
      <c r="AZ2016" s="38"/>
      <c r="BA2016" s="38"/>
      <c r="BB2016" s="38"/>
      <c r="BC2016" s="38"/>
      <c r="BD2016" s="38"/>
      <c r="BE2016" s="38"/>
      <c r="BF2016" s="38"/>
      <c r="BG2016" s="38"/>
      <c r="BH2016" s="40"/>
    </row>
    <row r="2017" spans="1:69" ht="27.75" x14ac:dyDescent="0.25">
      <c r="A2017" s="73" t="s">
        <v>78</v>
      </c>
      <c r="B2017" s="73"/>
      <c r="C2017" s="73"/>
      <c r="D2017" s="73"/>
      <c r="E2017" s="73"/>
      <c r="F2017" s="73"/>
      <c r="G2017" s="73"/>
      <c r="H2017" s="73"/>
      <c r="I2017" s="73"/>
      <c r="J2017" s="73"/>
      <c r="K2017" s="73"/>
      <c r="L2017" s="73"/>
      <c r="M2017" s="73"/>
      <c r="N2017" s="73"/>
      <c r="O2017" s="73"/>
      <c r="P2017" s="73"/>
      <c r="Q2017" s="73"/>
      <c r="R2017" s="73"/>
      <c r="S2017" s="73"/>
      <c r="T2017" s="73"/>
      <c r="U2017" s="73"/>
      <c r="V2017" s="73"/>
      <c r="W2017" s="73"/>
      <c r="X2017" s="73"/>
      <c r="Y2017" s="73"/>
      <c r="Z2017" s="73"/>
      <c r="AA2017" s="73"/>
      <c r="AB2017" s="73"/>
      <c r="AC2017" s="73"/>
      <c r="AD2017" s="73"/>
      <c r="AE2017" s="73"/>
      <c r="AF2017" s="73"/>
      <c r="AG2017" s="73"/>
      <c r="AH2017" s="73"/>
      <c r="AI2017" s="73"/>
      <c r="AJ2017" s="73"/>
      <c r="AK2017" s="73"/>
      <c r="AL2017" s="73"/>
      <c r="AM2017" s="73"/>
      <c r="AN2017" s="73"/>
      <c r="AO2017" s="73"/>
      <c r="AP2017" s="73"/>
      <c r="AQ2017" s="73"/>
      <c r="AR2017" s="73"/>
      <c r="AS2017" s="73"/>
      <c r="AT2017" s="73"/>
      <c r="AU2017" s="73"/>
      <c r="AV2017" s="73"/>
      <c r="AW2017" s="73"/>
      <c r="AX2017" s="73"/>
      <c r="AY2017" s="73"/>
      <c r="AZ2017" s="73"/>
      <c r="BA2017" s="73"/>
      <c r="BB2017" s="73"/>
      <c r="BC2017" s="73"/>
      <c r="BD2017" s="73"/>
      <c r="BE2017" s="73"/>
      <c r="BF2017" s="73"/>
      <c r="BG2017" s="73"/>
      <c r="BH2017" s="73"/>
    </row>
    <row r="2018" spans="1:69" ht="27.75" x14ac:dyDescent="0.25">
      <c r="A2018" s="74" t="s">
        <v>12</v>
      </c>
      <c r="B2018" s="74"/>
      <c r="C2018" s="74"/>
      <c r="D2018" s="74"/>
      <c r="E2018" s="74"/>
      <c r="F2018" s="74"/>
      <c r="G2018" s="74"/>
      <c r="H2018" s="74"/>
      <c r="I2018" s="74"/>
      <c r="J2018" s="75" t="s">
        <v>81</v>
      </c>
      <c r="K2018" s="76"/>
      <c r="L2018" s="76"/>
      <c r="M2018" s="76"/>
      <c r="N2018" s="76"/>
      <c r="O2018" s="76"/>
      <c r="P2018" s="76"/>
      <c r="Q2018" s="76"/>
      <c r="R2018" s="76"/>
      <c r="S2018" s="76"/>
      <c r="T2018" s="76"/>
      <c r="U2018" s="76"/>
      <c r="V2018" s="76"/>
      <c r="W2018" s="76"/>
      <c r="X2018" s="76"/>
      <c r="Y2018" s="76"/>
      <c r="Z2018" s="76"/>
      <c r="AA2018" s="76"/>
      <c r="AB2018" s="76"/>
      <c r="AC2018" s="76"/>
      <c r="AD2018" s="76"/>
      <c r="AE2018" s="76"/>
      <c r="AF2018" s="76"/>
      <c r="AG2018" s="76"/>
      <c r="AH2018" s="76"/>
      <c r="AI2018" s="76"/>
      <c r="AJ2018" s="76"/>
      <c r="AK2018" s="76"/>
      <c r="AL2018" s="76"/>
      <c r="AM2018" s="76"/>
      <c r="AN2018" s="76"/>
      <c r="AO2018" s="76"/>
      <c r="AP2018" s="76"/>
      <c r="AQ2018" s="76"/>
      <c r="AR2018" s="76"/>
      <c r="AS2018" s="76"/>
      <c r="AT2018" s="76"/>
      <c r="AU2018" s="76"/>
      <c r="AV2018" s="76"/>
      <c r="AW2018" s="76"/>
      <c r="AX2018" s="76"/>
      <c r="AY2018" s="76"/>
      <c r="AZ2018" s="76"/>
      <c r="BA2018" s="76"/>
      <c r="BB2018" s="76"/>
      <c r="BC2018" s="76"/>
      <c r="BD2018" s="76"/>
      <c r="BE2018" s="76"/>
      <c r="BF2018" s="76"/>
      <c r="BG2018" s="76"/>
      <c r="BH2018" s="76"/>
      <c r="BI2018" s="76"/>
      <c r="BJ2018" s="76"/>
      <c r="BK2018" s="76"/>
      <c r="BL2018" s="76"/>
      <c r="BM2018" s="76"/>
      <c r="BN2018" s="76"/>
      <c r="BO2018" s="76"/>
      <c r="BP2018" s="76"/>
      <c r="BQ2018" s="76"/>
    </row>
    <row r="2019" spans="1:69" ht="17.25" thickBot="1" x14ac:dyDescent="0.3">
      <c r="A2019" s="77" t="s">
        <v>10</v>
      </c>
      <c r="B2019" s="77"/>
      <c r="C2019" s="77"/>
      <c r="D2019" s="77"/>
      <c r="E2019" s="77"/>
      <c r="F2019" s="77"/>
      <c r="G2019" s="77"/>
      <c r="H2019" s="77"/>
      <c r="I2019" s="78" t="s">
        <v>82</v>
      </c>
      <c r="J2019" s="78"/>
      <c r="K2019" s="78"/>
      <c r="L2019" s="78"/>
      <c r="M2019" s="78"/>
      <c r="N2019" s="78"/>
      <c r="O2019" s="78"/>
      <c r="P2019" s="78"/>
      <c r="Q2019" s="78"/>
      <c r="R2019" s="78"/>
      <c r="S2019" s="78"/>
      <c r="T2019" s="78"/>
      <c r="U2019" s="78"/>
      <c r="V2019" s="78"/>
      <c r="W2019" s="78"/>
      <c r="X2019" s="78"/>
      <c r="Y2019" s="78"/>
      <c r="Z2019" s="78"/>
      <c r="AA2019" s="78"/>
      <c r="AB2019" s="78"/>
      <c r="AC2019" s="78"/>
      <c r="AD2019" s="78"/>
      <c r="AE2019" s="78"/>
      <c r="AF2019" s="78"/>
      <c r="AG2019" s="78"/>
      <c r="AH2019" s="78"/>
      <c r="AI2019" s="78"/>
      <c r="AJ2019" s="78"/>
      <c r="AK2019" s="78"/>
      <c r="AL2019" s="78"/>
      <c r="AM2019" s="78"/>
      <c r="AN2019" s="78"/>
      <c r="AO2019" s="79" t="s">
        <v>9</v>
      </c>
      <c r="AP2019" s="79"/>
      <c r="AQ2019" s="79"/>
      <c r="AR2019" s="79"/>
      <c r="AS2019" s="79"/>
      <c r="AT2019" s="79"/>
      <c r="AU2019" s="79"/>
      <c r="AV2019" s="79"/>
      <c r="AW2019" s="80">
        <f>AW1971+1</f>
        <v>46197</v>
      </c>
      <c r="AX2019" s="80"/>
      <c r="AY2019" s="80"/>
      <c r="AZ2019" s="80"/>
      <c r="BA2019" s="80"/>
      <c r="BB2019" s="80"/>
      <c r="BC2019" s="80"/>
      <c r="BD2019" s="80"/>
      <c r="BE2019" s="80"/>
      <c r="BF2019" s="80"/>
      <c r="BG2019" s="80"/>
      <c r="BH2019" s="80"/>
    </row>
    <row r="2020" spans="1:69" ht="36" customHeight="1" x14ac:dyDescent="0.25">
      <c r="A2020" s="81" t="s">
        <v>0</v>
      </c>
      <c r="B2020" s="82"/>
      <c r="C2020" s="82"/>
      <c r="D2020" s="82"/>
      <c r="E2020" s="82" t="s">
        <v>6</v>
      </c>
      <c r="F2020" s="82"/>
      <c r="G2020" s="82"/>
      <c r="H2020" s="82"/>
      <c r="I2020" s="82"/>
      <c r="J2020" s="82"/>
      <c r="K2020" s="82"/>
      <c r="L2020" s="82"/>
      <c r="M2020" s="82"/>
      <c r="N2020" s="82"/>
      <c r="O2020" s="82"/>
      <c r="P2020" s="82"/>
      <c r="Q2020" s="82"/>
      <c r="R2020" s="82"/>
      <c r="S2020" s="82"/>
      <c r="T2020" s="82"/>
      <c r="U2020" s="82" t="s">
        <v>7</v>
      </c>
      <c r="V2020" s="82"/>
      <c r="W2020" s="82"/>
      <c r="X2020" s="82"/>
      <c r="Y2020" s="83" t="s">
        <v>1</v>
      </c>
      <c r="Z2020" s="83"/>
      <c r="AA2020" s="83"/>
      <c r="AB2020" s="83"/>
      <c r="AC2020" s="83"/>
      <c r="AD2020" s="83"/>
      <c r="AE2020" s="82" t="s">
        <v>8</v>
      </c>
      <c r="AF2020" s="82"/>
      <c r="AG2020" s="82"/>
      <c r="AH2020" s="82"/>
      <c r="AI2020" s="82"/>
      <c r="AJ2020" s="82"/>
      <c r="AK2020" s="83" t="s">
        <v>2</v>
      </c>
      <c r="AL2020" s="83"/>
      <c r="AM2020" s="83"/>
      <c r="AN2020" s="83"/>
      <c r="AO2020" s="83"/>
      <c r="AP2020" s="83"/>
      <c r="AQ2020" s="84" t="s">
        <v>3</v>
      </c>
      <c r="AR2020" s="84"/>
      <c r="AS2020" s="84"/>
      <c r="AT2020" s="84"/>
      <c r="AU2020" s="84"/>
      <c r="AV2020" s="84"/>
      <c r="AW2020" s="83" t="s">
        <v>4</v>
      </c>
      <c r="AX2020" s="83"/>
      <c r="AY2020" s="83"/>
      <c r="AZ2020" s="83"/>
      <c r="BA2020" s="83"/>
      <c r="BB2020" s="83"/>
      <c r="BC2020" s="84" t="s">
        <v>5</v>
      </c>
      <c r="BD2020" s="84"/>
      <c r="BE2020" s="84"/>
      <c r="BF2020" s="84"/>
      <c r="BG2020" s="84"/>
      <c r="BH2020" s="85"/>
      <c r="BI2020" s="1"/>
    </row>
    <row r="2021" spans="1:69" ht="21.95" customHeight="1" x14ac:dyDescent="0.25">
      <c r="A2021" s="41" t="str">
        <f t="shared" ref="A2021:A2057" si="3768">A1973</f>
        <v>壹</v>
      </c>
      <c r="B2021" s="42"/>
      <c r="C2021" s="42"/>
      <c r="D2021" s="43"/>
      <c r="E2021" s="64" t="str">
        <f t="shared" ref="E2021:E2057" si="3769">E1973</f>
        <v>直接工程費</v>
      </c>
      <c r="F2021" s="21"/>
      <c r="G2021" s="21"/>
      <c r="H2021" s="21"/>
      <c r="I2021" s="21"/>
      <c r="J2021" s="21"/>
      <c r="K2021" s="21"/>
      <c r="L2021" s="21"/>
      <c r="M2021" s="21"/>
      <c r="N2021" s="21"/>
      <c r="O2021" s="21"/>
      <c r="P2021" s="21"/>
      <c r="Q2021" s="21"/>
      <c r="R2021" s="21"/>
      <c r="S2021" s="21"/>
      <c r="T2021" s="22"/>
      <c r="U2021" s="47"/>
      <c r="V2021" s="48"/>
      <c r="W2021" s="48"/>
      <c r="X2021" s="49"/>
      <c r="Y2021" s="71"/>
      <c r="Z2021" s="71"/>
      <c r="AA2021" s="71"/>
      <c r="AB2021" s="71"/>
      <c r="AC2021" s="71"/>
      <c r="AD2021" s="71"/>
      <c r="AE2021" s="71"/>
      <c r="AF2021" s="71"/>
      <c r="AG2021" s="71"/>
      <c r="AH2021" s="71"/>
      <c r="AI2021" s="71"/>
      <c r="AJ2021" s="71"/>
      <c r="AK2021" s="71"/>
      <c r="AL2021" s="71"/>
      <c r="AM2021" s="71"/>
      <c r="AN2021" s="71"/>
      <c r="AO2021" s="71"/>
      <c r="AP2021" s="71"/>
      <c r="AQ2021" s="71"/>
      <c r="AR2021" s="71"/>
      <c r="AS2021" s="71"/>
      <c r="AT2021" s="71"/>
      <c r="AU2021" s="71"/>
      <c r="AV2021" s="71"/>
      <c r="AW2021" s="71"/>
      <c r="AX2021" s="71"/>
      <c r="AY2021" s="71"/>
      <c r="AZ2021" s="71"/>
      <c r="BA2021" s="71"/>
      <c r="BB2021" s="71"/>
      <c r="BC2021" s="71"/>
      <c r="BD2021" s="71"/>
      <c r="BE2021" s="71"/>
      <c r="BF2021" s="71"/>
      <c r="BG2021" s="71"/>
      <c r="BH2021" s="72"/>
      <c r="BI2021" s="3">
        <f t="shared" ref="BI2021:BI2056" si="3770">Y2021*AE2021</f>
        <v>0</v>
      </c>
    </row>
    <row r="2022" spans="1:69" s="19" customFormat="1" ht="34.15" customHeight="1" x14ac:dyDescent="0.25">
      <c r="A2022" s="41">
        <f t="shared" si="3768"/>
        <v>1</v>
      </c>
      <c r="B2022" s="42"/>
      <c r="C2022" s="42"/>
      <c r="D2022" s="43"/>
      <c r="E2022" s="64" t="str">
        <f t="shared" si="3769"/>
        <v>乙種施工圍籬、警示帶、安全警示燈等安全措施(租用)</v>
      </c>
      <c r="F2022" s="21"/>
      <c r="G2022" s="21"/>
      <c r="H2022" s="21"/>
      <c r="I2022" s="21"/>
      <c r="J2022" s="21"/>
      <c r="K2022" s="21"/>
      <c r="L2022" s="21"/>
      <c r="M2022" s="21"/>
      <c r="N2022" s="21"/>
      <c r="O2022" s="21"/>
      <c r="P2022" s="21"/>
      <c r="Q2022" s="21"/>
      <c r="R2022" s="21"/>
      <c r="S2022" s="21"/>
      <c r="T2022" s="22"/>
      <c r="U2022" s="47" t="str">
        <f t="shared" ref="U2022:U2057" si="3771">U1974</f>
        <v>式</v>
      </c>
      <c r="V2022" s="48"/>
      <c r="W2022" s="48"/>
      <c r="X2022" s="49"/>
      <c r="Y2022" s="50">
        <f t="shared" ref="Y2022:Y2057" si="3772">Y1974</f>
        <v>1</v>
      </c>
      <c r="Z2022" s="51"/>
      <c r="AA2022" s="51"/>
      <c r="AB2022" s="51"/>
      <c r="AC2022" s="51"/>
      <c r="AD2022" s="52"/>
      <c r="AE2022" s="53">
        <f t="shared" ref="AE2022:AE2057" si="3773">AE1974</f>
        <v>2200</v>
      </c>
      <c r="AF2022" s="53"/>
      <c r="AG2022" s="53"/>
      <c r="AH2022" s="53"/>
      <c r="AI2022" s="53"/>
      <c r="AJ2022" s="53"/>
      <c r="AK2022" s="55">
        <v>0</v>
      </c>
      <c r="AL2022" s="55"/>
      <c r="AM2022" s="55"/>
      <c r="AN2022" s="55"/>
      <c r="AO2022" s="55"/>
      <c r="AP2022" s="55"/>
      <c r="AQ2022" s="53">
        <f>AK2022*AE2022</f>
        <v>0</v>
      </c>
      <c r="AR2022" s="53"/>
      <c r="AS2022" s="53"/>
      <c r="AT2022" s="53"/>
      <c r="AU2022" s="53"/>
      <c r="AV2022" s="53"/>
      <c r="AW2022" s="55">
        <f t="shared" ref="AW2022:AW2052" si="3774">AW1974+AK2022</f>
        <v>1</v>
      </c>
      <c r="AX2022" s="55"/>
      <c r="AY2022" s="55"/>
      <c r="AZ2022" s="55"/>
      <c r="BA2022" s="55"/>
      <c r="BB2022" s="55"/>
      <c r="BC2022" s="55">
        <f>AE2022*AW2022</f>
        <v>2200</v>
      </c>
      <c r="BD2022" s="55"/>
      <c r="BE2022" s="55"/>
      <c r="BF2022" s="55"/>
      <c r="BG2022" s="55"/>
      <c r="BH2022" s="56"/>
      <c r="BI2022" s="18">
        <f t="shared" si="3770"/>
        <v>2200</v>
      </c>
    </row>
    <row r="2023" spans="1:69" ht="21.6" customHeight="1" x14ac:dyDescent="0.25">
      <c r="A2023" s="41">
        <f t="shared" si="3768"/>
        <v>2</v>
      </c>
      <c r="B2023" s="42"/>
      <c r="C2023" s="42"/>
      <c r="D2023" s="43"/>
      <c r="E2023" s="64" t="str">
        <f t="shared" si="3769"/>
        <v>工程告示牌與職安衛告示牌(租用)</v>
      </c>
      <c r="F2023" s="21"/>
      <c r="G2023" s="21"/>
      <c r="H2023" s="21"/>
      <c r="I2023" s="21"/>
      <c r="J2023" s="21"/>
      <c r="K2023" s="21"/>
      <c r="L2023" s="21"/>
      <c r="M2023" s="21"/>
      <c r="N2023" s="21"/>
      <c r="O2023" s="21"/>
      <c r="P2023" s="21"/>
      <c r="Q2023" s="21"/>
      <c r="R2023" s="21"/>
      <c r="S2023" s="21"/>
      <c r="T2023" s="22"/>
      <c r="U2023" s="47" t="str">
        <f t="shared" si="3771"/>
        <v>式</v>
      </c>
      <c r="V2023" s="48"/>
      <c r="W2023" s="48"/>
      <c r="X2023" s="49"/>
      <c r="Y2023" s="65">
        <f t="shared" si="3772"/>
        <v>1</v>
      </c>
      <c r="Z2023" s="66"/>
      <c r="AA2023" s="66"/>
      <c r="AB2023" s="66"/>
      <c r="AC2023" s="66"/>
      <c r="AD2023" s="67"/>
      <c r="AE2023" s="60">
        <f t="shared" si="3773"/>
        <v>6000</v>
      </c>
      <c r="AF2023" s="61"/>
      <c r="AG2023" s="61"/>
      <c r="AH2023" s="61"/>
      <c r="AI2023" s="61"/>
      <c r="AJ2023" s="62"/>
      <c r="AK2023" s="55">
        <v>0</v>
      </c>
      <c r="AL2023" s="55"/>
      <c r="AM2023" s="55"/>
      <c r="AN2023" s="55"/>
      <c r="AO2023" s="55"/>
      <c r="AP2023" s="55"/>
      <c r="AQ2023" s="53">
        <f>AK2023*AE2023</f>
        <v>0</v>
      </c>
      <c r="AR2023" s="53"/>
      <c r="AS2023" s="53"/>
      <c r="AT2023" s="53"/>
      <c r="AU2023" s="53"/>
      <c r="AV2023" s="53"/>
      <c r="AW2023" s="55">
        <f t="shared" si="3774"/>
        <v>1</v>
      </c>
      <c r="AX2023" s="55"/>
      <c r="AY2023" s="55"/>
      <c r="AZ2023" s="55"/>
      <c r="BA2023" s="55"/>
      <c r="BB2023" s="55"/>
      <c r="BC2023" s="55">
        <f>AE2023*AW2023</f>
        <v>6000</v>
      </c>
      <c r="BD2023" s="55"/>
      <c r="BE2023" s="55"/>
      <c r="BF2023" s="55"/>
      <c r="BG2023" s="55"/>
      <c r="BH2023" s="56"/>
      <c r="BI2023" s="16">
        <f t="shared" si="3770"/>
        <v>6000</v>
      </c>
    </row>
    <row r="2024" spans="1:69" s="19" customFormat="1" ht="34.5" customHeight="1" x14ac:dyDescent="0.25">
      <c r="A2024" s="68">
        <f t="shared" si="3768"/>
        <v>3</v>
      </c>
      <c r="B2024" s="69"/>
      <c r="C2024" s="69"/>
      <c r="D2024" s="70"/>
      <c r="E2024" s="64" t="str">
        <f t="shared" si="3769"/>
        <v>施工動線開闢與損壞復原，既有設備管線遷移與復原；測量與放樣</v>
      </c>
      <c r="F2024" s="21"/>
      <c r="G2024" s="21"/>
      <c r="H2024" s="21"/>
      <c r="I2024" s="21"/>
      <c r="J2024" s="21"/>
      <c r="K2024" s="21"/>
      <c r="L2024" s="21"/>
      <c r="M2024" s="21"/>
      <c r="N2024" s="21"/>
      <c r="O2024" s="21"/>
      <c r="P2024" s="21"/>
      <c r="Q2024" s="21"/>
      <c r="R2024" s="21"/>
      <c r="S2024" s="21"/>
      <c r="T2024" s="22"/>
      <c r="U2024" s="47" t="str">
        <f t="shared" si="3771"/>
        <v>式</v>
      </c>
      <c r="V2024" s="48"/>
      <c r="W2024" s="48"/>
      <c r="X2024" s="49"/>
      <c r="Y2024" s="65">
        <f t="shared" si="3772"/>
        <v>1</v>
      </c>
      <c r="Z2024" s="66"/>
      <c r="AA2024" s="66"/>
      <c r="AB2024" s="66"/>
      <c r="AC2024" s="66"/>
      <c r="AD2024" s="67"/>
      <c r="AE2024" s="60">
        <f t="shared" si="3773"/>
        <v>9000</v>
      </c>
      <c r="AF2024" s="61"/>
      <c r="AG2024" s="61"/>
      <c r="AH2024" s="61"/>
      <c r="AI2024" s="61"/>
      <c r="AJ2024" s="62"/>
      <c r="AK2024" s="55">
        <v>0</v>
      </c>
      <c r="AL2024" s="55"/>
      <c r="AM2024" s="55"/>
      <c r="AN2024" s="55"/>
      <c r="AO2024" s="55"/>
      <c r="AP2024" s="55"/>
      <c r="AQ2024" s="53">
        <f t="shared" ref="AQ2024:AQ2026" si="3775">AK2024*AE2024</f>
        <v>0</v>
      </c>
      <c r="AR2024" s="53"/>
      <c r="AS2024" s="53"/>
      <c r="AT2024" s="53"/>
      <c r="AU2024" s="53"/>
      <c r="AV2024" s="53"/>
      <c r="AW2024" s="55">
        <f t="shared" si="3774"/>
        <v>0.7</v>
      </c>
      <c r="AX2024" s="55"/>
      <c r="AY2024" s="55"/>
      <c r="AZ2024" s="55"/>
      <c r="BA2024" s="55"/>
      <c r="BB2024" s="55"/>
      <c r="BC2024" s="55">
        <f t="shared" ref="BC2024:BC2027" si="3776">AE2024*AW2024</f>
        <v>6300</v>
      </c>
      <c r="BD2024" s="55"/>
      <c r="BE2024" s="55"/>
      <c r="BF2024" s="55"/>
      <c r="BG2024" s="55"/>
      <c r="BH2024" s="56"/>
      <c r="BI2024" s="18">
        <f t="shared" si="3770"/>
        <v>9000</v>
      </c>
    </row>
    <row r="2025" spans="1:69" ht="66" customHeight="1" x14ac:dyDescent="0.25">
      <c r="A2025" s="41">
        <f t="shared" si="3768"/>
        <v>4</v>
      </c>
      <c r="B2025" s="42"/>
      <c r="C2025" s="42"/>
      <c r="D2025" s="43"/>
      <c r="E2025" s="64" t="str">
        <f t="shared" si="3769"/>
        <v>既有牆面、地坪、磁磚、衛生設備、給排水設施、搗擺及天花板等拆除(含切割)及運棄(含合法證明);環境保護與清潔</v>
      </c>
      <c r="F2025" s="21"/>
      <c r="G2025" s="21"/>
      <c r="H2025" s="21"/>
      <c r="I2025" s="21"/>
      <c r="J2025" s="21"/>
      <c r="K2025" s="21"/>
      <c r="L2025" s="21"/>
      <c r="M2025" s="21"/>
      <c r="N2025" s="21"/>
      <c r="O2025" s="21"/>
      <c r="P2025" s="21"/>
      <c r="Q2025" s="21"/>
      <c r="R2025" s="21"/>
      <c r="S2025" s="21"/>
      <c r="T2025" s="22"/>
      <c r="U2025" s="47" t="str">
        <f t="shared" si="3771"/>
        <v>式</v>
      </c>
      <c r="V2025" s="48"/>
      <c r="W2025" s="48"/>
      <c r="X2025" s="49"/>
      <c r="Y2025" s="65">
        <f t="shared" si="3772"/>
        <v>1</v>
      </c>
      <c r="Z2025" s="66"/>
      <c r="AA2025" s="66"/>
      <c r="AB2025" s="66"/>
      <c r="AC2025" s="66"/>
      <c r="AD2025" s="67"/>
      <c r="AE2025" s="60">
        <f t="shared" si="3773"/>
        <v>214844</v>
      </c>
      <c r="AF2025" s="61"/>
      <c r="AG2025" s="61"/>
      <c r="AH2025" s="61"/>
      <c r="AI2025" s="61"/>
      <c r="AJ2025" s="62"/>
      <c r="AK2025" s="55">
        <v>0</v>
      </c>
      <c r="AL2025" s="55"/>
      <c r="AM2025" s="55"/>
      <c r="AN2025" s="55"/>
      <c r="AO2025" s="55"/>
      <c r="AP2025" s="55"/>
      <c r="AQ2025" s="53">
        <f t="shared" si="3775"/>
        <v>0</v>
      </c>
      <c r="AR2025" s="53"/>
      <c r="AS2025" s="53"/>
      <c r="AT2025" s="53"/>
      <c r="AU2025" s="53"/>
      <c r="AV2025" s="53"/>
      <c r="AW2025" s="55">
        <f t="shared" si="3774"/>
        <v>1</v>
      </c>
      <c r="AX2025" s="55"/>
      <c r="AY2025" s="55"/>
      <c r="AZ2025" s="55"/>
      <c r="BA2025" s="55"/>
      <c r="BB2025" s="55"/>
      <c r="BC2025" s="55">
        <f t="shared" si="3776"/>
        <v>214844</v>
      </c>
      <c r="BD2025" s="55"/>
      <c r="BE2025" s="55"/>
      <c r="BF2025" s="55"/>
      <c r="BG2025" s="55"/>
      <c r="BH2025" s="56"/>
      <c r="BI2025" s="16">
        <f t="shared" si="3770"/>
        <v>214844</v>
      </c>
    </row>
    <row r="2026" spans="1:69" ht="34.5" customHeight="1" x14ac:dyDescent="0.25">
      <c r="A2026" s="41">
        <f t="shared" si="3768"/>
        <v>5</v>
      </c>
      <c r="B2026" s="42"/>
      <c r="C2026" s="42"/>
      <c r="D2026" s="43"/>
      <c r="E2026" s="64" t="str">
        <f t="shared" si="3769"/>
        <v>既有污水處理設施抽水肥(含清潔孔開挖與復原)</v>
      </c>
      <c r="F2026" s="21"/>
      <c r="G2026" s="21"/>
      <c r="H2026" s="21"/>
      <c r="I2026" s="21"/>
      <c r="J2026" s="21"/>
      <c r="K2026" s="21"/>
      <c r="L2026" s="21"/>
      <c r="M2026" s="21"/>
      <c r="N2026" s="21"/>
      <c r="O2026" s="21"/>
      <c r="P2026" s="21"/>
      <c r="Q2026" s="21"/>
      <c r="R2026" s="21"/>
      <c r="S2026" s="21"/>
      <c r="T2026" s="22"/>
      <c r="U2026" s="47" t="str">
        <f t="shared" si="3771"/>
        <v>式</v>
      </c>
      <c r="V2026" s="48"/>
      <c r="W2026" s="48"/>
      <c r="X2026" s="49"/>
      <c r="Y2026" s="65">
        <f t="shared" si="3772"/>
        <v>1</v>
      </c>
      <c r="Z2026" s="66"/>
      <c r="AA2026" s="66"/>
      <c r="AB2026" s="66"/>
      <c r="AC2026" s="66"/>
      <c r="AD2026" s="67"/>
      <c r="AE2026" s="60">
        <f t="shared" si="3773"/>
        <v>10000</v>
      </c>
      <c r="AF2026" s="61"/>
      <c r="AG2026" s="61"/>
      <c r="AH2026" s="61"/>
      <c r="AI2026" s="61"/>
      <c r="AJ2026" s="62"/>
      <c r="AK2026" s="55">
        <v>0</v>
      </c>
      <c r="AL2026" s="55"/>
      <c r="AM2026" s="55"/>
      <c r="AN2026" s="55"/>
      <c r="AO2026" s="55"/>
      <c r="AP2026" s="55"/>
      <c r="AQ2026" s="53">
        <f t="shared" si="3775"/>
        <v>0</v>
      </c>
      <c r="AR2026" s="53"/>
      <c r="AS2026" s="53"/>
      <c r="AT2026" s="53"/>
      <c r="AU2026" s="53"/>
      <c r="AV2026" s="53"/>
      <c r="AW2026" s="55">
        <f t="shared" si="3774"/>
        <v>1</v>
      </c>
      <c r="AX2026" s="55"/>
      <c r="AY2026" s="55"/>
      <c r="AZ2026" s="55"/>
      <c r="BA2026" s="55"/>
      <c r="BB2026" s="55"/>
      <c r="BC2026" s="55">
        <f t="shared" si="3776"/>
        <v>10000</v>
      </c>
      <c r="BD2026" s="55"/>
      <c r="BE2026" s="55"/>
      <c r="BF2026" s="55"/>
      <c r="BG2026" s="55"/>
      <c r="BH2026" s="56"/>
      <c r="BI2026" s="16">
        <f t="shared" si="3770"/>
        <v>10000</v>
      </c>
    </row>
    <row r="2027" spans="1:69" ht="21.6" customHeight="1" x14ac:dyDescent="0.25">
      <c r="A2027" s="41">
        <f t="shared" si="3768"/>
        <v>6</v>
      </c>
      <c r="B2027" s="42"/>
      <c r="C2027" s="42"/>
      <c r="D2027" s="43"/>
      <c r="E2027" s="64" t="str">
        <f t="shared" si="3769"/>
        <v>地坪與蹲便台階增築</v>
      </c>
      <c r="F2027" s="21"/>
      <c r="G2027" s="21"/>
      <c r="H2027" s="21"/>
      <c r="I2027" s="21"/>
      <c r="J2027" s="21"/>
      <c r="K2027" s="21"/>
      <c r="L2027" s="21"/>
      <c r="M2027" s="21"/>
      <c r="N2027" s="21"/>
      <c r="O2027" s="21"/>
      <c r="P2027" s="21"/>
      <c r="Q2027" s="21"/>
      <c r="R2027" s="21"/>
      <c r="S2027" s="21"/>
      <c r="T2027" s="22"/>
      <c r="U2027" s="47" t="str">
        <f t="shared" si="3771"/>
        <v>式</v>
      </c>
      <c r="V2027" s="48"/>
      <c r="W2027" s="48"/>
      <c r="X2027" s="49"/>
      <c r="Y2027" s="65">
        <f t="shared" si="3772"/>
        <v>1</v>
      </c>
      <c r="Z2027" s="66"/>
      <c r="AA2027" s="66"/>
      <c r="AB2027" s="66"/>
      <c r="AC2027" s="66"/>
      <c r="AD2027" s="67"/>
      <c r="AE2027" s="60">
        <f t="shared" si="3773"/>
        <v>35000</v>
      </c>
      <c r="AF2027" s="61"/>
      <c r="AG2027" s="61"/>
      <c r="AH2027" s="61"/>
      <c r="AI2027" s="61"/>
      <c r="AJ2027" s="62"/>
      <c r="AK2027" s="55">
        <v>0</v>
      </c>
      <c r="AL2027" s="55"/>
      <c r="AM2027" s="55"/>
      <c r="AN2027" s="55"/>
      <c r="AO2027" s="55"/>
      <c r="AP2027" s="55"/>
      <c r="AQ2027" s="53">
        <v>0</v>
      </c>
      <c r="AR2027" s="53"/>
      <c r="AS2027" s="53"/>
      <c r="AT2027" s="53"/>
      <c r="AU2027" s="53"/>
      <c r="AV2027" s="53"/>
      <c r="AW2027" s="55">
        <f t="shared" si="3774"/>
        <v>1</v>
      </c>
      <c r="AX2027" s="55"/>
      <c r="AY2027" s="55"/>
      <c r="AZ2027" s="55"/>
      <c r="BA2027" s="55"/>
      <c r="BB2027" s="55"/>
      <c r="BC2027" s="55">
        <f t="shared" si="3776"/>
        <v>35000</v>
      </c>
      <c r="BD2027" s="55"/>
      <c r="BE2027" s="55"/>
      <c r="BF2027" s="55"/>
      <c r="BG2027" s="55"/>
      <c r="BH2027" s="56"/>
      <c r="BI2027" s="16">
        <f t="shared" si="3770"/>
        <v>35000</v>
      </c>
    </row>
    <row r="2028" spans="1:69" ht="21.6" customHeight="1" x14ac:dyDescent="0.25">
      <c r="A2028" s="41">
        <f t="shared" si="3768"/>
        <v>7</v>
      </c>
      <c r="B2028" s="42"/>
      <c r="C2028" s="42"/>
      <c r="D2028" s="43"/>
      <c r="E2028" s="64" t="str">
        <f t="shared" si="3769"/>
        <v>砌1/2B磚牆</v>
      </c>
      <c r="F2028" s="21"/>
      <c r="G2028" s="21"/>
      <c r="H2028" s="21"/>
      <c r="I2028" s="21"/>
      <c r="J2028" s="21"/>
      <c r="K2028" s="21"/>
      <c r="L2028" s="21"/>
      <c r="M2028" s="21"/>
      <c r="N2028" s="21"/>
      <c r="O2028" s="21"/>
      <c r="P2028" s="21"/>
      <c r="Q2028" s="21"/>
      <c r="R2028" s="21"/>
      <c r="S2028" s="21"/>
      <c r="T2028" s="22"/>
      <c r="U2028" s="47" t="str">
        <f t="shared" si="3771"/>
        <v>M2</v>
      </c>
      <c r="V2028" s="48"/>
      <c r="W2028" s="48"/>
      <c r="X2028" s="49"/>
      <c r="Y2028" s="65">
        <f t="shared" si="3772"/>
        <v>13</v>
      </c>
      <c r="Z2028" s="66"/>
      <c r="AA2028" s="66"/>
      <c r="AB2028" s="66"/>
      <c r="AC2028" s="66"/>
      <c r="AD2028" s="67"/>
      <c r="AE2028" s="60">
        <f t="shared" si="3773"/>
        <v>1500</v>
      </c>
      <c r="AF2028" s="61"/>
      <c r="AG2028" s="61"/>
      <c r="AH2028" s="61"/>
      <c r="AI2028" s="61"/>
      <c r="AJ2028" s="62"/>
      <c r="AK2028" s="55">
        <v>0</v>
      </c>
      <c r="AL2028" s="55"/>
      <c r="AM2028" s="55"/>
      <c r="AN2028" s="55"/>
      <c r="AO2028" s="55"/>
      <c r="AP2028" s="55"/>
      <c r="AQ2028" s="53">
        <f>AK2028*AE2028</f>
        <v>0</v>
      </c>
      <c r="AR2028" s="53"/>
      <c r="AS2028" s="53"/>
      <c r="AT2028" s="53"/>
      <c r="AU2028" s="53"/>
      <c r="AV2028" s="53"/>
      <c r="AW2028" s="55">
        <f t="shared" si="3774"/>
        <v>13</v>
      </c>
      <c r="AX2028" s="55"/>
      <c r="AY2028" s="55"/>
      <c r="AZ2028" s="55"/>
      <c r="BA2028" s="55"/>
      <c r="BB2028" s="55"/>
      <c r="BC2028" s="55">
        <f>AE2028*AW2028</f>
        <v>19500</v>
      </c>
      <c r="BD2028" s="55"/>
      <c r="BE2028" s="55"/>
      <c r="BF2028" s="55"/>
      <c r="BG2028" s="55"/>
      <c r="BH2028" s="56"/>
      <c r="BI2028" s="16">
        <f t="shared" si="3770"/>
        <v>19500</v>
      </c>
    </row>
    <row r="2029" spans="1:69" ht="54.75" customHeight="1" x14ac:dyDescent="0.25">
      <c r="A2029" s="41">
        <f t="shared" si="3768"/>
        <v>8</v>
      </c>
      <c r="B2029" s="42"/>
      <c r="C2029" s="42"/>
      <c r="D2029" s="43"/>
      <c r="E2029" s="64" t="str">
        <f t="shared" si="3769"/>
        <v>施工範圍內樓板穿管處與既有無用穿管及孔洞需以水泥砂漿封閉並刷防水層；樓板防水層試水</v>
      </c>
      <c r="F2029" s="21"/>
      <c r="G2029" s="21"/>
      <c r="H2029" s="21"/>
      <c r="I2029" s="21"/>
      <c r="J2029" s="21"/>
      <c r="K2029" s="21"/>
      <c r="L2029" s="21"/>
      <c r="M2029" s="21"/>
      <c r="N2029" s="21"/>
      <c r="O2029" s="21"/>
      <c r="P2029" s="21"/>
      <c r="Q2029" s="21"/>
      <c r="R2029" s="21"/>
      <c r="S2029" s="21"/>
      <c r="T2029" s="22"/>
      <c r="U2029" s="47" t="str">
        <f t="shared" si="3771"/>
        <v>式</v>
      </c>
      <c r="V2029" s="48"/>
      <c r="W2029" s="48"/>
      <c r="X2029" s="49"/>
      <c r="Y2029" s="65">
        <f t="shared" si="3772"/>
        <v>1</v>
      </c>
      <c r="Z2029" s="66"/>
      <c r="AA2029" s="66"/>
      <c r="AB2029" s="66"/>
      <c r="AC2029" s="66"/>
      <c r="AD2029" s="67"/>
      <c r="AE2029" s="60">
        <f t="shared" si="3773"/>
        <v>9000</v>
      </c>
      <c r="AF2029" s="61"/>
      <c r="AG2029" s="61"/>
      <c r="AH2029" s="61"/>
      <c r="AI2029" s="61"/>
      <c r="AJ2029" s="62"/>
      <c r="AK2029" s="55">
        <v>1</v>
      </c>
      <c r="AL2029" s="55"/>
      <c r="AM2029" s="55"/>
      <c r="AN2029" s="55"/>
      <c r="AO2029" s="55"/>
      <c r="AP2029" s="55"/>
      <c r="AQ2029" s="53">
        <f t="shared" ref="AQ2029:AQ2033" si="3777">AK2029*AE2029</f>
        <v>9000</v>
      </c>
      <c r="AR2029" s="53"/>
      <c r="AS2029" s="53"/>
      <c r="AT2029" s="53"/>
      <c r="AU2029" s="53"/>
      <c r="AV2029" s="53"/>
      <c r="AW2029" s="55">
        <f t="shared" si="3774"/>
        <v>1</v>
      </c>
      <c r="AX2029" s="55"/>
      <c r="AY2029" s="55"/>
      <c r="AZ2029" s="55"/>
      <c r="BA2029" s="55"/>
      <c r="BB2029" s="55"/>
      <c r="BC2029" s="55">
        <f t="shared" ref="BC2029:BC2033" si="3778">AE2029*AW2029</f>
        <v>9000</v>
      </c>
      <c r="BD2029" s="55"/>
      <c r="BE2029" s="55"/>
      <c r="BF2029" s="55"/>
      <c r="BG2029" s="55"/>
      <c r="BH2029" s="56"/>
      <c r="BI2029" s="16">
        <f t="shared" si="3770"/>
        <v>9000</v>
      </c>
    </row>
    <row r="2030" spans="1:69" ht="20.45" customHeight="1" x14ac:dyDescent="0.25">
      <c r="A2030" s="41">
        <f t="shared" si="3768"/>
        <v>9</v>
      </c>
      <c r="B2030" s="42"/>
      <c r="C2030" s="42"/>
      <c r="D2030" s="43"/>
      <c r="E2030" s="64" t="str">
        <f t="shared" si="3769"/>
        <v>地坪、牆面1:3水泥砂漿粉刷</v>
      </c>
      <c r="F2030" s="21"/>
      <c r="G2030" s="21"/>
      <c r="H2030" s="21"/>
      <c r="I2030" s="21"/>
      <c r="J2030" s="21"/>
      <c r="K2030" s="21"/>
      <c r="L2030" s="21"/>
      <c r="M2030" s="21"/>
      <c r="N2030" s="21"/>
      <c r="O2030" s="21"/>
      <c r="P2030" s="21"/>
      <c r="Q2030" s="21"/>
      <c r="R2030" s="21"/>
      <c r="S2030" s="21"/>
      <c r="T2030" s="22"/>
      <c r="U2030" s="47" t="str">
        <f t="shared" si="3771"/>
        <v>M2</v>
      </c>
      <c r="V2030" s="48"/>
      <c r="W2030" s="48"/>
      <c r="X2030" s="49"/>
      <c r="Y2030" s="65">
        <f t="shared" si="3772"/>
        <v>207</v>
      </c>
      <c r="Z2030" s="66"/>
      <c r="AA2030" s="66"/>
      <c r="AB2030" s="66"/>
      <c r="AC2030" s="66"/>
      <c r="AD2030" s="67"/>
      <c r="AE2030" s="60">
        <f t="shared" si="3773"/>
        <v>800</v>
      </c>
      <c r="AF2030" s="61"/>
      <c r="AG2030" s="61"/>
      <c r="AH2030" s="61"/>
      <c r="AI2030" s="61"/>
      <c r="AJ2030" s="62"/>
      <c r="AK2030" s="55">
        <v>0</v>
      </c>
      <c r="AL2030" s="55"/>
      <c r="AM2030" s="55"/>
      <c r="AN2030" s="55"/>
      <c r="AO2030" s="55"/>
      <c r="AP2030" s="55"/>
      <c r="AQ2030" s="53">
        <f t="shared" si="3777"/>
        <v>0</v>
      </c>
      <c r="AR2030" s="53"/>
      <c r="AS2030" s="53"/>
      <c r="AT2030" s="53"/>
      <c r="AU2030" s="53"/>
      <c r="AV2030" s="53"/>
      <c r="AW2030" s="55">
        <f t="shared" si="3774"/>
        <v>207</v>
      </c>
      <c r="AX2030" s="55"/>
      <c r="AY2030" s="55"/>
      <c r="AZ2030" s="55"/>
      <c r="BA2030" s="55"/>
      <c r="BB2030" s="55"/>
      <c r="BC2030" s="55">
        <f t="shared" si="3778"/>
        <v>165600</v>
      </c>
      <c r="BD2030" s="55"/>
      <c r="BE2030" s="55"/>
      <c r="BF2030" s="55"/>
      <c r="BG2030" s="55"/>
      <c r="BH2030" s="56"/>
      <c r="BI2030" s="16">
        <f t="shared" si="3770"/>
        <v>165600</v>
      </c>
    </row>
    <row r="2031" spans="1:69" ht="19.5" customHeight="1" x14ac:dyDescent="0.25">
      <c r="A2031" s="41">
        <f t="shared" si="3768"/>
        <v>10</v>
      </c>
      <c r="B2031" s="42"/>
      <c r="C2031" s="42"/>
      <c r="D2031" s="43"/>
      <c r="E2031" s="44" t="str">
        <f t="shared" si="3769"/>
        <v>地坪及牆面(H=1.5m)塗刷防水層</v>
      </c>
      <c r="F2031" s="45"/>
      <c r="G2031" s="45"/>
      <c r="H2031" s="45"/>
      <c r="I2031" s="45"/>
      <c r="J2031" s="45"/>
      <c r="K2031" s="45"/>
      <c r="L2031" s="45"/>
      <c r="M2031" s="45"/>
      <c r="N2031" s="45"/>
      <c r="O2031" s="45"/>
      <c r="P2031" s="45"/>
      <c r="Q2031" s="45"/>
      <c r="R2031" s="45"/>
      <c r="S2031" s="45"/>
      <c r="T2031" s="46"/>
      <c r="U2031" s="47" t="str">
        <f t="shared" si="3771"/>
        <v>M2</v>
      </c>
      <c r="V2031" s="48"/>
      <c r="W2031" s="48"/>
      <c r="X2031" s="49"/>
      <c r="Y2031" s="50">
        <f t="shared" si="3772"/>
        <v>113</v>
      </c>
      <c r="Z2031" s="51"/>
      <c r="AA2031" s="51"/>
      <c r="AB2031" s="51"/>
      <c r="AC2031" s="51"/>
      <c r="AD2031" s="52"/>
      <c r="AE2031" s="60">
        <f t="shared" si="3773"/>
        <v>700</v>
      </c>
      <c r="AF2031" s="61"/>
      <c r="AG2031" s="61"/>
      <c r="AH2031" s="61"/>
      <c r="AI2031" s="61"/>
      <c r="AJ2031" s="62"/>
      <c r="AK2031" s="50">
        <v>0</v>
      </c>
      <c r="AL2031" s="51"/>
      <c r="AM2031" s="51"/>
      <c r="AN2031" s="51"/>
      <c r="AO2031" s="51"/>
      <c r="AP2031" s="52"/>
      <c r="AQ2031" s="60">
        <f t="shared" si="3777"/>
        <v>0</v>
      </c>
      <c r="AR2031" s="61"/>
      <c r="AS2031" s="61"/>
      <c r="AT2031" s="61"/>
      <c r="AU2031" s="61"/>
      <c r="AV2031" s="62"/>
      <c r="AW2031" s="50">
        <f t="shared" si="3774"/>
        <v>113</v>
      </c>
      <c r="AX2031" s="51"/>
      <c r="AY2031" s="51"/>
      <c r="AZ2031" s="51"/>
      <c r="BA2031" s="51"/>
      <c r="BB2031" s="52"/>
      <c r="BC2031" s="50">
        <f t="shared" si="3778"/>
        <v>79100</v>
      </c>
      <c r="BD2031" s="51"/>
      <c r="BE2031" s="51"/>
      <c r="BF2031" s="51"/>
      <c r="BG2031" s="51"/>
      <c r="BH2031" s="63"/>
      <c r="BI2031" s="3">
        <f t="shared" si="3770"/>
        <v>79100</v>
      </c>
    </row>
    <row r="2032" spans="1:69" ht="36" customHeight="1" x14ac:dyDescent="0.25">
      <c r="A2032" s="41">
        <f t="shared" si="3768"/>
        <v>11</v>
      </c>
      <c r="B2032" s="42"/>
      <c r="C2032" s="42"/>
      <c r="D2032" s="43"/>
      <c r="E2032" s="64" t="str">
        <f t="shared" si="3769"/>
        <v>安裝不銹鋼方形地板落水頭(10cm*10cm,連工帶料)</v>
      </c>
      <c r="F2032" s="21"/>
      <c r="G2032" s="21"/>
      <c r="H2032" s="21"/>
      <c r="I2032" s="21"/>
      <c r="J2032" s="21"/>
      <c r="K2032" s="21"/>
      <c r="L2032" s="21"/>
      <c r="M2032" s="21"/>
      <c r="N2032" s="21"/>
      <c r="O2032" s="21"/>
      <c r="P2032" s="21"/>
      <c r="Q2032" s="21"/>
      <c r="R2032" s="21"/>
      <c r="S2032" s="21"/>
      <c r="T2032" s="22"/>
      <c r="U2032" s="47" t="str">
        <f t="shared" si="3771"/>
        <v>組</v>
      </c>
      <c r="V2032" s="48"/>
      <c r="W2032" s="48"/>
      <c r="X2032" s="49"/>
      <c r="Y2032" s="71">
        <f t="shared" si="3772"/>
        <v>9</v>
      </c>
      <c r="Z2032" s="71"/>
      <c r="AA2032" s="71"/>
      <c r="AB2032" s="71"/>
      <c r="AC2032" s="71"/>
      <c r="AD2032" s="71"/>
      <c r="AE2032" s="71">
        <f t="shared" si="3773"/>
        <v>750</v>
      </c>
      <c r="AF2032" s="71"/>
      <c r="AG2032" s="71"/>
      <c r="AH2032" s="71"/>
      <c r="AI2032" s="71"/>
      <c r="AJ2032" s="71"/>
      <c r="AK2032" s="55">
        <v>0</v>
      </c>
      <c r="AL2032" s="55"/>
      <c r="AM2032" s="55"/>
      <c r="AN2032" s="55"/>
      <c r="AO2032" s="55"/>
      <c r="AP2032" s="55"/>
      <c r="AQ2032" s="53">
        <f t="shared" si="3777"/>
        <v>0</v>
      </c>
      <c r="AR2032" s="53"/>
      <c r="AS2032" s="53"/>
      <c r="AT2032" s="53"/>
      <c r="AU2032" s="53"/>
      <c r="AV2032" s="53"/>
      <c r="AW2032" s="55">
        <f t="shared" si="3774"/>
        <v>9</v>
      </c>
      <c r="AX2032" s="55"/>
      <c r="AY2032" s="55"/>
      <c r="AZ2032" s="55"/>
      <c r="BA2032" s="55"/>
      <c r="BB2032" s="55"/>
      <c r="BC2032" s="55">
        <f t="shared" si="3778"/>
        <v>6750</v>
      </c>
      <c r="BD2032" s="55"/>
      <c r="BE2032" s="55"/>
      <c r="BF2032" s="55"/>
      <c r="BG2032" s="55"/>
      <c r="BH2032" s="56"/>
      <c r="BI2032" s="3">
        <f t="shared" si="3770"/>
        <v>6750</v>
      </c>
    </row>
    <row r="2033" spans="1:61" s="19" customFormat="1" ht="36.75" customHeight="1" x14ac:dyDescent="0.25">
      <c r="A2033" s="41">
        <f t="shared" si="3768"/>
        <v>12</v>
      </c>
      <c r="B2033" s="42"/>
      <c r="C2033" s="42"/>
      <c r="D2033" s="43"/>
      <c r="E2033" s="64" t="str">
        <f t="shared" si="3769"/>
        <v>地坪貼止滑石英磚30cm*30cm，本色水泥勾縫(連工帶料)</v>
      </c>
      <c r="F2033" s="21"/>
      <c r="G2033" s="21"/>
      <c r="H2033" s="21"/>
      <c r="I2033" s="21"/>
      <c r="J2033" s="21"/>
      <c r="K2033" s="21"/>
      <c r="L2033" s="21"/>
      <c r="M2033" s="21"/>
      <c r="N2033" s="21"/>
      <c r="O2033" s="21"/>
      <c r="P2033" s="21"/>
      <c r="Q2033" s="21"/>
      <c r="R2033" s="21"/>
      <c r="S2033" s="21"/>
      <c r="T2033" s="22"/>
      <c r="U2033" s="47" t="str">
        <f t="shared" si="3771"/>
        <v>M2</v>
      </c>
      <c r="V2033" s="48"/>
      <c r="W2033" s="48"/>
      <c r="X2033" s="49"/>
      <c r="Y2033" s="50">
        <f t="shared" si="3772"/>
        <v>48</v>
      </c>
      <c r="Z2033" s="51"/>
      <c r="AA2033" s="51"/>
      <c r="AB2033" s="51"/>
      <c r="AC2033" s="51"/>
      <c r="AD2033" s="52"/>
      <c r="AE2033" s="53">
        <f t="shared" si="3773"/>
        <v>1300</v>
      </c>
      <c r="AF2033" s="53"/>
      <c r="AG2033" s="53"/>
      <c r="AH2033" s="53"/>
      <c r="AI2033" s="53"/>
      <c r="AJ2033" s="53"/>
      <c r="AK2033" s="55">
        <v>0</v>
      </c>
      <c r="AL2033" s="55"/>
      <c r="AM2033" s="55"/>
      <c r="AN2033" s="55"/>
      <c r="AO2033" s="55"/>
      <c r="AP2033" s="55"/>
      <c r="AQ2033" s="53">
        <f t="shared" si="3777"/>
        <v>0</v>
      </c>
      <c r="AR2033" s="53"/>
      <c r="AS2033" s="53"/>
      <c r="AT2033" s="53"/>
      <c r="AU2033" s="53"/>
      <c r="AV2033" s="53"/>
      <c r="AW2033" s="55">
        <f t="shared" si="3774"/>
        <v>48</v>
      </c>
      <c r="AX2033" s="55"/>
      <c r="AY2033" s="55"/>
      <c r="AZ2033" s="55"/>
      <c r="BA2033" s="55"/>
      <c r="BB2033" s="55"/>
      <c r="BC2033" s="55">
        <f t="shared" si="3778"/>
        <v>62400</v>
      </c>
      <c r="BD2033" s="55"/>
      <c r="BE2033" s="55"/>
      <c r="BF2033" s="55"/>
      <c r="BG2033" s="55"/>
      <c r="BH2033" s="56"/>
      <c r="BI2033" s="18">
        <f t="shared" si="3770"/>
        <v>62400</v>
      </c>
    </row>
    <row r="2034" spans="1:61" s="19" customFormat="1" ht="35.25" customHeight="1" x14ac:dyDescent="0.25">
      <c r="A2034" s="68">
        <f t="shared" si="3768"/>
        <v>13</v>
      </c>
      <c r="B2034" s="69"/>
      <c r="C2034" s="69"/>
      <c r="D2034" s="70"/>
      <c r="E2034" s="64" t="str">
        <f t="shared" si="3769"/>
        <v>地坪貼60cm*60cm止滑石英磚，本色水泥勾縫(連工帶料)</v>
      </c>
      <c r="F2034" s="21"/>
      <c r="G2034" s="21"/>
      <c r="H2034" s="21"/>
      <c r="I2034" s="21"/>
      <c r="J2034" s="21"/>
      <c r="K2034" s="21"/>
      <c r="L2034" s="21"/>
      <c r="M2034" s="21"/>
      <c r="N2034" s="21"/>
      <c r="O2034" s="21"/>
      <c r="P2034" s="21"/>
      <c r="Q2034" s="21"/>
      <c r="R2034" s="21"/>
      <c r="S2034" s="21"/>
      <c r="T2034" s="22"/>
      <c r="U2034" s="47" t="str">
        <f t="shared" si="3771"/>
        <v>M2</v>
      </c>
      <c r="V2034" s="48"/>
      <c r="W2034" s="48"/>
      <c r="X2034" s="49"/>
      <c r="Y2034" s="65">
        <f t="shared" si="3772"/>
        <v>2</v>
      </c>
      <c r="Z2034" s="66"/>
      <c r="AA2034" s="66"/>
      <c r="AB2034" s="66"/>
      <c r="AC2034" s="66"/>
      <c r="AD2034" s="67"/>
      <c r="AE2034" s="60">
        <f t="shared" si="3773"/>
        <v>1700</v>
      </c>
      <c r="AF2034" s="61"/>
      <c r="AG2034" s="61"/>
      <c r="AH2034" s="61"/>
      <c r="AI2034" s="61"/>
      <c r="AJ2034" s="62"/>
      <c r="AK2034" s="55">
        <v>0</v>
      </c>
      <c r="AL2034" s="55"/>
      <c r="AM2034" s="55"/>
      <c r="AN2034" s="55"/>
      <c r="AO2034" s="55"/>
      <c r="AP2034" s="55"/>
      <c r="AQ2034" s="53">
        <f>AK2034*AE2034</f>
        <v>0</v>
      </c>
      <c r="AR2034" s="53"/>
      <c r="AS2034" s="53"/>
      <c r="AT2034" s="53"/>
      <c r="AU2034" s="53"/>
      <c r="AV2034" s="53"/>
      <c r="AW2034" s="55">
        <f t="shared" si="3774"/>
        <v>0</v>
      </c>
      <c r="AX2034" s="55"/>
      <c r="AY2034" s="55"/>
      <c r="AZ2034" s="55"/>
      <c r="BA2034" s="55"/>
      <c r="BB2034" s="55"/>
      <c r="BC2034" s="55">
        <f>AE2034*AW2034</f>
        <v>0</v>
      </c>
      <c r="BD2034" s="55"/>
      <c r="BE2034" s="55"/>
      <c r="BF2034" s="55"/>
      <c r="BG2034" s="55"/>
      <c r="BH2034" s="56"/>
      <c r="BI2034" s="18">
        <f t="shared" si="3770"/>
        <v>3400</v>
      </c>
    </row>
    <row r="2035" spans="1:61" s="19" customFormat="1" ht="36.75" customHeight="1" x14ac:dyDescent="0.25">
      <c r="A2035" s="68">
        <f t="shared" si="3768"/>
        <v>14</v>
      </c>
      <c r="B2035" s="69"/>
      <c r="C2035" s="69"/>
      <c r="D2035" s="70"/>
      <c r="E2035" s="64" t="str">
        <f t="shared" si="3769"/>
        <v>牆面貼數位噴印石英磚30*60cm，白色水泥抹縫(連工帶料)</v>
      </c>
      <c r="F2035" s="21"/>
      <c r="G2035" s="21"/>
      <c r="H2035" s="21"/>
      <c r="I2035" s="21"/>
      <c r="J2035" s="21"/>
      <c r="K2035" s="21"/>
      <c r="L2035" s="21"/>
      <c r="M2035" s="21"/>
      <c r="N2035" s="21"/>
      <c r="O2035" s="21"/>
      <c r="P2035" s="21"/>
      <c r="Q2035" s="21"/>
      <c r="R2035" s="21"/>
      <c r="S2035" s="21"/>
      <c r="T2035" s="22"/>
      <c r="U2035" s="47" t="str">
        <f t="shared" si="3771"/>
        <v>M2</v>
      </c>
      <c r="V2035" s="48"/>
      <c r="W2035" s="48"/>
      <c r="X2035" s="49"/>
      <c r="Y2035" s="65">
        <f t="shared" si="3772"/>
        <v>85</v>
      </c>
      <c r="Z2035" s="66"/>
      <c r="AA2035" s="66"/>
      <c r="AB2035" s="66"/>
      <c r="AC2035" s="66"/>
      <c r="AD2035" s="67"/>
      <c r="AE2035" s="60">
        <f t="shared" si="3773"/>
        <v>1700</v>
      </c>
      <c r="AF2035" s="61"/>
      <c r="AG2035" s="61"/>
      <c r="AH2035" s="61"/>
      <c r="AI2035" s="61"/>
      <c r="AJ2035" s="62"/>
      <c r="AK2035" s="55">
        <v>0</v>
      </c>
      <c r="AL2035" s="55"/>
      <c r="AM2035" s="55"/>
      <c r="AN2035" s="55"/>
      <c r="AO2035" s="55"/>
      <c r="AP2035" s="55"/>
      <c r="AQ2035" s="53">
        <f t="shared" ref="AQ2035:AQ2041" si="3779">AK2035*AE2035</f>
        <v>0</v>
      </c>
      <c r="AR2035" s="53"/>
      <c r="AS2035" s="53"/>
      <c r="AT2035" s="53"/>
      <c r="AU2035" s="53"/>
      <c r="AV2035" s="53"/>
      <c r="AW2035" s="55">
        <f t="shared" si="3774"/>
        <v>85</v>
      </c>
      <c r="AX2035" s="55"/>
      <c r="AY2035" s="55"/>
      <c r="AZ2035" s="55"/>
      <c r="BA2035" s="55"/>
      <c r="BB2035" s="55"/>
      <c r="BC2035" s="55">
        <f t="shared" ref="BC2035:BC2041" si="3780">AE2035*AW2035</f>
        <v>144500</v>
      </c>
      <c r="BD2035" s="55"/>
      <c r="BE2035" s="55"/>
      <c r="BF2035" s="55"/>
      <c r="BG2035" s="55"/>
      <c r="BH2035" s="56"/>
      <c r="BI2035" s="18">
        <f t="shared" si="3770"/>
        <v>144500</v>
      </c>
    </row>
    <row r="2036" spans="1:61" ht="34.5" customHeight="1" x14ac:dyDescent="0.25">
      <c r="A2036" s="41">
        <f t="shared" si="3768"/>
        <v>15</v>
      </c>
      <c r="B2036" s="42"/>
      <c r="C2036" s="42"/>
      <c r="D2036" s="43"/>
      <c r="E2036" s="64" t="str">
        <f t="shared" si="3769"/>
        <v>牆面貼地鐵磚10cm*20cm，白色水泥勾縫(連工帶料)</v>
      </c>
      <c r="F2036" s="21"/>
      <c r="G2036" s="21"/>
      <c r="H2036" s="21"/>
      <c r="I2036" s="21"/>
      <c r="J2036" s="21"/>
      <c r="K2036" s="21"/>
      <c r="L2036" s="21"/>
      <c r="M2036" s="21"/>
      <c r="N2036" s="21"/>
      <c r="O2036" s="21"/>
      <c r="P2036" s="21"/>
      <c r="Q2036" s="21"/>
      <c r="R2036" s="21"/>
      <c r="S2036" s="21"/>
      <c r="T2036" s="22"/>
      <c r="U2036" s="47" t="str">
        <f t="shared" si="3771"/>
        <v>M2</v>
      </c>
      <c r="V2036" s="48"/>
      <c r="W2036" s="48"/>
      <c r="X2036" s="49"/>
      <c r="Y2036" s="65">
        <f t="shared" si="3772"/>
        <v>13</v>
      </c>
      <c r="Z2036" s="66"/>
      <c r="AA2036" s="66"/>
      <c r="AB2036" s="66"/>
      <c r="AC2036" s="66"/>
      <c r="AD2036" s="67"/>
      <c r="AE2036" s="60">
        <f t="shared" si="3773"/>
        <v>1500</v>
      </c>
      <c r="AF2036" s="61"/>
      <c r="AG2036" s="61"/>
      <c r="AH2036" s="61"/>
      <c r="AI2036" s="61"/>
      <c r="AJ2036" s="62"/>
      <c r="AK2036" s="55">
        <v>0</v>
      </c>
      <c r="AL2036" s="55"/>
      <c r="AM2036" s="55"/>
      <c r="AN2036" s="55"/>
      <c r="AO2036" s="55"/>
      <c r="AP2036" s="55"/>
      <c r="AQ2036" s="53">
        <f t="shared" si="3779"/>
        <v>0</v>
      </c>
      <c r="AR2036" s="53"/>
      <c r="AS2036" s="53"/>
      <c r="AT2036" s="53"/>
      <c r="AU2036" s="53"/>
      <c r="AV2036" s="53"/>
      <c r="AW2036" s="55">
        <f t="shared" si="3774"/>
        <v>0</v>
      </c>
      <c r="AX2036" s="55"/>
      <c r="AY2036" s="55"/>
      <c r="AZ2036" s="55"/>
      <c r="BA2036" s="55"/>
      <c r="BB2036" s="55"/>
      <c r="BC2036" s="55">
        <f t="shared" si="3780"/>
        <v>0</v>
      </c>
      <c r="BD2036" s="55"/>
      <c r="BE2036" s="55"/>
      <c r="BF2036" s="55"/>
      <c r="BG2036" s="55"/>
      <c r="BH2036" s="56"/>
      <c r="BI2036" s="16">
        <f t="shared" si="3770"/>
        <v>19500</v>
      </c>
    </row>
    <row r="2037" spans="1:61" ht="21.6" customHeight="1" x14ac:dyDescent="0.25">
      <c r="A2037" s="41">
        <f t="shared" si="3768"/>
        <v>16</v>
      </c>
      <c r="B2037" s="42"/>
      <c r="C2037" s="42"/>
      <c r="D2037" s="43"/>
      <c r="E2037" s="64" t="str">
        <f t="shared" si="3769"/>
        <v>安裝鋁合金陽角收邊條</v>
      </c>
      <c r="F2037" s="21"/>
      <c r="G2037" s="21"/>
      <c r="H2037" s="21"/>
      <c r="I2037" s="21"/>
      <c r="J2037" s="21"/>
      <c r="K2037" s="21"/>
      <c r="L2037" s="21"/>
      <c r="M2037" s="21"/>
      <c r="N2037" s="21"/>
      <c r="O2037" s="21"/>
      <c r="P2037" s="21"/>
      <c r="Q2037" s="21"/>
      <c r="R2037" s="21"/>
      <c r="S2037" s="21"/>
      <c r="T2037" s="22"/>
      <c r="U2037" s="47" t="str">
        <f t="shared" si="3771"/>
        <v>M</v>
      </c>
      <c r="V2037" s="48"/>
      <c r="W2037" s="48"/>
      <c r="X2037" s="49"/>
      <c r="Y2037" s="65">
        <f t="shared" si="3772"/>
        <v>30</v>
      </c>
      <c r="Z2037" s="66"/>
      <c r="AA2037" s="66"/>
      <c r="AB2037" s="66"/>
      <c r="AC2037" s="66"/>
      <c r="AD2037" s="67"/>
      <c r="AE2037" s="60">
        <f t="shared" si="3773"/>
        <v>550</v>
      </c>
      <c r="AF2037" s="61"/>
      <c r="AG2037" s="61"/>
      <c r="AH2037" s="61"/>
      <c r="AI2037" s="61"/>
      <c r="AJ2037" s="62"/>
      <c r="AK2037" s="55">
        <v>0</v>
      </c>
      <c r="AL2037" s="55"/>
      <c r="AM2037" s="55"/>
      <c r="AN2037" s="55"/>
      <c r="AO2037" s="55"/>
      <c r="AP2037" s="55"/>
      <c r="AQ2037" s="53">
        <f t="shared" si="3779"/>
        <v>0</v>
      </c>
      <c r="AR2037" s="53"/>
      <c r="AS2037" s="53"/>
      <c r="AT2037" s="53"/>
      <c r="AU2037" s="53"/>
      <c r="AV2037" s="53"/>
      <c r="AW2037" s="55">
        <f t="shared" si="3774"/>
        <v>0</v>
      </c>
      <c r="AX2037" s="55"/>
      <c r="AY2037" s="55"/>
      <c r="AZ2037" s="55"/>
      <c r="BA2037" s="55"/>
      <c r="BB2037" s="55"/>
      <c r="BC2037" s="55">
        <f t="shared" si="3780"/>
        <v>0</v>
      </c>
      <c r="BD2037" s="55"/>
      <c r="BE2037" s="55"/>
      <c r="BF2037" s="55"/>
      <c r="BG2037" s="55"/>
      <c r="BH2037" s="56"/>
      <c r="BI2037" s="16">
        <f t="shared" si="3770"/>
        <v>16500</v>
      </c>
    </row>
    <row r="2038" spans="1:61" ht="33" customHeight="1" x14ac:dyDescent="0.25">
      <c r="A2038" s="41">
        <f t="shared" si="3768"/>
        <v>17</v>
      </c>
      <c r="B2038" s="42"/>
      <c r="C2038" s="42"/>
      <c r="D2038" s="43"/>
      <c r="E2038" s="64" t="str">
        <f t="shared" si="3769"/>
        <v>施做抿石子(1~2分霓虹石，抿石子專用泥)</v>
      </c>
      <c r="F2038" s="21"/>
      <c r="G2038" s="21"/>
      <c r="H2038" s="21"/>
      <c r="I2038" s="21"/>
      <c r="J2038" s="21"/>
      <c r="K2038" s="21"/>
      <c r="L2038" s="21"/>
      <c r="M2038" s="21"/>
      <c r="N2038" s="21"/>
      <c r="O2038" s="21"/>
      <c r="P2038" s="21"/>
      <c r="Q2038" s="21"/>
      <c r="R2038" s="21"/>
      <c r="S2038" s="21"/>
      <c r="T2038" s="22"/>
      <c r="U2038" s="47" t="str">
        <f t="shared" si="3771"/>
        <v>M2</v>
      </c>
      <c r="V2038" s="48"/>
      <c r="W2038" s="48"/>
      <c r="X2038" s="49"/>
      <c r="Y2038" s="65">
        <f t="shared" si="3772"/>
        <v>9</v>
      </c>
      <c r="Z2038" s="66"/>
      <c r="AA2038" s="66"/>
      <c r="AB2038" s="66"/>
      <c r="AC2038" s="66"/>
      <c r="AD2038" s="67"/>
      <c r="AE2038" s="60">
        <f t="shared" si="3773"/>
        <v>1200</v>
      </c>
      <c r="AF2038" s="61"/>
      <c r="AG2038" s="61"/>
      <c r="AH2038" s="61"/>
      <c r="AI2038" s="61"/>
      <c r="AJ2038" s="62"/>
      <c r="AK2038" s="55">
        <v>0</v>
      </c>
      <c r="AL2038" s="55"/>
      <c r="AM2038" s="55"/>
      <c r="AN2038" s="55"/>
      <c r="AO2038" s="55"/>
      <c r="AP2038" s="55"/>
      <c r="AQ2038" s="53">
        <f t="shared" si="3779"/>
        <v>0</v>
      </c>
      <c r="AR2038" s="53"/>
      <c r="AS2038" s="53"/>
      <c r="AT2038" s="53"/>
      <c r="AU2038" s="53"/>
      <c r="AV2038" s="53"/>
      <c r="AW2038" s="55">
        <f t="shared" si="3774"/>
        <v>0</v>
      </c>
      <c r="AX2038" s="55"/>
      <c r="AY2038" s="55"/>
      <c r="AZ2038" s="55"/>
      <c r="BA2038" s="55"/>
      <c r="BB2038" s="55"/>
      <c r="BC2038" s="55">
        <f t="shared" si="3780"/>
        <v>0</v>
      </c>
      <c r="BD2038" s="55"/>
      <c r="BE2038" s="55"/>
      <c r="BF2038" s="55"/>
      <c r="BG2038" s="55"/>
      <c r="BH2038" s="56"/>
      <c r="BI2038" s="16">
        <f t="shared" si="3770"/>
        <v>10800</v>
      </c>
    </row>
    <row r="2039" spans="1:61" ht="51" customHeight="1" x14ac:dyDescent="0.25">
      <c r="A2039" s="41">
        <f t="shared" si="3768"/>
        <v>18</v>
      </c>
      <c r="B2039" s="42"/>
      <c r="C2039" s="42"/>
      <c r="D2039" s="43"/>
      <c r="E2039" s="64" t="str">
        <f t="shared" si="3769"/>
        <v>牆壁面貼圖案排版釉面馬賽克(方型馬賽克寬1.8cm，12色以上排版，含排版費，白色抺縫，連工帶料)</v>
      </c>
      <c r="F2039" s="21"/>
      <c r="G2039" s="21"/>
      <c r="H2039" s="21"/>
      <c r="I2039" s="21"/>
      <c r="J2039" s="21"/>
      <c r="K2039" s="21"/>
      <c r="L2039" s="21"/>
      <c r="M2039" s="21"/>
      <c r="N2039" s="21"/>
      <c r="O2039" s="21"/>
      <c r="P2039" s="21"/>
      <c r="Q2039" s="21"/>
      <c r="R2039" s="21"/>
      <c r="S2039" s="21"/>
      <c r="T2039" s="22"/>
      <c r="U2039" s="47" t="str">
        <f t="shared" si="3771"/>
        <v>才</v>
      </c>
      <c r="V2039" s="48"/>
      <c r="W2039" s="48"/>
      <c r="X2039" s="49"/>
      <c r="Y2039" s="65">
        <f t="shared" si="3772"/>
        <v>58</v>
      </c>
      <c r="Z2039" s="66"/>
      <c r="AA2039" s="66"/>
      <c r="AB2039" s="66"/>
      <c r="AC2039" s="66"/>
      <c r="AD2039" s="67"/>
      <c r="AE2039" s="60">
        <f t="shared" si="3773"/>
        <v>750</v>
      </c>
      <c r="AF2039" s="61"/>
      <c r="AG2039" s="61"/>
      <c r="AH2039" s="61"/>
      <c r="AI2039" s="61"/>
      <c r="AJ2039" s="62"/>
      <c r="AK2039" s="55">
        <v>0</v>
      </c>
      <c r="AL2039" s="55"/>
      <c r="AM2039" s="55"/>
      <c r="AN2039" s="55"/>
      <c r="AO2039" s="55"/>
      <c r="AP2039" s="55"/>
      <c r="AQ2039" s="53">
        <f t="shared" si="3779"/>
        <v>0</v>
      </c>
      <c r="AR2039" s="53"/>
      <c r="AS2039" s="53"/>
      <c r="AT2039" s="53"/>
      <c r="AU2039" s="53"/>
      <c r="AV2039" s="53"/>
      <c r="AW2039" s="55">
        <f t="shared" si="3774"/>
        <v>58</v>
      </c>
      <c r="AX2039" s="55"/>
      <c r="AY2039" s="55"/>
      <c r="AZ2039" s="55"/>
      <c r="BA2039" s="55"/>
      <c r="BB2039" s="55"/>
      <c r="BC2039" s="55">
        <f t="shared" si="3780"/>
        <v>43500</v>
      </c>
      <c r="BD2039" s="55"/>
      <c r="BE2039" s="55"/>
      <c r="BF2039" s="55"/>
      <c r="BG2039" s="55"/>
      <c r="BH2039" s="56"/>
      <c r="BI2039" s="16">
        <f t="shared" si="3770"/>
        <v>43500</v>
      </c>
    </row>
    <row r="2040" spans="1:61" ht="36.75" customHeight="1" x14ac:dyDescent="0.25">
      <c r="A2040" s="41">
        <f t="shared" si="3768"/>
        <v>19</v>
      </c>
      <c r="B2040" s="42"/>
      <c r="C2040" s="42"/>
      <c r="D2040" s="43"/>
      <c r="E2040" s="64" t="str">
        <f t="shared" si="3769"/>
        <v>牆面與平頂塗刷水泥漆(含清潔，批土整平，一底漆二度面漆)</v>
      </c>
      <c r="F2040" s="21"/>
      <c r="G2040" s="21"/>
      <c r="H2040" s="21"/>
      <c r="I2040" s="21"/>
      <c r="J2040" s="21"/>
      <c r="K2040" s="21"/>
      <c r="L2040" s="21"/>
      <c r="M2040" s="21"/>
      <c r="N2040" s="21"/>
      <c r="O2040" s="21"/>
      <c r="P2040" s="21"/>
      <c r="Q2040" s="21"/>
      <c r="R2040" s="21"/>
      <c r="S2040" s="21"/>
      <c r="T2040" s="22"/>
      <c r="U2040" s="47" t="str">
        <f t="shared" si="3771"/>
        <v>M2</v>
      </c>
      <c r="V2040" s="48"/>
      <c r="W2040" s="48"/>
      <c r="X2040" s="49"/>
      <c r="Y2040" s="65">
        <f t="shared" si="3772"/>
        <v>82</v>
      </c>
      <c r="Z2040" s="66"/>
      <c r="AA2040" s="66"/>
      <c r="AB2040" s="66"/>
      <c r="AC2040" s="66"/>
      <c r="AD2040" s="67"/>
      <c r="AE2040" s="60">
        <f t="shared" si="3773"/>
        <v>200</v>
      </c>
      <c r="AF2040" s="61"/>
      <c r="AG2040" s="61"/>
      <c r="AH2040" s="61"/>
      <c r="AI2040" s="61"/>
      <c r="AJ2040" s="62"/>
      <c r="AK2040" s="55">
        <v>0</v>
      </c>
      <c r="AL2040" s="55"/>
      <c r="AM2040" s="55"/>
      <c r="AN2040" s="55"/>
      <c r="AO2040" s="55"/>
      <c r="AP2040" s="55"/>
      <c r="AQ2040" s="53">
        <f t="shared" si="3779"/>
        <v>0</v>
      </c>
      <c r="AR2040" s="53"/>
      <c r="AS2040" s="53"/>
      <c r="AT2040" s="53"/>
      <c r="AU2040" s="53"/>
      <c r="AV2040" s="53"/>
      <c r="AW2040" s="55">
        <f t="shared" si="3774"/>
        <v>82</v>
      </c>
      <c r="AX2040" s="55"/>
      <c r="AY2040" s="55"/>
      <c r="AZ2040" s="55"/>
      <c r="BA2040" s="55"/>
      <c r="BB2040" s="55"/>
      <c r="BC2040" s="55">
        <f t="shared" si="3780"/>
        <v>16400</v>
      </c>
      <c r="BD2040" s="55"/>
      <c r="BE2040" s="55"/>
      <c r="BF2040" s="55"/>
      <c r="BG2040" s="55"/>
      <c r="BH2040" s="56"/>
      <c r="BI2040" s="16">
        <f t="shared" si="3770"/>
        <v>16400</v>
      </c>
    </row>
    <row r="2041" spans="1:61" ht="35.450000000000003" customHeight="1" x14ac:dyDescent="0.25">
      <c r="A2041" s="41">
        <f t="shared" si="3768"/>
        <v>20</v>
      </c>
      <c r="B2041" s="42"/>
      <c r="C2041" s="42"/>
      <c r="D2041" s="43"/>
      <c r="E2041" s="64" t="str">
        <f t="shared" si="3769"/>
        <v>安裝13mm熱固性樹脂板隔間含門片(頂面H=200cm以上)</v>
      </c>
      <c r="F2041" s="21"/>
      <c r="G2041" s="21"/>
      <c r="H2041" s="21"/>
      <c r="I2041" s="21"/>
      <c r="J2041" s="21"/>
      <c r="K2041" s="21"/>
      <c r="L2041" s="21"/>
      <c r="M2041" s="21"/>
      <c r="N2041" s="21"/>
      <c r="O2041" s="21"/>
      <c r="P2041" s="21"/>
      <c r="Q2041" s="21"/>
      <c r="R2041" s="21"/>
      <c r="S2041" s="21"/>
      <c r="T2041" s="22"/>
      <c r="U2041" s="47" t="str">
        <f t="shared" si="3771"/>
        <v>M2</v>
      </c>
      <c r="V2041" s="48"/>
      <c r="W2041" s="48"/>
      <c r="X2041" s="49"/>
      <c r="Y2041" s="65">
        <f t="shared" si="3772"/>
        <v>38</v>
      </c>
      <c r="Z2041" s="66"/>
      <c r="AA2041" s="66"/>
      <c r="AB2041" s="66"/>
      <c r="AC2041" s="66"/>
      <c r="AD2041" s="67"/>
      <c r="AE2041" s="60">
        <f t="shared" si="3773"/>
        <v>3500</v>
      </c>
      <c r="AF2041" s="61"/>
      <c r="AG2041" s="61"/>
      <c r="AH2041" s="61"/>
      <c r="AI2041" s="61"/>
      <c r="AJ2041" s="62"/>
      <c r="AK2041" s="55">
        <v>0</v>
      </c>
      <c r="AL2041" s="55"/>
      <c r="AM2041" s="55"/>
      <c r="AN2041" s="55"/>
      <c r="AO2041" s="55"/>
      <c r="AP2041" s="55"/>
      <c r="AQ2041" s="53">
        <f t="shared" si="3779"/>
        <v>0</v>
      </c>
      <c r="AR2041" s="53"/>
      <c r="AS2041" s="53"/>
      <c r="AT2041" s="53"/>
      <c r="AU2041" s="53"/>
      <c r="AV2041" s="53"/>
      <c r="AW2041" s="55">
        <f t="shared" si="3774"/>
        <v>0</v>
      </c>
      <c r="AX2041" s="55"/>
      <c r="AY2041" s="55"/>
      <c r="AZ2041" s="55"/>
      <c r="BA2041" s="55"/>
      <c r="BB2041" s="55"/>
      <c r="BC2041" s="55">
        <f t="shared" si="3780"/>
        <v>0</v>
      </c>
      <c r="BD2041" s="55"/>
      <c r="BE2041" s="55"/>
      <c r="BF2041" s="55"/>
      <c r="BG2041" s="55"/>
      <c r="BH2041" s="56"/>
      <c r="BI2041" s="16">
        <f t="shared" si="3770"/>
        <v>133000</v>
      </c>
    </row>
    <row r="2042" spans="1:61" s="19" customFormat="1" ht="21.95" customHeight="1" x14ac:dyDescent="0.25">
      <c r="A2042" s="68">
        <f t="shared" si="3768"/>
        <v>21</v>
      </c>
      <c r="B2042" s="69"/>
      <c r="C2042" s="69"/>
      <c r="D2042" s="70"/>
      <c r="E2042" s="64" t="str">
        <f t="shared" si="3769"/>
        <v>廁間安裝不鏽鋼掛鈎與置物板</v>
      </c>
      <c r="F2042" s="21"/>
      <c r="G2042" s="21"/>
      <c r="H2042" s="21"/>
      <c r="I2042" s="21"/>
      <c r="J2042" s="21"/>
      <c r="K2042" s="21"/>
      <c r="L2042" s="21"/>
      <c r="M2042" s="21"/>
      <c r="N2042" s="21"/>
      <c r="O2042" s="21"/>
      <c r="P2042" s="21"/>
      <c r="Q2042" s="21"/>
      <c r="R2042" s="21"/>
      <c r="S2042" s="21"/>
      <c r="T2042" s="22"/>
      <c r="U2042" s="47" t="str">
        <f t="shared" si="3771"/>
        <v>間</v>
      </c>
      <c r="V2042" s="48"/>
      <c r="W2042" s="48"/>
      <c r="X2042" s="49"/>
      <c r="Y2042" s="65">
        <f t="shared" si="3772"/>
        <v>6</v>
      </c>
      <c r="Z2042" s="66"/>
      <c r="AA2042" s="66"/>
      <c r="AB2042" s="66"/>
      <c r="AC2042" s="66"/>
      <c r="AD2042" s="67"/>
      <c r="AE2042" s="60">
        <f t="shared" si="3773"/>
        <v>1200</v>
      </c>
      <c r="AF2042" s="61"/>
      <c r="AG2042" s="61"/>
      <c r="AH2042" s="61"/>
      <c r="AI2042" s="61"/>
      <c r="AJ2042" s="62"/>
      <c r="AK2042" s="55">
        <v>0</v>
      </c>
      <c r="AL2042" s="55"/>
      <c r="AM2042" s="55"/>
      <c r="AN2042" s="55"/>
      <c r="AO2042" s="55"/>
      <c r="AP2042" s="55"/>
      <c r="AQ2042" s="53">
        <f>AK2042*AE2042</f>
        <v>0</v>
      </c>
      <c r="AR2042" s="53"/>
      <c r="AS2042" s="53"/>
      <c r="AT2042" s="53"/>
      <c r="AU2042" s="53"/>
      <c r="AV2042" s="53"/>
      <c r="AW2042" s="55">
        <f t="shared" si="3774"/>
        <v>0</v>
      </c>
      <c r="AX2042" s="55"/>
      <c r="AY2042" s="55"/>
      <c r="AZ2042" s="55"/>
      <c r="BA2042" s="55"/>
      <c r="BB2042" s="55"/>
      <c r="BC2042" s="55">
        <f>AE2042*AW2042</f>
        <v>0</v>
      </c>
      <c r="BD2042" s="55"/>
      <c r="BE2042" s="55"/>
      <c r="BF2042" s="55"/>
      <c r="BG2042" s="55"/>
      <c r="BH2042" s="56"/>
      <c r="BI2042" s="18">
        <f t="shared" si="3770"/>
        <v>7200</v>
      </c>
    </row>
    <row r="2043" spans="1:61" s="19" customFormat="1" ht="21.95" customHeight="1" x14ac:dyDescent="0.25">
      <c r="A2043" s="68">
        <f t="shared" si="3768"/>
        <v>22</v>
      </c>
      <c r="B2043" s="69"/>
      <c r="C2043" s="69"/>
      <c r="D2043" s="70"/>
      <c r="E2043" s="64" t="str">
        <f t="shared" si="3769"/>
        <v>新設砌磚洗手台</v>
      </c>
      <c r="F2043" s="21"/>
      <c r="G2043" s="21"/>
      <c r="H2043" s="21"/>
      <c r="I2043" s="21"/>
      <c r="J2043" s="21"/>
      <c r="K2043" s="21"/>
      <c r="L2043" s="21"/>
      <c r="M2043" s="21"/>
      <c r="N2043" s="21"/>
      <c r="O2043" s="21"/>
      <c r="P2043" s="21"/>
      <c r="Q2043" s="21"/>
      <c r="R2043" s="21"/>
      <c r="S2043" s="21"/>
      <c r="T2043" s="22"/>
      <c r="U2043" s="47" t="str">
        <f t="shared" si="3771"/>
        <v>式</v>
      </c>
      <c r="V2043" s="48"/>
      <c r="W2043" s="48"/>
      <c r="X2043" s="49"/>
      <c r="Y2043" s="65">
        <f t="shared" si="3772"/>
        <v>1</v>
      </c>
      <c r="Z2043" s="66"/>
      <c r="AA2043" s="66"/>
      <c r="AB2043" s="66"/>
      <c r="AC2043" s="66"/>
      <c r="AD2043" s="67"/>
      <c r="AE2043" s="60">
        <f t="shared" si="3773"/>
        <v>54000</v>
      </c>
      <c r="AF2043" s="61"/>
      <c r="AG2043" s="61"/>
      <c r="AH2043" s="61"/>
      <c r="AI2043" s="61"/>
      <c r="AJ2043" s="62"/>
      <c r="AK2043" s="55">
        <v>0</v>
      </c>
      <c r="AL2043" s="55"/>
      <c r="AM2043" s="55"/>
      <c r="AN2043" s="55"/>
      <c r="AO2043" s="55"/>
      <c r="AP2043" s="55"/>
      <c r="AQ2043" s="53">
        <f t="shared" ref="AQ2043:AQ2057" si="3781">AK2043*AE2043</f>
        <v>0</v>
      </c>
      <c r="AR2043" s="53"/>
      <c r="AS2043" s="53"/>
      <c r="AT2043" s="53"/>
      <c r="AU2043" s="53"/>
      <c r="AV2043" s="53"/>
      <c r="AW2043" s="55">
        <f t="shared" si="3774"/>
        <v>0.5</v>
      </c>
      <c r="AX2043" s="55"/>
      <c r="AY2043" s="55"/>
      <c r="AZ2043" s="55"/>
      <c r="BA2043" s="55"/>
      <c r="BB2043" s="55"/>
      <c r="BC2043" s="55">
        <f t="shared" ref="BC2043:BC2057" si="3782">AE2043*AW2043</f>
        <v>27000</v>
      </c>
      <c r="BD2043" s="55"/>
      <c r="BE2043" s="55"/>
      <c r="BF2043" s="55"/>
      <c r="BG2043" s="55"/>
      <c r="BH2043" s="56"/>
      <c r="BI2043" s="18">
        <f t="shared" si="3770"/>
        <v>54000</v>
      </c>
    </row>
    <row r="2044" spans="1:61" ht="22.5" customHeight="1" x14ac:dyDescent="0.25">
      <c r="A2044" s="41">
        <f t="shared" si="3768"/>
        <v>23</v>
      </c>
      <c r="B2044" s="42"/>
      <c r="C2044" s="42"/>
      <c r="D2044" s="43"/>
      <c r="E2044" s="64" t="str">
        <f t="shared" si="3769"/>
        <v>貼深色石材檯面(t=2cm，倒圓角)</v>
      </c>
      <c r="F2044" s="21"/>
      <c r="G2044" s="21"/>
      <c r="H2044" s="21"/>
      <c r="I2044" s="21"/>
      <c r="J2044" s="21"/>
      <c r="K2044" s="21"/>
      <c r="L2044" s="21"/>
      <c r="M2044" s="21"/>
      <c r="N2044" s="21"/>
      <c r="O2044" s="21"/>
      <c r="P2044" s="21"/>
      <c r="Q2044" s="21"/>
      <c r="R2044" s="21"/>
      <c r="S2044" s="21"/>
      <c r="T2044" s="22"/>
      <c r="U2044" s="47" t="str">
        <f t="shared" si="3771"/>
        <v>才</v>
      </c>
      <c r="V2044" s="48"/>
      <c r="W2044" s="48"/>
      <c r="X2044" s="49"/>
      <c r="Y2044" s="65">
        <f t="shared" si="3772"/>
        <v>4</v>
      </c>
      <c r="Z2044" s="66"/>
      <c r="AA2044" s="66"/>
      <c r="AB2044" s="66"/>
      <c r="AC2044" s="66"/>
      <c r="AD2044" s="67"/>
      <c r="AE2044" s="60">
        <f t="shared" si="3773"/>
        <v>750</v>
      </c>
      <c r="AF2044" s="61"/>
      <c r="AG2044" s="61"/>
      <c r="AH2044" s="61"/>
      <c r="AI2044" s="61"/>
      <c r="AJ2044" s="62"/>
      <c r="AK2044" s="55">
        <v>0</v>
      </c>
      <c r="AL2044" s="55"/>
      <c r="AM2044" s="55"/>
      <c r="AN2044" s="55"/>
      <c r="AO2044" s="55"/>
      <c r="AP2044" s="55"/>
      <c r="AQ2044" s="53">
        <f t="shared" si="3781"/>
        <v>0</v>
      </c>
      <c r="AR2044" s="53"/>
      <c r="AS2044" s="53"/>
      <c r="AT2044" s="53"/>
      <c r="AU2044" s="53"/>
      <c r="AV2044" s="53"/>
      <c r="AW2044" s="55">
        <f t="shared" si="3774"/>
        <v>0</v>
      </c>
      <c r="AX2044" s="55"/>
      <c r="AY2044" s="55"/>
      <c r="AZ2044" s="55"/>
      <c r="BA2044" s="55"/>
      <c r="BB2044" s="55"/>
      <c r="BC2044" s="55">
        <f t="shared" si="3782"/>
        <v>0</v>
      </c>
      <c r="BD2044" s="55"/>
      <c r="BE2044" s="55"/>
      <c r="BF2044" s="55"/>
      <c r="BG2044" s="55"/>
      <c r="BH2044" s="56"/>
      <c r="BI2044" s="16">
        <f t="shared" si="3770"/>
        <v>3000</v>
      </c>
    </row>
    <row r="2045" spans="1:61" ht="53.25" customHeight="1" x14ac:dyDescent="0.25">
      <c r="A2045" s="41">
        <f t="shared" si="3768"/>
        <v>24</v>
      </c>
      <c r="B2045" s="42"/>
      <c r="C2045" s="42"/>
      <c r="D2045" s="43"/>
      <c r="E2045" s="64" t="str">
        <f t="shared" si="3769"/>
        <v>安裝輕鋼架、金屬烤漆透空網與耐燃一級貼皮天花板(含必要之側封板與窗簾盒批土刷漆)</v>
      </c>
      <c r="F2045" s="21"/>
      <c r="G2045" s="21"/>
      <c r="H2045" s="21"/>
      <c r="I2045" s="21"/>
      <c r="J2045" s="21"/>
      <c r="K2045" s="21"/>
      <c r="L2045" s="21"/>
      <c r="M2045" s="21"/>
      <c r="N2045" s="21"/>
      <c r="O2045" s="21"/>
      <c r="P2045" s="21"/>
      <c r="Q2045" s="21"/>
      <c r="R2045" s="21"/>
      <c r="S2045" s="21"/>
      <c r="T2045" s="22"/>
      <c r="U2045" s="47" t="str">
        <f t="shared" si="3771"/>
        <v>式</v>
      </c>
      <c r="V2045" s="48"/>
      <c r="W2045" s="48"/>
      <c r="X2045" s="49"/>
      <c r="Y2045" s="65">
        <f t="shared" si="3772"/>
        <v>1</v>
      </c>
      <c r="Z2045" s="66"/>
      <c r="AA2045" s="66"/>
      <c r="AB2045" s="66"/>
      <c r="AC2045" s="66"/>
      <c r="AD2045" s="67"/>
      <c r="AE2045" s="60">
        <f t="shared" si="3773"/>
        <v>53000</v>
      </c>
      <c r="AF2045" s="61"/>
      <c r="AG2045" s="61"/>
      <c r="AH2045" s="61"/>
      <c r="AI2045" s="61"/>
      <c r="AJ2045" s="62"/>
      <c r="AK2045" s="55">
        <v>0</v>
      </c>
      <c r="AL2045" s="55"/>
      <c r="AM2045" s="55"/>
      <c r="AN2045" s="55"/>
      <c r="AO2045" s="55"/>
      <c r="AP2045" s="55"/>
      <c r="AQ2045" s="53">
        <f t="shared" si="3781"/>
        <v>0</v>
      </c>
      <c r="AR2045" s="53"/>
      <c r="AS2045" s="53"/>
      <c r="AT2045" s="53"/>
      <c r="AU2045" s="53"/>
      <c r="AV2045" s="53"/>
      <c r="AW2045" s="55">
        <f t="shared" si="3774"/>
        <v>0</v>
      </c>
      <c r="AX2045" s="55"/>
      <c r="AY2045" s="55"/>
      <c r="AZ2045" s="55"/>
      <c r="BA2045" s="55"/>
      <c r="BB2045" s="55"/>
      <c r="BC2045" s="55">
        <f t="shared" si="3782"/>
        <v>0</v>
      </c>
      <c r="BD2045" s="55"/>
      <c r="BE2045" s="55"/>
      <c r="BF2045" s="55"/>
      <c r="BG2045" s="55"/>
      <c r="BH2045" s="56"/>
      <c r="BI2045" s="16">
        <f t="shared" si="3770"/>
        <v>53000</v>
      </c>
    </row>
    <row r="2046" spans="1:61" ht="21.6" customHeight="1" x14ac:dyDescent="0.25">
      <c r="A2046" s="41">
        <f t="shared" si="3768"/>
        <v>25</v>
      </c>
      <c r="B2046" s="42"/>
      <c r="C2046" s="42"/>
      <c r="D2046" s="43"/>
      <c r="E2046" s="64" t="str">
        <f t="shared" si="3769"/>
        <v>廁所安裝衛生設備(連工帶料)</v>
      </c>
      <c r="F2046" s="21"/>
      <c r="G2046" s="21"/>
      <c r="H2046" s="21"/>
      <c r="I2046" s="21"/>
      <c r="J2046" s="21"/>
      <c r="K2046" s="21"/>
      <c r="L2046" s="21"/>
      <c r="M2046" s="21"/>
      <c r="N2046" s="21"/>
      <c r="O2046" s="21"/>
      <c r="P2046" s="21"/>
      <c r="Q2046" s="21"/>
      <c r="R2046" s="21"/>
      <c r="S2046" s="21"/>
      <c r="T2046" s="22"/>
      <c r="U2046" s="47" t="str">
        <f t="shared" si="3771"/>
        <v>式</v>
      </c>
      <c r="V2046" s="48"/>
      <c r="W2046" s="48"/>
      <c r="X2046" s="49"/>
      <c r="Y2046" s="65">
        <f t="shared" si="3772"/>
        <v>1</v>
      </c>
      <c r="Z2046" s="66"/>
      <c r="AA2046" s="66"/>
      <c r="AB2046" s="66"/>
      <c r="AC2046" s="66"/>
      <c r="AD2046" s="67"/>
      <c r="AE2046" s="60">
        <f t="shared" si="3773"/>
        <v>90400</v>
      </c>
      <c r="AF2046" s="61"/>
      <c r="AG2046" s="61"/>
      <c r="AH2046" s="61"/>
      <c r="AI2046" s="61"/>
      <c r="AJ2046" s="62"/>
      <c r="AK2046" s="55">
        <v>0</v>
      </c>
      <c r="AL2046" s="55"/>
      <c r="AM2046" s="55"/>
      <c r="AN2046" s="55"/>
      <c r="AO2046" s="55"/>
      <c r="AP2046" s="55"/>
      <c r="AQ2046" s="53">
        <f t="shared" si="3781"/>
        <v>0</v>
      </c>
      <c r="AR2046" s="53"/>
      <c r="AS2046" s="53"/>
      <c r="AT2046" s="53"/>
      <c r="AU2046" s="53"/>
      <c r="AV2046" s="53"/>
      <c r="AW2046" s="55">
        <f t="shared" si="3774"/>
        <v>0.6</v>
      </c>
      <c r="AX2046" s="55"/>
      <c r="AY2046" s="55"/>
      <c r="AZ2046" s="55"/>
      <c r="BA2046" s="55"/>
      <c r="BB2046" s="55"/>
      <c r="BC2046" s="55">
        <f t="shared" si="3782"/>
        <v>54240</v>
      </c>
      <c r="BD2046" s="55"/>
      <c r="BE2046" s="55"/>
      <c r="BF2046" s="55"/>
      <c r="BG2046" s="55"/>
      <c r="BH2046" s="56"/>
      <c r="BI2046" s="16">
        <f t="shared" si="3770"/>
        <v>90400</v>
      </c>
    </row>
    <row r="2047" spans="1:61" ht="21.6" customHeight="1" x14ac:dyDescent="0.25">
      <c r="A2047" s="41">
        <f t="shared" si="3768"/>
        <v>26</v>
      </c>
      <c r="B2047" s="42"/>
      <c r="C2047" s="42"/>
      <c r="D2047" s="43"/>
      <c r="E2047" s="64" t="str">
        <f t="shared" si="3769"/>
        <v>安裝開關、插座與燈具(連工帶料)</v>
      </c>
      <c r="F2047" s="21"/>
      <c r="G2047" s="21"/>
      <c r="H2047" s="21"/>
      <c r="I2047" s="21"/>
      <c r="J2047" s="21"/>
      <c r="K2047" s="21"/>
      <c r="L2047" s="21"/>
      <c r="M2047" s="21"/>
      <c r="N2047" s="21"/>
      <c r="O2047" s="21"/>
      <c r="P2047" s="21"/>
      <c r="Q2047" s="21"/>
      <c r="R2047" s="21"/>
      <c r="S2047" s="21"/>
      <c r="T2047" s="22"/>
      <c r="U2047" s="47" t="str">
        <f t="shared" si="3771"/>
        <v>式</v>
      </c>
      <c r="V2047" s="48"/>
      <c r="W2047" s="48"/>
      <c r="X2047" s="49"/>
      <c r="Y2047" s="65">
        <f t="shared" si="3772"/>
        <v>1</v>
      </c>
      <c r="Z2047" s="66"/>
      <c r="AA2047" s="66"/>
      <c r="AB2047" s="66"/>
      <c r="AC2047" s="66"/>
      <c r="AD2047" s="67"/>
      <c r="AE2047" s="60">
        <f t="shared" si="3773"/>
        <v>28500</v>
      </c>
      <c r="AF2047" s="61"/>
      <c r="AG2047" s="61"/>
      <c r="AH2047" s="61"/>
      <c r="AI2047" s="61"/>
      <c r="AJ2047" s="62"/>
      <c r="AK2047" s="55">
        <v>0</v>
      </c>
      <c r="AL2047" s="55"/>
      <c r="AM2047" s="55"/>
      <c r="AN2047" s="55"/>
      <c r="AO2047" s="55"/>
      <c r="AP2047" s="55"/>
      <c r="AQ2047" s="53">
        <f t="shared" si="3781"/>
        <v>0</v>
      </c>
      <c r="AR2047" s="53"/>
      <c r="AS2047" s="53"/>
      <c r="AT2047" s="53"/>
      <c r="AU2047" s="53"/>
      <c r="AV2047" s="53"/>
      <c r="AW2047" s="55">
        <f t="shared" si="3774"/>
        <v>0</v>
      </c>
      <c r="AX2047" s="55"/>
      <c r="AY2047" s="55"/>
      <c r="AZ2047" s="55"/>
      <c r="BA2047" s="55"/>
      <c r="BB2047" s="55"/>
      <c r="BC2047" s="55">
        <f t="shared" si="3782"/>
        <v>0</v>
      </c>
      <c r="BD2047" s="55"/>
      <c r="BE2047" s="55"/>
      <c r="BF2047" s="55"/>
      <c r="BG2047" s="55"/>
      <c r="BH2047" s="56"/>
      <c r="BI2047" s="16">
        <f t="shared" si="3770"/>
        <v>28500</v>
      </c>
    </row>
    <row r="2048" spans="1:61" ht="21.6" customHeight="1" x14ac:dyDescent="0.25">
      <c r="A2048" s="41">
        <f t="shared" si="3768"/>
        <v>27</v>
      </c>
      <c r="B2048" s="42"/>
      <c r="C2048" s="42"/>
      <c r="D2048" s="43"/>
      <c r="E2048" s="64" t="str">
        <f t="shared" si="3769"/>
        <v>給排水系統配管與安裝(連工帶料)</v>
      </c>
      <c r="F2048" s="21"/>
      <c r="G2048" s="21"/>
      <c r="H2048" s="21"/>
      <c r="I2048" s="21"/>
      <c r="J2048" s="21"/>
      <c r="K2048" s="21"/>
      <c r="L2048" s="21"/>
      <c r="M2048" s="21"/>
      <c r="N2048" s="21"/>
      <c r="O2048" s="21"/>
      <c r="P2048" s="21"/>
      <c r="Q2048" s="21"/>
      <c r="R2048" s="21"/>
      <c r="S2048" s="21"/>
      <c r="T2048" s="22"/>
      <c r="U2048" s="47" t="str">
        <f t="shared" si="3771"/>
        <v>式</v>
      </c>
      <c r="V2048" s="48"/>
      <c r="W2048" s="48"/>
      <c r="X2048" s="49"/>
      <c r="Y2048" s="65">
        <f t="shared" si="3772"/>
        <v>1</v>
      </c>
      <c r="Z2048" s="66"/>
      <c r="AA2048" s="66"/>
      <c r="AB2048" s="66"/>
      <c r="AC2048" s="66"/>
      <c r="AD2048" s="67"/>
      <c r="AE2048" s="60">
        <f t="shared" si="3773"/>
        <v>80500</v>
      </c>
      <c r="AF2048" s="61"/>
      <c r="AG2048" s="61"/>
      <c r="AH2048" s="61"/>
      <c r="AI2048" s="61"/>
      <c r="AJ2048" s="62"/>
      <c r="AK2048" s="55">
        <v>0</v>
      </c>
      <c r="AL2048" s="55"/>
      <c r="AM2048" s="55"/>
      <c r="AN2048" s="55"/>
      <c r="AO2048" s="55"/>
      <c r="AP2048" s="55"/>
      <c r="AQ2048" s="53">
        <f t="shared" si="3781"/>
        <v>0</v>
      </c>
      <c r="AR2048" s="53"/>
      <c r="AS2048" s="53"/>
      <c r="AT2048" s="53"/>
      <c r="AU2048" s="53"/>
      <c r="AV2048" s="53"/>
      <c r="AW2048" s="55">
        <f t="shared" si="3774"/>
        <v>1</v>
      </c>
      <c r="AX2048" s="55"/>
      <c r="AY2048" s="55"/>
      <c r="AZ2048" s="55"/>
      <c r="BA2048" s="55"/>
      <c r="BB2048" s="55"/>
      <c r="BC2048" s="55">
        <f t="shared" si="3782"/>
        <v>80500</v>
      </c>
      <c r="BD2048" s="55"/>
      <c r="BE2048" s="55"/>
      <c r="BF2048" s="55"/>
      <c r="BG2048" s="55"/>
      <c r="BH2048" s="56"/>
      <c r="BI2048" s="16">
        <f t="shared" si="3770"/>
        <v>80500</v>
      </c>
    </row>
    <row r="2049" spans="1:61" ht="66.75" customHeight="1" x14ac:dyDescent="0.25">
      <c r="A2049" s="41">
        <f t="shared" si="3768"/>
        <v>28</v>
      </c>
      <c r="B2049" s="42"/>
      <c r="C2049" s="42"/>
      <c r="D2049" s="43"/>
      <c r="E2049" s="44" t="str">
        <f t="shared" si="3769"/>
        <v>施做緊急求救按鈕(含閃光與蜂嗚警報器、線材、五金配件, 各層樓每間廁所皆有求救鈕，連工帶料，責任施工)</v>
      </c>
      <c r="F2049" s="45"/>
      <c r="G2049" s="45"/>
      <c r="H2049" s="45"/>
      <c r="I2049" s="45"/>
      <c r="J2049" s="45"/>
      <c r="K2049" s="45"/>
      <c r="L2049" s="45"/>
      <c r="M2049" s="45"/>
      <c r="N2049" s="45"/>
      <c r="O2049" s="45"/>
      <c r="P2049" s="45"/>
      <c r="Q2049" s="45"/>
      <c r="R2049" s="45"/>
      <c r="S2049" s="45"/>
      <c r="T2049" s="46"/>
      <c r="U2049" s="47" t="str">
        <f t="shared" si="3771"/>
        <v>式</v>
      </c>
      <c r="V2049" s="48"/>
      <c r="W2049" s="48"/>
      <c r="X2049" s="49"/>
      <c r="Y2049" s="50">
        <f t="shared" si="3772"/>
        <v>1</v>
      </c>
      <c r="Z2049" s="51"/>
      <c r="AA2049" s="51"/>
      <c r="AB2049" s="51"/>
      <c r="AC2049" s="51"/>
      <c r="AD2049" s="52"/>
      <c r="AE2049" s="60">
        <f t="shared" si="3773"/>
        <v>12500</v>
      </c>
      <c r="AF2049" s="61"/>
      <c r="AG2049" s="61"/>
      <c r="AH2049" s="61"/>
      <c r="AI2049" s="61"/>
      <c r="AJ2049" s="62"/>
      <c r="AK2049" s="50">
        <v>0</v>
      </c>
      <c r="AL2049" s="51"/>
      <c r="AM2049" s="51"/>
      <c r="AN2049" s="51"/>
      <c r="AO2049" s="51"/>
      <c r="AP2049" s="52"/>
      <c r="AQ2049" s="60">
        <f t="shared" si="3781"/>
        <v>0</v>
      </c>
      <c r="AR2049" s="61"/>
      <c r="AS2049" s="61"/>
      <c r="AT2049" s="61"/>
      <c r="AU2049" s="61"/>
      <c r="AV2049" s="62"/>
      <c r="AW2049" s="50">
        <f t="shared" si="3774"/>
        <v>0</v>
      </c>
      <c r="AX2049" s="51"/>
      <c r="AY2049" s="51"/>
      <c r="AZ2049" s="51"/>
      <c r="BA2049" s="51"/>
      <c r="BB2049" s="52"/>
      <c r="BC2049" s="50">
        <f t="shared" si="3782"/>
        <v>0</v>
      </c>
      <c r="BD2049" s="51"/>
      <c r="BE2049" s="51"/>
      <c r="BF2049" s="51"/>
      <c r="BG2049" s="51"/>
      <c r="BH2049" s="63"/>
      <c r="BI2049" s="3">
        <f t="shared" si="3770"/>
        <v>12500</v>
      </c>
    </row>
    <row r="2050" spans="1:61" ht="34.5" customHeight="1" x14ac:dyDescent="0.25">
      <c r="A2050" s="41">
        <f t="shared" si="3768"/>
        <v>29</v>
      </c>
      <c r="B2050" s="42"/>
      <c r="C2050" s="42"/>
      <c r="D2050" s="43"/>
      <c r="E2050" s="64" t="str">
        <f t="shared" si="3769"/>
        <v>施做拖布盆(砌磚粉刷貼磁磚，H=30cm)</v>
      </c>
      <c r="F2050" s="21"/>
      <c r="G2050" s="21"/>
      <c r="H2050" s="21"/>
      <c r="I2050" s="21"/>
      <c r="J2050" s="21"/>
      <c r="K2050" s="21"/>
      <c r="L2050" s="21"/>
      <c r="M2050" s="21"/>
      <c r="N2050" s="21"/>
      <c r="O2050" s="21"/>
      <c r="P2050" s="21"/>
      <c r="Q2050" s="21"/>
      <c r="R2050" s="21"/>
      <c r="S2050" s="21"/>
      <c r="T2050" s="22"/>
      <c r="U2050" s="47" t="str">
        <f t="shared" si="3771"/>
        <v>式</v>
      </c>
      <c r="V2050" s="48"/>
      <c r="W2050" s="48"/>
      <c r="X2050" s="49"/>
      <c r="Y2050" s="65">
        <f t="shared" si="3772"/>
        <v>1</v>
      </c>
      <c r="Z2050" s="66"/>
      <c r="AA2050" s="66"/>
      <c r="AB2050" s="66"/>
      <c r="AC2050" s="66"/>
      <c r="AD2050" s="67"/>
      <c r="AE2050" s="60">
        <f t="shared" si="3773"/>
        <v>6000</v>
      </c>
      <c r="AF2050" s="61"/>
      <c r="AG2050" s="61"/>
      <c r="AH2050" s="61"/>
      <c r="AI2050" s="61"/>
      <c r="AJ2050" s="62"/>
      <c r="AK2050" s="55">
        <v>0</v>
      </c>
      <c r="AL2050" s="55"/>
      <c r="AM2050" s="55"/>
      <c r="AN2050" s="55"/>
      <c r="AO2050" s="55"/>
      <c r="AP2050" s="55"/>
      <c r="AQ2050" s="53">
        <f t="shared" si="3781"/>
        <v>0</v>
      </c>
      <c r="AR2050" s="53"/>
      <c r="AS2050" s="53"/>
      <c r="AT2050" s="53"/>
      <c r="AU2050" s="53"/>
      <c r="AV2050" s="53"/>
      <c r="AW2050" s="55">
        <f t="shared" si="3774"/>
        <v>0</v>
      </c>
      <c r="AX2050" s="55"/>
      <c r="AY2050" s="55"/>
      <c r="AZ2050" s="55"/>
      <c r="BA2050" s="55"/>
      <c r="BB2050" s="55"/>
      <c r="BC2050" s="55">
        <f t="shared" si="3782"/>
        <v>0</v>
      </c>
      <c r="BD2050" s="55"/>
      <c r="BE2050" s="55"/>
      <c r="BF2050" s="55"/>
      <c r="BG2050" s="55"/>
      <c r="BH2050" s="56"/>
      <c r="BI2050" s="16">
        <f t="shared" si="3770"/>
        <v>6000</v>
      </c>
    </row>
    <row r="2051" spans="1:61" ht="34.5" customHeight="1" x14ac:dyDescent="0.25">
      <c r="A2051" s="41">
        <f t="shared" si="3768"/>
        <v>30</v>
      </c>
      <c r="B2051" s="42"/>
      <c r="C2051" s="42"/>
      <c r="D2051" s="43"/>
      <c r="E2051" s="44" t="str">
        <f t="shared" si="3769"/>
        <v>安裝廁所指標系統、拖把夾(連工帶料，責任施工)</v>
      </c>
      <c r="F2051" s="45"/>
      <c r="G2051" s="45"/>
      <c r="H2051" s="45"/>
      <c r="I2051" s="45"/>
      <c r="J2051" s="45"/>
      <c r="K2051" s="45"/>
      <c r="L2051" s="45"/>
      <c r="M2051" s="45"/>
      <c r="N2051" s="45"/>
      <c r="O2051" s="45"/>
      <c r="P2051" s="45"/>
      <c r="Q2051" s="45"/>
      <c r="R2051" s="45"/>
      <c r="S2051" s="45"/>
      <c r="T2051" s="46"/>
      <c r="U2051" s="47" t="str">
        <f t="shared" si="3771"/>
        <v>式</v>
      </c>
      <c r="V2051" s="48"/>
      <c r="W2051" s="48"/>
      <c r="X2051" s="49"/>
      <c r="Y2051" s="50">
        <f t="shared" si="3772"/>
        <v>1</v>
      </c>
      <c r="Z2051" s="51"/>
      <c r="AA2051" s="51"/>
      <c r="AB2051" s="51"/>
      <c r="AC2051" s="51"/>
      <c r="AD2051" s="52"/>
      <c r="AE2051" s="60">
        <f t="shared" si="3773"/>
        <v>16500</v>
      </c>
      <c r="AF2051" s="61"/>
      <c r="AG2051" s="61"/>
      <c r="AH2051" s="61"/>
      <c r="AI2051" s="61"/>
      <c r="AJ2051" s="62"/>
      <c r="AK2051" s="50">
        <v>0</v>
      </c>
      <c r="AL2051" s="51"/>
      <c r="AM2051" s="51"/>
      <c r="AN2051" s="51"/>
      <c r="AO2051" s="51"/>
      <c r="AP2051" s="52"/>
      <c r="AQ2051" s="60">
        <f t="shared" si="3781"/>
        <v>0</v>
      </c>
      <c r="AR2051" s="61"/>
      <c r="AS2051" s="61"/>
      <c r="AT2051" s="61"/>
      <c r="AU2051" s="61"/>
      <c r="AV2051" s="62"/>
      <c r="AW2051" s="50">
        <f t="shared" si="3774"/>
        <v>0</v>
      </c>
      <c r="AX2051" s="51"/>
      <c r="AY2051" s="51"/>
      <c r="AZ2051" s="51"/>
      <c r="BA2051" s="51"/>
      <c r="BB2051" s="52"/>
      <c r="BC2051" s="50">
        <f t="shared" si="3782"/>
        <v>0</v>
      </c>
      <c r="BD2051" s="51"/>
      <c r="BE2051" s="51"/>
      <c r="BF2051" s="51"/>
      <c r="BG2051" s="51"/>
      <c r="BH2051" s="63"/>
      <c r="BI2051" s="3">
        <f t="shared" si="3770"/>
        <v>16500</v>
      </c>
    </row>
    <row r="2052" spans="1:61" ht="21.6" customHeight="1" x14ac:dyDescent="0.25">
      <c r="A2052" s="41">
        <f t="shared" si="3768"/>
        <v>31</v>
      </c>
      <c r="B2052" s="42"/>
      <c r="C2052" s="42"/>
      <c r="D2052" s="43"/>
      <c r="E2052" s="64" t="str">
        <f t="shared" si="3769"/>
        <v>門窗與雜項工程</v>
      </c>
      <c r="F2052" s="21"/>
      <c r="G2052" s="21"/>
      <c r="H2052" s="21"/>
      <c r="I2052" s="21"/>
      <c r="J2052" s="21"/>
      <c r="K2052" s="21"/>
      <c r="L2052" s="21"/>
      <c r="M2052" s="21"/>
      <c r="N2052" s="21"/>
      <c r="O2052" s="21"/>
      <c r="P2052" s="21"/>
      <c r="Q2052" s="21"/>
      <c r="R2052" s="21"/>
      <c r="S2052" s="21"/>
      <c r="T2052" s="22"/>
      <c r="U2052" s="47" t="str">
        <f t="shared" si="3771"/>
        <v>式</v>
      </c>
      <c r="V2052" s="48"/>
      <c r="W2052" s="48"/>
      <c r="X2052" s="49"/>
      <c r="Y2052" s="65">
        <f t="shared" si="3772"/>
        <v>1</v>
      </c>
      <c r="Z2052" s="66"/>
      <c r="AA2052" s="66"/>
      <c r="AB2052" s="66"/>
      <c r="AC2052" s="66"/>
      <c r="AD2052" s="67"/>
      <c r="AE2052" s="60">
        <f t="shared" si="3773"/>
        <v>63400</v>
      </c>
      <c r="AF2052" s="61"/>
      <c r="AG2052" s="61"/>
      <c r="AH2052" s="61"/>
      <c r="AI2052" s="61"/>
      <c r="AJ2052" s="62"/>
      <c r="AK2052" s="55">
        <v>0</v>
      </c>
      <c r="AL2052" s="55"/>
      <c r="AM2052" s="55"/>
      <c r="AN2052" s="55"/>
      <c r="AO2052" s="55"/>
      <c r="AP2052" s="55"/>
      <c r="AQ2052" s="53">
        <f t="shared" si="3781"/>
        <v>0</v>
      </c>
      <c r="AR2052" s="53"/>
      <c r="AS2052" s="53"/>
      <c r="AT2052" s="53"/>
      <c r="AU2052" s="53"/>
      <c r="AV2052" s="53"/>
      <c r="AW2052" s="55">
        <f t="shared" si="3774"/>
        <v>0.8</v>
      </c>
      <c r="AX2052" s="55"/>
      <c r="AY2052" s="55"/>
      <c r="AZ2052" s="55"/>
      <c r="BA2052" s="55"/>
      <c r="BB2052" s="55"/>
      <c r="BC2052" s="55">
        <f t="shared" si="3782"/>
        <v>50720</v>
      </c>
      <c r="BD2052" s="55"/>
      <c r="BE2052" s="55"/>
      <c r="BF2052" s="55"/>
      <c r="BG2052" s="55"/>
      <c r="BH2052" s="56"/>
      <c r="BI2052" s="16">
        <f t="shared" si="3770"/>
        <v>63400</v>
      </c>
    </row>
    <row r="2053" spans="1:61" ht="22.15" customHeight="1" x14ac:dyDescent="0.25">
      <c r="A2053" s="41" t="str">
        <f t="shared" si="3768"/>
        <v>貳</v>
      </c>
      <c r="B2053" s="42"/>
      <c r="C2053" s="42"/>
      <c r="D2053" s="43"/>
      <c r="E2053" s="44" t="str">
        <f t="shared" si="3769"/>
        <v>職業安全衛生管理費(壹*1%)</v>
      </c>
      <c r="F2053" s="45"/>
      <c r="G2053" s="45"/>
      <c r="H2053" s="45"/>
      <c r="I2053" s="45"/>
      <c r="J2053" s="45"/>
      <c r="K2053" s="45"/>
      <c r="L2053" s="45"/>
      <c r="M2053" s="45"/>
      <c r="N2053" s="45"/>
      <c r="O2053" s="45"/>
      <c r="P2053" s="45"/>
      <c r="Q2053" s="45"/>
      <c r="R2053" s="45"/>
      <c r="S2053" s="45"/>
      <c r="T2053" s="46"/>
      <c r="U2053" s="47" t="str">
        <f t="shared" si="3771"/>
        <v>式</v>
      </c>
      <c r="V2053" s="48"/>
      <c r="W2053" s="48"/>
      <c r="X2053" s="49"/>
      <c r="Y2053" s="50">
        <f t="shared" si="3772"/>
        <v>1</v>
      </c>
      <c r="Z2053" s="51"/>
      <c r="AA2053" s="51"/>
      <c r="AB2053" s="51"/>
      <c r="AC2053" s="51"/>
      <c r="AD2053" s="52"/>
      <c r="AE2053" s="53">
        <f t="shared" si="3773"/>
        <v>14220</v>
      </c>
      <c r="AF2053" s="53"/>
      <c r="AG2053" s="53"/>
      <c r="AH2053" s="53"/>
      <c r="AI2053" s="53"/>
      <c r="AJ2053" s="53"/>
      <c r="AK2053" s="54">
        <v>8.9999999999999993E-3</v>
      </c>
      <c r="AL2053" s="54"/>
      <c r="AM2053" s="54"/>
      <c r="AN2053" s="54"/>
      <c r="AO2053" s="54"/>
      <c r="AP2053" s="54"/>
      <c r="AQ2053" s="53">
        <f t="shared" si="3781"/>
        <v>127.97999999999999</v>
      </c>
      <c r="AR2053" s="53"/>
      <c r="AS2053" s="53"/>
      <c r="AT2053" s="53"/>
      <c r="AU2053" s="53"/>
      <c r="AV2053" s="53"/>
      <c r="AW2053" s="54">
        <f>AW2005+AK2053</f>
        <v>0.38700000000000018</v>
      </c>
      <c r="AX2053" s="54"/>
      <c r="AY2053" s="54"/>
      <c r="AZ2053" s="54"/>
      <c r="BA2053" s="54"/>
      <c r="BB2053" s="54"/>
      <c r="BC2053" s="55">
        <f t="shared" si="3782"/>
        <v>5503.1400000000021</v>
      </c>
      <c r="BD2053" s="55"/>
      <c r="BE2053" s="55"/>
      <c r="BF2053" s="55"/>
      <c r="BG2053" s="55"/>
      <c r="BH2053" s="56"/>
      <c r="BI2053" s="3">
        <f t="shared" si="3770"/>
        <v>14220</v>
      </c>
    </row>
    <row r="2054" spans="1:61" ht="22.15" customHeight="1" x14ac:dyDescent="0.25">
      <c r="A2054" s="41" t="str">
        <f t="shared" si="3768"/>
        <v>參</v>
      </c>
      <c r="B2054" s="42"/>
      <c r="C2054" s="42"/>
      <c r="D2054" s="43"/>
      <c r="E2054" s="44" t="str">
        <f t="shared" si="3769"/>
        <v>公共工程品質管制作業費(壹*1%)</v>
      </c>
      <c r="F2054" s="45"/>
      <c r="G2054" s="45"/>
      <c r="H2054" s="45"/>
      <c r="I2054" s="45"/>
      <c r="J2054" s="45"/>
      <c r="K2054" s="45"/>
      <c r="L2054" s="45"/>
      <c r="M2054" s="45"/>
      <c r="N2054" s="45"/>
      <c r="O2054" s="45"/>
      <c r="P2054" s="45"/>
      <c r="Q2054" s="45"/>
      <c r="R2054" s="45"/>
      <c r="S2054" s="45"/>
      <c r="T2054" s="46"/>
      <c r="U2054" s="47" t="str">
        <f t="shared" si="3771"/>
        <v>式</v>
      </c>
      <c r="V2054" s="48"/>
      <c r="W2054" s="48"/>
      <c r="X2054" s="49"/>
      <c r="Y2054" s="50">
        <f t="shared" si="3772"/>
        <v>1</v>
      </c>
      <c r="Z2054" s="51"/>
      <c r="AA2054" s="51"/>
      <c r="AB2054" s="51"/>
      <c r="AC2054" s="51"/>
      <c r="AD2054" s="52"/>
      <c r="AE2054" s="53">
        <f t="shared" si="3773"/>
        <v>14220</v>
      </c>
      <c r="AF2054" s="53"/>
      <c r="AG2054" s="53"/>
      <c r="AH2054" s="53"/>
      <c r="AI2054" s="53"/>
      <c r="AJ2054" s="53"/>
      <c r="AK2054" s="54">
        <v>8.9999999999999993E-3</v>
      </c>
      <c r="AL2054" s="54"/>
      <c r="AM2054" s="54"/>
      <c r="AN2054" s="54"/>
      <c r="AO2054" s="54"/>
      <c r="AP2054" s="54"/>
      <c r="AQ2054" s="53">
        <f t="shared" si="3781"/>
        <v>127.97999999999999</v>
      </c>
      <c r="AR2054" s="53"/>
      <c r="AS2054" s="53"/>
      <c r="AT2054" s="53"/>
      <c r="AU2054" s="53"/>
      <c r="AV2054" s="53"/>
      <c r="AW2054" s="54">
        <f t="shared" ref="AW2054:AW2057" si="3783">AW2006+AK2054</f>
        <v>0.38700000000000018</v>
      </c>
      <c r="AX2054" s="54"/>
      <c r="AY2054" s="54"/>
      <c r="AZ2054" s="54"/>
      <c r="BA2054" s="54"/>
      <c r="BB2054" s="54"/>
      <c r="BC2054" s="55">
        <f t="shared" si="3782"/>
        <v>5503.1400000000021</v>
      </c>
      <c r="BD2054" s="55"/>
      <c r="BE2054" s="55"/>
      <c r="BF2054" s="55"/>
      <c r="BG2054" s="55"/>
      <c r="BH2054" s="56"/>
      <c r="BI2054" s="3">
        <f t="shared" si="3770"/>
        <v>14220</v>
      </c>
    </row>
    <row r="2055" spans="1:61" ht="22.15" customHeight="1" x14ac:dyDescent="0.25">
      <c r="A2055" s="41" t="str">
        <f t="shared" si="3768"/>
        <v>肆</v>
      </c>
      <c r="B2055" s="42"/>
      <c r="C2055" s="42"/>
      <c r="D2055" s="43"/>
      <c r="E2055" s="44" t="str">
        <f t="shared" si="3769"/>
        <v>包商利潤及管理費(約壹*7%)</v>
      </c>
      <c r="F2055" s="45"/>
      <c r="G2055" s="45"/>
      <c r="H2055" s="45"/>
      <c r="I2055" s="45"/>
      <c r="J2055" s="45"/>
      <c r="K2055" s="45"/>
      <c r="L2055" s="45"/>
      <c r="M2055" s="45"/>
      <c r="N2055" s="45"/>
      <c r="O2055" s="45"/>
      <c r="P2055" s="45"/>
      <c r="Q2055" s="45"/>
      <c r="R2055" s="45"/>
      <c r="S2055" s="45"/>
      <c r="T2055" s="46"/>
      <c r="U2055" s="47" t="str">
        <f t="shared" si="3771"/>
        <v>式</v>
      </c>
      <c r="V2055" s="48"/>
      <c r="W2055" s="48"/>
      <c r="X2055" s="49"/>
      <c r="Y2055" s="50">
        <f t="shared" si="3772"/>
        <v>1</v>
      </c>
      <c r="Z2055" s="51"/>
      <c r="AA2055" s="51"/>
      <c r="AB2055" s="51"/>
      <c r="AC2055" s="51"/>
      <c r="AD2055" s="52"/>
      <c r="AE2055" s="53">
        <f t="shared" si="3773"/>
        <v>99540</v>
      </c>
      <c r="AF2055" s="53"/>
      <c r="AG2055" s="53"/>
      <c r="AH2055" s="53"/>
      <c r="AI2055" s="53"/>
      <c r="AJ2055" s="53"/>
      <c r="AK2055" s="54">
        <v>8.9999999999999993E-3</v>
      </c>
      <c r="AL2055" s="54"/>
      <c r="AM2055" s="54"/>
      <c r="AN2055" s="54"/>
      <c r="AO2055" s="54"/>
      <c r="AP2055" s="54"/>
      <c r="AQ2055" s="53">
        <f t="shared" si="3781"/>
        <v>895.8599999999999</v>
      </c>
      <c r="AR2055" s="53"/>
      <c r="AS2055" s="53"/>
      <c r="AT2055" s="53"/>
      <c r="AU2055" s="53"/>
      <c r="AV2055" s="53"/>
      <c r="AW2055" s="54">
        <f t="shared" si="3783"/>
        <v>0.38700000000000018</v>
      </c>
      <c r="AX2055" s="54"/>
      <c r="AY2055" s="54"/>
      <c r="AZ2055" s="54"/>
      <c r="BA2055" s="54"/>
      <c r="BB2055" s="54"/>
      <c r="BC2055" s="55">
        <f t="shared" si="3782"/>
        <v>38521.980000000018</v>
      </c>
      <c r="BD2055" s="55"/>
      <c r="BE2055" s="55"/>
      <c r="BF2055" s="55"/>
      <c r="BG2055" s="55"/>
      <c r="BH2055" s="56"/>
      <c r="BI2055" s="3">
        <f t="shared" si="3770"/>
        <v>99540</v>
      </c>
    </row>
    <row r="2056" spans="1:61" ht="22.15" customHeight="1" x14ac:dyDescent="0.25">
      <c r="A2056" s="41" t="str">
        <f t="shared" si="3768"/>
        <v>伍</v>
      </c>
      <c r="B2056" s="42"/>
      <c r="C2056" s="42"/>
      <c r="D2056" s="43"/>
      <c r="E2056" s="44" t="str">
        <f t="shared" si="3769"/>
        <v>營造綜合保險費</v>
      </c>
      <c r="F2056" s="45"/>
      <c r="G2056" s="45"/>
      <c r="H2056" s="45"/>
      <c r="I2056" s="45"/>
      <c r="J2056" s="45"/>
      <c r="K2056" s="45"/>
      <c r="L2056" s="45"/>
      <c r="M2056" s="45"/>
      <c r="N2056" s="45"/>
      <c r="O2056" s="45"/>
      <c r="P2056" s="45"/>
      <c r="Q2056" s="45"/>
      <c r="R2056" s="45"/>
      <c r="S2056" s="45"/>
      <c r="T2056" s="46"/>
      <c r="U2056" s="47" t="str">
        <f t="shared" si="3771"/>
        <v>式</v>
      </c>
      <c r="V2056" s="48"/>
      <c r="W2056" s="48"/>
      <c r="X2056" s="49"/>
      <c r="Y2056" s="50">
        <f t="shared" si="3772"/>
        <v>1</v>
      </c>
      <c r="Z2056" s="51"/>
      <c r="AA2056" s="51"/>
      <c r="AB2056" s="51"/>
      <c r="AC2056" s="51"/>
      <c r="AD2056" s="52"/>
      <c r="AE2056" s="53">
        <f t="shared" si="3773"/>
        <v>4650</v>
      </c>
      <c r="AF2056" s="53"/>
      <c r="AG2056" s="53"/>
      <c r="AH2056" s="53"/>
      <c r="AI2056" s="53"/>
      <c r="AJ2056" s="53"/>
      <c r="AK2056" s="55">
        <v>0</v>
      </c>
      <c r="AL2056" s="55"/>
      <c r="AM2056" s="55"/>
      <c r="AN2056" s="55"/>
      <c r="AO2056" s="55"/>
      <c r="AP2056" s="55"/>
      <c r="AQ2056" s="53">
        <f t="shared" si="3781"/>
        <v>0</v>
      </c>
      <c r="AR2056" s="53"/>
      <c r="AS2056" s="53"/>
      <c r="AT2056" s="53"/>
      <c r="AU2056" s="53"/>
      <c r="AV2056" s="53"/>
      <c r="AW2056" s="55">
        <f t="shared" si="3783"/>
        <v>1</v>
      </c>
      <c r="AX2056" s="55"/>
      <c r="AY2056" s="55"/>
      <c r="AZ2056" s="55"/>
      <c r="BA2056" s="55"/>
      <c r="BB2056" s="55"/>
      <c r="BC2056" s="55">
        <f t="shared" si="3782"/>
        <v>4650</v>
      </c>
      <c r="BD2056" s="55"/>
      <c r="BE2056" s="55"/>
      <c r="BF2056" s="55"/>
      <c r="BG2056" s="55"/>
      <c r="BH2056" s="56"/>
      <c r="BI2056" s="3">
        <f t="shared" si="3770"/>
        <v>4650</v>
      </c>
    </row>
    <row r="2057" spans="1:61" ht="22.15" customHeight="1" x14ac:dyDescent="0.25">
      <c r="A2057" s="41" t="str">
        <f t="shared" si="3768"/>
        <v>陸</v>
      </c>
      <c r="B2057" s="42"/>
      <c r="C2057" s="42"/>
      <c r="D2057" s="43"/>
      <c r="E2057" s="44" t="str">
        <f t="shared" si="3769"/>
        <v>營業稅((壹~伍)*5%)</v>
      </c>
      <c r="F2057" s="45"/>
      <c r="G2057" s="45"/>
      <c r="H2057" s="45"/>
      <c r="I2057" s="45"/>
      <c r="J2057" s="45"/>
      <c r="K2057" s="45"/>
      <c r="L2057" s="45"/>
      <c r="M2057" s="45"/>
      <c r="N2057" s="45"/>
      <c r="O2057" s="45"/>
      <c r="P2057" s="45"/>
      <c r="Q2057" s="45"/>
      <c r="R2057" s="45"/>
      <c r="S2057" s="45"/>
      <c r="T2057" s="46"/>
      <c r="U2057" s="47" t="str">
        <f t="shared" si="3771"/>
        <v>式</v>
      </c>
      <c r="V2057" s="48"/>
      <c r="W2057" s="48"/>
      <c r="X2057" s="49"/>
      <c r="Y2057" s="50">
        <f t="shared" si="3772"/>
        <v>1</v>
      </c>
      <c r="Z2057" s="51"/>
      <c r="AA2057" s="51"/>
      <c r="AB2057" s="51"/>
      <c r="AC2057" s="51"/>
      <c r="AD2057" s="52"/>
      <c r="AE2057" s="53">
        <f t="shared" si="3773"/>
        <v>77731</v>
      </c>
      <c r="AF2057" s="53"/>
      <c r="AG2057" s="53"/>
      <c r="AH2057" s="53"/>
      <c r="AI2057" s="53"/>
      <c r="AJ2057" s="53"/>
      <c r="AK2057" s="54">
        <v>8.9999999999999993E-3</v>
      </c>
      <c r="AL2057" s="54"/>
      <c r="AM2057" s="54"/>
      <c r="AN2057" s="54"/>
      <c r="AO2057" s="54"/>
      <c r="AP2057" s="54"/>
      <c r="AQ2057" s="53">
        <f t="shared" si="3781"/>
        <v>699.57899999999995</v>
      </c>
      <c r="AR2057" s="53"/>
      <c r="AS2057" s="53"/>
      <c r="AT2057" s="53"/>
      <c r="AU2057" s="53"/>
      <c r="AV2057" s="53"/>
      <c r="AW2057" s="54">
        <f t="shared" si="3783"/>
        <v>0.38700000000000018</v>
      </c>
      <c r="AX2057" s="54"/>
      <c r="AY2057" s="54"/>
      <c r="AZ2057" s="54"/>
      <c r="BA2057" s="54"/>
      <c r="BB2057" s="54"/>
      <c r="BC2057" s="55">
        <f t="shared" si="3782"/>
        <v>30081.897000000015</v>
      </c>
      <c r="BD2057" s="55"/>
      <c r="BE2057" s="55"/>
      <c r="BF2057" s="55"/>
      <c r="BG2057" s="55"/>
      <c r="BH2057" s="56"/>
      <c r="BI2057" s="3">
        <v>77731</v>
      </c>
    </row>
    <row r="2058" spans="1:61" ht="21.95" customHeight="1" x14ac:dyDescent="0.25">
      <c r="A2058" s="30"/>
      <c r="B2058" s="31"/>
      <c r="C2058" s="31"/>
      <c r="D2058" s="32"/>
      <c r="E2058" s="57" t="s">
        <v>76</v>
      </c>
      <c r="F2058" s="58"/>
      <c r="G2058" s="58"/>
      <c r="H2058" s="58"/>
      <c r="I2058" s="58"/>
      <c r="J2058" s="58"/>
      <c r="K2058" s="58"/>
      <c r="L2058" s="58"/>
      <c r="M2058" s="58"/>
      <c r="N2058" s="58"/>
      <c r="O2058" s="58"/>
      <c r="P2058" s="58"/>
      <c r="Q2058" s="58"/>
      <c r="R2058" s="58"/>
      <c r="S2058" s="58"/>
      <c r="T2058" s="59"/>
      <c r="U2058" s="47"/>
      <c r="V2058" s="48"/>
      <c r="W2058" s="48"/>
      <c r="X2058" s="49"/>
      <c r="Y2058" s="50"/>
      <c r="Z2058" s="51"/>
      <c r="AA2058" s="51"/>
      <c r="AB2058" s="51"/>
      <c r="AC2058" s="51"/>
      <c r="AD2058" s="52"/>
      <c r="AE2058" s="60"/>
      <c r="AF2058" s="61"/>
      <c r="AG2058" s="61"/>
      <c r="AH2058" s="61"/>
      <c r="AI2058" s="61"/>
      <c r="AJ2058" s="62"/>
      <c r="AK2058" s="50"/>
      <c r="AL2058" s="51"/>
      <c r="AM2058" s="51"/>
      <c r="AN2058" s="51"/>
      <c r="AO2058" s="51"/>
      <c r="AP2058" s="52"/>
      <c r="AQ2058" s="60">
        <f>SUM(AQ2022:AQ2057)</f>
        <v>10851.398999999999</v>
      </c>
      <c r="AR2058" s="61"/>
      <c r="AS2058" s="61"/>
      <c r="AT2058" s="61"/>
      <c r="AU2058" s="61"/>
      <c r="AV2058" s="62"/>
      <c r="AW2058" s="50"/>
      <c r="AX2058" s="51"/>
      <c r="AY2058" s="51"/>
      <c r="AZ2058" s="51"/>
      <c r="BA2058" s="51"/>
      <c r="BB2058" s="52"/>
      <c r="BC2058" s="50">
        <f>SUM(BC2022:BC2057)</f>
        <v>1117814.1570000001</v>
      </c>
      <c r="BD2058" s="51"/>
      <c r="BE2058" s="51"/>
      <c r="BF2058" s="51"/>
      <c r="BG2058" s="51"/>
      <c r="BH2058" s="63"/>
      <c r="BI2058" s="17">
        <f>SUM(BI2021:BI2057)</f>
        <v>1632355</v>
      </c>
    </row>
    <row r="2059" spans="1:61" ht="21.95" customHeight="1" x14ac:dyDescent="0.25">
      <c r="A2059" s="20"/>
      <c r="B2059" s="21"/>
      <c r="C2059" s="21"/>
      <c r="D2059" s="21"/>
      <c r="E2059" s="21"/>
      <c r="F2059" s="21"/>
      <c r="G2059" s="21"/>
      <c r="H2059" s="21"/>
      <c r="I2059" s="21"/>
      <c r="J2059" s="21"/>
      <c r="K2059" s="21"/>
      <c r="L2059" s="21"/>
      <c r="M2059" s="21"/>
      <c r="N2059" s="2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2"/>
      <c r="AK2059" s="23"/>
      <c r="AL2059" s="24"/>
      <c r="AM2059" s="24"/>
      <c r="AN2059" s="24"/>
      <c r="AO2059" s="24"/>
      <c r="AP2059" s="25"/>
      <c r="AQ2059" s="26"/>
      <c r="AR2059" s="27"/>
      <c r="AS2059" s="27"/>
      <c r="AT2059" s="27"/>
      <c r="AU2059" s="27"/>
      <c r="AV2059" s="28"/>
      <c r="AW2059" s="23"/>
      <c r="AX2059" s="24"/>
      <c r="AY2059" s="24"/>
      <c r="AZ2059" s="24"/>
      <c r="BA2059" s="24"/>
      <c r="BB2059" s="25"/>
      <c r="BC2059" s="23"/>
      <c r="BD2059" s="24"/>
      <c r="BE2059" s="24"/>
      <c r="BF2059" s="24"/>
      <c r="BG2059" s="24"/>
      <c r="BH2059" s="29"/>
      <c r="BI2059" s="15">
        <f>Y2059*AE2059</f>
        <v>0</v>
      </c>
    </row>
    <row r="2060" spans="1:61" ht="21.95" customHeight="1" x14ac:dyDescent="0.25">
      <c r="A2060" s="20" t="s">
        <v>11</v>
      </c>
      <c r="B2060" s="21"/>
      <c r="C2060" s="21"/>
      <c r="D2060" s="21"/>
      <c r="E2060" s="21"/>
      <c r="F2060" s="21"/>
      <c r="G2060" s="21"/>
      <c r="H2060" s="21"/>
      <c r="I2060" s="21"/>
      <c r="J2060" s="21"/>
      <c r="K2060" s="21"/>
      <c r="L2060" s="21"/>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2"/>
      <c r="AK2060" s="23"/>
      <c r="AL2060" s="24"/>
      <c r="AM2060" s="24"/>
      <c r="AN2060" s="24"/>
      <c r="AO2060" s="24"/>
      <c r="AP2060" s="25"/>
      <c r="AQ2060" s="26">
        <f>BC2058/BI2058</f>
        <v>0.68478618744084474</v>
      </c>
      <c r="AR2060" s="27"/>
      <c r="AS2060" s="27"/>
      <c r="AT2060" s="27"/>
      <c r="AU2060" s="27"/>
      <c r="AV2060" s="28"/>
      <c r="AW2060" s="23"/>
      <c r="AX2060" s="24"/>
      <c r="AY2060" s="24"/>
      <c r="AZ2060" s="24"/>
      <c r="BA2060" s="24"/>
      <c r="BB2060" s="25"/>
      <c r="BC2060" s="23"/>
      <c r="BD2060" s="24"/>
      <c r="BE2060" s="24"/>
      <c r="BF2060" s="24"/>
      <c r="BG2060" s="24"/>
      <c r="BH2060" s="29"/>
      <c r="BI2060" s="15">
        <f>AQ2060</f>
        <v>0.68478618744084474</v>
      </c>
    </row>
    <row r="2061" spans="1:61" ht="18.75" customHeight="1" x14ac:dyDescent="0.25">
      <c r="A2061" s="30" t="s">
        <v>15</v>
      </c>
      <c r="B2061" s="31"/>
      <c r="C2061" s="31"/>
      <c r="D2061" s="31"/>
      <c r="E2061" s="31"/>
      <c r="F2061" s="31"/>
      <c r="G2061" s="31"/>
      <c r="H2061" s="31"/>
      <c r="I2061" s="31"/>
      <c r="J2061" s="31"/>
      <c r="K2061" s="31"/>
      <c r="L2061" s="31"/>
      <c r="M2061" s="31"/>
      <c r="N2061" s="31"/>
      <c r="O2061" s="31"/>
      <c r="P2061" s="31"/>
      <c r="Q2061" s="31"/>
      <c r="R2061" s="31"/>
      <c r="S2061" s="31"/>
      <c r="T2061" s="31"/>
      <c r="U2061" s="31"/>
      <c r="V2061" s="31"/>
      <c r="W2061" s="31"/>
      <c r="X2061" s="31"/>
      <c r="Y2061" s="31"/>
      <c r="Z2061" s="31"/>
      <c r="AA2061" s="31"/>
      <c r="AB2061" s="31"/>
      <c r="AC2061" s="31"/>
      <c r="AD2061" s="32"/>
      <c r="AE2061" s="33" t="s">
        <v>14</v>
      </c>
      <c r="AF2061" s="31"/>
      <c r="AG2061" s="31"/>
      <c r="AH2061" s="31"/>
      <c r="AI2061" s="31"/>
      <c r="AJ2061" s="31"/>
      <c r="AK2061" s="31"/>
      <c r="AL2061" s="31"/>
      <c r="AM2061" s="31"/>
      <c r="AN2061" s="31"/>
      <c r="AO2061" s="31"/>
      <c r="AP2061" s="31"/>
      <c r="AQ2061" s="31"/>
      <c r="AR2061" s="31"/>
      <c r="AS2061" s="31"/>
      <c r="AT2061" s="31"/>
      <c r="AU2061" s="31"/>
      <c r="AV2061" s="31"/>
      <c r="AW2061" s="31"/>
      <c r="AX2061" s="31"/>
      <c r="AY2061" s="31"/>
      <c r="AZ2061" s="31"/>
      <c r="BA2061" s="31"/>
      <c r="BB2061" s="31"/>
      <c r="BC2061" s="31"/>
      <c r="BD2061" s="31"/>
      <c r="BE2061" s="31"/>
      <c r="BF2061" s="31"/>
      <c r="BG2061" s="31"/>
      <c r="BH2061" s="34"/>
    </row>
    <row r="2062" spans="1:61" x14ac:dyDescent="0.25">
      <c r="A2062" s="35"/>
      <c r="B2062" s="36"/>
      <c r="C2062" s="36"/>
      <c r="D2062" s="36"/>
      <c r="E2062" s="36"/>
      <c r="F2062" s="36"/>
      <c r="G2062" s="36"/>
      <c r="H2062" s="36"/>
      <c r="I2062" s="36"/>
      <c r="J2062" s="36"/>
      <c r="K2062" s="36"/>
      <c r="L2062" s="36"/>
      <c r="M2062" s="36"/>
      <c r="N2062" s="36"/>
      <c r="O2062" s="36"/>
      <c r="P2062" s="36"/>
      <c r="Q2062" s="36"/>
      <c r="R2062" s="36"/>
      <c r="S2062" s="36"/>
      <c r="T2062" s="36"/>
      <c r="U2062" s="36"/>
      <c r="V2062" s="36"/>
      <c r="W2062" s="36"/>
      <c r="X2062" s="36"/>
      <c r="Y2062" s="36"/>
      <c r="Z2062" s="36"/>
      <c r="AA2062" s="36"/>
      <c r="AB2062" s="36"/>
      <c r="AC2062" s="36"/>
      <c r="AD2062" s="36"/>
      <c r="AE2062" s="36"/>
      <c r="AF2062" s="36"/>
      <c r="AG2062" s="36"/>
      <c r="AH2062" s="36"/>
      <c r="AI2062" s="36"/>
      <c r="AJ2062" s="36"/>
      <c r="AK2062" s="36"/>
      <c r="AL2062" s="36"/>
      <c r="AM2062" s="36"/>
      <c r="AN2062" s="36"/>
      <c r="AO2062" s="36"/>
      <c r="AP2062" s="36"/>
      <c r="AQ2062" s="36"/>
      <c r="AR2062" s="36"/>
      <c r="AS2062" s="36"/>
      <c r="AT2062" s="36"/>
      <c r="AU2062" s="36"/>
      <c r="AV2062" s="36"/>
      <c r="AW2062" s="36"/>
      <c r="AX2062" s="36"/>
      <c r="AY2062" s="36"/>
      <c r="AZ2062" s="36"/>
      <c r="BA2062" s="36"/>
      <c r="BB2062" s="36"/>
      <c r="BC2062" s="36"/>
      <c r="BD2062" s="36"/>
      <c r="BE2062" s="36"/>
      <c r="BF2062" s="36"/>
      <c r="BG2062" s="36"/>
      <c r="BH2062" s="39"/>
    </row>
    <row r="2063" spans="1:61" x14ac:dyDescent="0.25">
      <c r="A2063" s="35"/>
      <c r="B2063" s="36"/>
      <c r="C2063" s="36"/>
      <c r="D2063" s="36"/>
      <c r="E2063" s="36"/>
      <c r="F2063" s="36"/>
      <c r="G2063" s="36"/>
      <c r="H2063" s="36"/>
      <c r="I2063" s="36"/>
      <c r="J2063" s="36"/>
      <c r="K2063" s="36"/>
      <c r="L2063" s="36"/>
      <c r="M2063" s="36"/>
      <c r="N2063" s="36"/>
      <c r="O2063" s="36"/>
      <c r="P2063" s="36"/>
      <c r="Q2063" s="36"/>
      <c r="R2063" s="36"/>
      <c r="S2063" s="36"/>
      <c r="T2063" s="36"/>
      <c r="U2063" s="36"/>
      <c r="V2063" s="36"/>
      <c r="W2063" s="36"/>
      <c r="X2063" s="36"/>
      <c r="Y2063" s="36"/>
      <c r="Z2063" s="36"/>
      <c r="AA2063" s="36"/>
      <c r="AB2063" s="36"/>
      <c r="AC2063" s="36"/>
      <c r="AD2063" s="36"/>
      <c r="AE2063" s="36"/>
      <c r="AF2063" s="36"/>
      <c r="AG2063" s="36"/>
      <c r="AH2063" s="36"/>
      <c r="AI2063" s="36"/>
      <c r="AJ2063" s="36"/>
      <c r="AK2063" s="36"/>
      <c r="AL2063" s="36"/>
      <c r="AM2063" s="36"/>
      <c r="AN2063" s="36"/>
      <c r="AO2063" s="36"/>
      <c r="AP2063" s="36"/>
      <c r="AQ2063" s="36"/>
      <c r="AR2063" s="36"/>
      <c r="AS2063" s="36"/>
      <c r="AT2063" s="36"/>
      <c r="AU2063" s="36"/>
      <c r="AV2063" s="36"/>
      <c r="AW2063" s="36"/>
      <c r="AX2063" s="36"/>
      <c r="AY2063" s="36"/>
      <c r="AZ2063" s="36"/>
      <c r="BA2063" s="36"/>
      <c r="BB2063" s="36"/>
      <c r="BC2063" s="36"/>
      <c r="BD2063" s="36"/>
      <c r="BE2063" s="36"/>
      <c r="BF2063" s="36"/>
      <c r="BG2063" s="36"/>
      <c r="BH2063" s="39"/>
    </row>
    <row r="2064" spans="1:61" ht="17.25" thickBot="1" x14ac:dyDescent="0.3">
      <c r="A2064" s="37"/>
      <c r="B2064" s="38"/>
      <c r="C2064" s="38"/>
      <c r="D2064" s="38"/>
      <c r="E2064" s="38"/>
      <c r="F2064" s="38"/>
      <c r="G2064" s="38"/>
      <c r="H2064" s="38"/>
      <c r="I2064" s="38"/>
      <c r="J2064" s="38"/>
      <c r="K2064" s="38"/>
      <c r="L2064" s="38"/>
      <c r="M2064" s="38"/>
      <c r="N2064" s="38"/>
      <c r="O2064" s="38"/>
      <c r="P2064" s="38"/>
      <c r="Q2064" s="38"/>
      <c r="R2064" s="38"/>
      <c r="S2064" s="38"/>
      <c r="T2064" s="38"/>
      <c r="U2064" s="38"/>
      <c r="V2064" s="38"/>
      <c r="W2064" s="38"/>
      <c r="X2064" s="38"/>
      <c r="Y2064" s="38"/>
      <c r="Z2064" s="38"/>
      <c r="AA2064" s="38"/>
      <c r="AB2064" s="38"/>
      <c r="AC2064" s="38"/>
      <c r="AD2064" s="38"/>
      <c r="AE2064" s="38"/>
      <c r="AF2064" s="38"/>
      <c r="AG2064" s="38"/>
      <c r="AH2064" s="38"/>
      <c r="AI2064" s="38"/>
      <c r="AJ2064" s="38"/>
      <c r="AK2064" s="38"/>
      <c r="AL2064" s="38"/>
      <c r="AM2064" s="38"/>
      <c r="AN2064" s="38"/>
      <c r="AO2064" s="38"/>
      <c r="AP2064" s="38"/>
      <c r="AQ2064" s="38"/>
      <c r="AR2064" s="38"/>
      <c r="AS2064" s="38"/>
      <c r="AT2064" s="38"/>
      <c r="AU2064" s="38"/>
      <c r="AV2064" s="38"/>
      <c r="AW2064" s="38"/>
      <c r="AX2064" s="38"/>
      <c r="AY2064" s="38"/>
      <c r="AZ2064" s="38"/>
      <c r="BA2064" s="38"/>
      <c r="BB2064" s="38"/>
      <c r="BC2064" s="38"/>
      <c r="BD2064" s="38"/>
      <c r="BE2064" s="38"/>
      <c r="BF2064" s="38"/>
      <c r="BG2064" s="38"/>
      <c r="BH2064" s="40"/>
    </row>
    <row r="2065" spans="1:69" ht="27.75" x14ac:dyDescent="0.25">
      <c r="A2065" s="73" t="s">
        <v>78</v>
      </c>
      <c r="B2065" s="73"/>
      <c r="C2065" s="73"/>
      <c r="D2065" s="73"/>
      <c r="E2065" s="73"/>
      <c r="F2065" s="73"/>
      <c r="G2065" s="73"/>
      <c r="H2065" s="73"/>
      <c r="I2065" s="73"/>
      <c r="J2065" s="73"/>
      <c r="K2065" s="73"/>
      <c r="L2065" s="73"/>
      <c r="M2065" s="73"/>
      <c r="N2065" s="73"/>
      <c r="O2065" s="73"/>
      <c r="P2065" s="73"/>
      <c r="Q2065" s="73"/>
      <c r="R2065" s="73"/>
      <c r="S2065" s="73"/>
      <c r="T2065" s="73"/>
      <c r="U2065" s="73"/>
      <c r="V2065" s="73"/>
      <c r="W2065" s="73"/>
      <c r="X2065" s="73"/>
      <c r="Y2065" s="73"/>
      <c r="Z2065" s="73"/>
      <c r="AA2065" s="73"/>
      <c r="AB2065" s="73"/>
      <c r="AC2065" s="73"/>
      <c r="AD2065" s="73"/>
      <c r="AE2065" s="73"/>
      <c r="AF2065" s="73"/>
      <c r="AG2065" s="73"/>
      <c r="AH2065" s="73"/>
      <c r="AI2065" s="73"/>
      <c r="AJ2065" s="73"/>
      <c r="AK2065" s="73"/>
      <c r="AL2065" s="73"/>
      <c r="AM2065" s="73"/>
      <c r="AN2065" s="73"/>
      <c r="AO2065" s="73"/>
      <c r="AP2065" s="73"/>
      <c r="AQ2065" s="73"/>
      <c r="AR2065" s="73"/>
      <c r="AS2065" s="73"/>
      <c r="AT2065" s="73"/>
      <c r="AU2065" s="73"/>
      <c r="AV2065" s="73"/>
      <c r="AW2065" s="73"/>
      <c r="AX2065" s="73"/>
      <c r="AY2065" s="73"/>
      <c r="AZ2065" s="73"/>
      <c r="BA2065" s="73"/>
      <c r="BB2065" s="73"/>
      <c r="BC2065" s="73"/>
      <c r="BD2065" s="73"/>
      <c r="BE2065" s="73"/>
      <c r="BF2065" s="73"/>
      <c r="BG2065" s="73"/>
      <c r="BH2065" s="73"/>
    </row>
    <row r="2066" spans="1:69" ht="27.75" x14ac:dyDescent="0.25">
      <c r="A2066" s="74" t="s">
        <v>12</v>
      </c>
      <c r="B2066" s="74"/>
      <c r="C2066" s="74"/>
      <c r="D2066" s="74"/>
      <c r="E2066" s="74"/>
      <c r="F2066" s="74"/>
      <c r="G2066" s="74"/>
      <c r="H2066" s="74"/>
      <c r="I2066" s="74"/>
      <c r="J2066" s="75" t="s">
        <v>81</v>
      </c>
      <c r="K2066" s="76"/>
      <c r="L2066" s="76"/>
      <c r="M2066" s="76"/>
      <c r="N2066" s="76"/>
      <c r="O2066" s="76"/>
      <c r="P2066" s="76"/>
      <c r="Q2066" s="76"/>
      <c r="R2066" s="76"/>
      <c r="S2066" s="76"/>
      <c r="T2066" s="76"/>
      <c r="U2066" s="76"/>
      <c r="V2066" s="76"/>
      <c r="W2066" s="76"/>
      <c r="X2066" s="76"/>
      <c r="Y2066" s="76"/>
      <c r="Z2066" s="76"/>
      <c r="AA2066" s="76"/>
      <c r="AB2066" s="76"/>
      <c r="AC2066" s="76"/>
      <c r="AD2066" s="76"/>
      <c r="AE2066" s="76"/>
      <c r="AF2066" s="76"/>
      <c r="AG2066" s="76"/>
      <c r="AH2066" s="76"/>
      <c r="AI2066" s="76"/>
      <c r="AJ2066" s="76"/>
      <c r="AK2066" s="76"/>
      <c r="AL2066" s="76"/>
      <c r="AM2066" s="76"/>
      <c r="AN2066" s="76"/>
      <c r="AO2066" s="76"/>
      <c r="AP2066" s="76"/>
      <c r="AQ2066" s="76"/>
      <c r="AR2066" s="76"/>
      <c r="AS2066" s="76"/>
      <c r="AT2066" s="76"/>
      <c r="AU2066" s="76"/>
      <c r="AV2066" s="76"/>
      <c r="AW2066" s="76"/>
      <c r="AX2066" s="76"/>
      <c r="AY2066" s="76"/>
      <c r="AZ2066" s="76"/>
      <c r="BA2066" s="76"/>
      <c r="BB2066" s="76"/>
      <c r="BC2066" s="76"/>
      <c r="BD2066" s="76"/>
      <c r="BE2066" s="76"/>
      <c r="BF2066" s="76"/>
      <c r="BG2066" s="76"/>
      <c r="BH2066" s="76"/>
      <c r="BI2066" s="76"/>
      <c r="BJ2066" s="76"/>
      <c r="BK2066" s="76"/>
      <c r="BL2066" s="76"/>
      <c r="BM2066" s="76"/>
      <c r="BN2066" s="76"/>
      <c r="BO2066" s="76"/>
      <c r="BP2066" s="76"/>
      <c r="BQ2066" s="76"/>
    </row>
    <row r="2067" spans="1:69" ht="17.25" thickBot="1" x14ac:dyDescent="0.3">
      <c r="A2067" s="77" t="s">
        <v>10</v>
      </c>
      <c r="B2067" s="77"/>
      <c r="C2067" s="77"/>
      <c r="D2067" s="77"/>
      <c r="E2067" s="77"/>
      <c r="F2067" s="77"/>
      <c r="G2067" s="77"/>
      <c r="H2067" s="77"/>
      <c r="I2067" s="78" t="s">
        <v>82</v>
      </c>
      <c r="J2067" s="78"/>
      <c r="K2067" s="78"/>
      <c r="L2067" s="78"/>
      <c r="M2067" s="78"/>
      <c r="N2067" s="78"/>
      <c r="O2067" s="78"/>
      <c r="P2067" s="78"/>
      <c r="Q2067" s="78"/>
      <c r="R2067" s="78"/>
      <c r="S2067" s="78"/>
      <c r="T2067" s="78"/>
      <c r="U2067" s="78"/>
      <c r="V2067" s="78"/>
      <c r="W2067" s="78"/>
      <c r="X2067" s="78"/>
      <c r="Y2067" s="78"/>
      <c r="Z2067" s="78"/>
      <c r="AA2067" s="78"/>
      <c r="AB2067" s="78"/>
      <c r="AC2067" s="78"/>
      <c r="AD2067" s="78"/>
      <c r="AE2067" s="78"/>
      <c r="AF2067" s="78"/>
      <c r="AG2067" s="78"/>
      <c r="AH2067" s="78"/>
      <c r="AI2067" s="78"/>
      <c r="AJ2067" s="78"/>
      <c r="AK2067" s="78"/>
      <c r="AL2067" s="78"/>
      <c r="AM2067" s="78"/>
      <c r="AN2067" s="78"/>
      <c r="AO2067" s="79" t="s">
        <v>9</v>
      </c>
      <c r="AP2067" s="79"/>
      <c r="AQ2067" s="79"/>
      <c r="AR2067" s="79"/>
      <c r="AS2067" s="79"/>
      <c r="AT2067" s="79"/>
      <c r="AU2067" s="79"/>
      <c r="AV2067" s="79"/>
      <c r="AW2067" s="80">
        <f>AW2019+1</f>
        <v>46198</v>
      </c>
      <c r="AX2067" s="80"/>
      <c r="AY2067" s="80"/>
      <c r="AZ2067" s="80"/>
      <c r="BA2067" s="80"/>
      <c r="BB2067" s="80"/>
      <c r="BC2067" s="80"/>
      <c r="BD2067" s="80"/>
      <c r="BE2067" s="80"/>
      <c r="BF2067" s="80"/>
      <c r="BG2067" s="80"/>
      <c r="BH2067" s="80"/>
    </row>
    <row r="2068" spans="1:69" ht="36" customHeight="1" x14ac:dyDescent="0.25">
      <c r="A2068" s="81" t="s">
        <v>0</v>
      </c>
      <c r="B2068" s="82"/>
      <c r="C2068" s="82"/>
      <c r="D2068" s="82"/>
      <c r="E2068" s="82" t="s">
        <v>6</v>
      </c>
      <c r="F2068" s="82"/>
      <c r="G2068" s="82"/>
      <c r="H2068" s="82"/>
      <c r="I2068" s="82"/>
      <c r="J2068" s="82"/>
      <c r="K2068" s="82"/>
      <c r="L2068" s="82"/>
      <c r="M2068" s="82"/>
      <c r="N2068" s="82"/>
      <c r="O2068" s="82"/>
      <c r="P2068" s="82"/>
      <c r="Q2068" s="82"/>
      <c r="R2068" s="82"/>
      <c r="S2068" s="82"/>
      <c r="T2068" s="82"/>
      <c r="U2068" s="82" t="s">
        <v>7</v>
      </c>
      <c r="V2068" s="82"/>
      <c r="W2068" s="82"/>
      <c r="X2068" s="82"/>
      <c r="Y2068" s="83" t="s">
        <v>1</v>
      </c>
      <c r="Z2068" s="83"/>
      <c r="AA2068" s="83"/>
      <c r="AB2068" s="83"/>
      <c r="AC2068" s="83"/>
      <c r="AD2068" s="83"/>
      <c r="AE2068" s="82" t="s">
        <v>8</v>
      </c>
      <c r="AF2068" s="82"/>
      <c r="AG2068" s="82"/>
      <c r="AH2068" s="82"/>
      <c r="AI2068" s="82"/>
      <c r="AJ2068" s="82"/>
      <c r="AK2068" s="83" t="s">
        <v>2</v>
      </c>
      <c r="AL2068" s="83"/>
      <c r="AM2068" s="83"/>
      <c r="AN2068" s="83"/>
      <c r="AO2068" s="83"/>
      <c r="AP2068" s="83"/>
      <c r="AQ2068" s="84" t="s">
        <v>3</v>
      </c>
      <c r="AR2068" s="84"/>
      <c r="AS2068" s="84"/>
      <c r="AT2068" s="84"/>
      <c r="AU2068" s="84"/>
      <c r="AV2068" s="84"/>
      <c r="AW2068" s="83" t="s">
        <v>4</v>
      </c>
      <c r="AX2068" s="83"/>
      <c r="AY2068" s="83"/>
      <c r="AZ2068" s="83"/>
      <c r="BA2068" s="83"/>
      <c r="BB2068" s="83"/>
      <c r="BC2068" s="84" t="s">
        <v>5</v>
      </c>
      <c r="BD2068" s="84"/>
      <c r="BE2068" s="84"/>
      <c r="BF2068" s="84"/>
      <c r="BG2068" s="84"/>
      <c r="BH2068" s="85"/>
      <c r="BI2068" s="1"/>
    </row>
    <row r="2069" spans="1:69" ht="21.95" customHeight="1" x14ac:dyDescent="0.25">
      <c r="A2069" s="41" t="str">
        <f t="shared" ref="A2069:A2105" si="3784">A2021</f>
        <v>壹</v>
      </c>
      <c r="B2069" s="42"/>
      <c r="C2069" s="42"/>
      <c r="D2069" s="43"/>
      <c r="E2069" s="64" t="str">
        <f t="shared" ref="E2069:E2105" si="3785">E2021</f>
        <v>直接工程費</v>
      </c>
      <c r="F2069" s="21"/>
      <c r="G2069" s="21"/>
      <c r="H2069" s="21"/>
      <c r="I2069" s="21"/>
      <c r="J2069" s="21"/>
      <c r="K2069" s="21"/>
      <c r="L2069" s="21"/>
      <c r="M2069" s="21"/>
      <c r="N2069" s="21"/>
      <c r="O2069" s="21"/>
      <c r="P2069" s="21"/>
      <c r="Q2069" s="21"/>
      <c r="R2069" s="21"/>
      <c r="S2069" s="21"/>
      <c r="T2069" s="22"/>
      <c r="U2069" s="47"/>
      <c r="V2069" s="48"/>
      <c r="W2069" s="48"/>
      <c r="X2069" s="49"/>
      <c r="Y2069" s="71"/>
      <c r="Z2069" s="71"/>
      <c r="AA2069" s="71"/>
      <c r="AB2069" s="71"/>
      <c r="AC2069" s="71"/>
      <c r="AD2069" s="71"/>
      <c r="AE2069" s="71"/>
      <c r="AF2069" s="71"/>
      <c r="AG2069" s="71"/>
      <c r="AH2069" s="71"/>
      <c r="AI2069" s="71"/>
      <c r="AJ2069" s="71"/>
      <c r="AK2069" s="71"/>
      <c r="AL2069" s="71"/>
      <c r="AM2069" s="71"/>
      <c r="AN2069" s="71"/>
      <c r="AO2069" s="71"/>
      <c r="AP2069" s="71"/>
      <c r="AQ2069" s="71"/>
      <c r="AR2069" s="71"/>
      <c r="AS2069" s="71"/>
      <c r="AT2069" s="71"/>
      <c r="AU2069" s="71"/>
      <c r="AV2069" s="71"/>
      <c r="AW2069" s="71"/>
      <c r="AX2069" s="71"/>
      <c r="AY2069" s="71"/>
      <c r="AZ2069" s="71"/>
      <c r="BA2069" s="71"/>
      <c r="BB2069" s="71"/>
      <c r="BC2069" s="71"/>
      <c r="BD2069" s="71"/>
      <c r="BE2069" s="71"/>
      <c r="BF2069" s="71"/>
      <c r="BG2069" s="71"/>
      <c r="BH2069" s="72"/>
      <c r="BI2069" s="3">
        <f t="shared" ref="BI2069:BI2104" si="3786">Y2069*AE2069</f>
        <v>0</v>
      </c>
    </row>
    <row r="2070" spans="1:69" s="19" customFormat="1" ht="34.15" customHeight="1" x14ac:dyDescent="0.25">
      <c r="A2070" s="41">
        <f t="shared" si="3784"/>
        <v>1</v>
      </c>
      <c r="B2070" s="42"/>
      <c r="C2070" s="42"/>
      <c r="D2070" s="43"/>
      <c r="E2070" s="64" t="str">
        <f t="shared" si="3785"/>
        <v>乙種施工圍籬、警示帶、安全警示燈等安全措施(租用)</v>
      </c>
      <c r="F2070" s="21"/>
      <c r="G2070" s="21"/>
      <c r="H2070" s="21"/>
      <c r="I2070" s="21"/>
      <c r="J2070" s="21"/>
      <c r="K2070" s="21"/>
      <c r="L2070" s="21"/>
      <c r="M2070" s="21"/>
      <c r="N2070" s="21"/>
      <c r="O2070" s="21"/>
      <c r="P2070" s="21"/>
      <c r="Q2070" s="21"/>
      <c r="R2070" s="21"/>
      <c r="S2070" s="21"/>
      <c r="T2070" s="22"/>
      <c r="U2070" s="47" t="str">
        <f t="shared" ref="U2070:U2105" si="3787">U2022</f>
        <v>式</v>
      </c>
      <c r="V2070" s="48"/>
      <c r="W2070" s="48"/>
      <c r="X2070" s="49"/>
      <c r="Y2070" s="50">
        <f t="shared" ref="Y2070:Y2105" si="3788">Y2022</f>
        <v>1</v>
      </c>
      <c r="Z2070" s="51"/>
      <c r="AA2070" s="51"/>
      <c r="AB2070" s="51"/>
      <c r="AC2070" s="51"/>
      <c r="AD2070" s="52"/>
      <c r="AE2070" s="53">
        <f t="shared" ref="AE2070:AE2105" si="3789">AE2022</f>
        <v>2200</v>
      </c>
      <c r="AF2070" s="53"/>
      <c r="AG2070" s="53"/>
      <c r="AH2070" s="53"/>
      <c r="AI2070" s="53"/>
      <c r="AJ2070" s="53"/>
      <c r="AK2070" s="55">
        <v>0</v>
      </c>
      <c r="AL2070" s="55"/>
      <c r="AM2070" s="55"/>
      <c r="AN2070" s="55"/>
      <c r="AO2070" s="55"/>
      <c r="AP2070" s="55"/>
      <c r="AQ2070" s="53">
        <f>AK2070*AE2070</f>
        <v>0</v>
      </c>
      <c r="AR2070" s="53"/>
      <c r="AS2070" s="53"/>
      <c r="AT2070" s="53"/>
      <c r="AU2070" s="53"/>
      <c r="AV2070" s="53"/>
      <c r="AW2070" s="55">
        <f t="shared" ref="AW2070:AW2100" si="3790">AW2022+AK2070</f>
        <v>1</v>
      </c>
      <c r="AX2070" s="55"/>
      <c r="AY2070" s="55"/>
      <c r="AZ2070" s="55"/>
      <c r="BA2070" s="55"/>
      <c r="BB2070" s="55"/>
      <c r="BC2070" s="55">
        <f>AE2070*AW2070</f>
        <v>2200</v>
      </c>
      <c r="BD2070" s="55"/>
      <c r="BE2070" s="55"/>
      <c r="BF2070" s="55"/>
      <c r="BG2070" s="55"/>
      <c r="BH2070" s="56"/>
      <c r="BI2070" s="18">
        <f t="shared" si="3786"/>
        <v>2200</v>
      </c>
    </row>
    <row r="2071" spans="1:69" ht="21.6" customHeight="1" x14ac:dyDescent="0.25">
      <c r="A2071" s="41">
        <f t="shared" si="3784"/>
        <v>2</v>
      </c>
      <c r="B2071" s="42"/>
      <c r="C2071" s="42"/>
      <c r="D2071" s="43"/>
      <c r="E2071" s="64" t="str">
        <f t="shared" si="3785"/>
        <v>工程告示牌與職安衛告示牌(租用)</v>
      </c>
      <c r="F2071" s="21"/>
      <c r="G2071" s="21"/>
      <c r="H2071" s="21"/>
      <c r="I2071" s="21"/>
      <c r="J2071" s="21"/>
      <c r="K2071" s="21"/>
      <c r="L2071" s="21"/>
      <c r="M2071" s="21"/>
      <c r="N2071" s="21"/>
      <c r="O2071" s="21"/>
      <c r="P2071" s="21"/>
      <c r="Q2071" s="21"/>
      <c r="R2071" s="21"/>
      <c r="S2071" s="21"/>
      <c r="T2071" s="22"/>
      <c r="U2071" s="47" t="str">
        <f t="shared" si="3787"/>
        <v>式</v>
      </c>
      <c r="V2071" s="48"/>
      <c r="W2071" s="48"/>
      <c r="X2071" s="49"/>
      <c r="Y2071" s="65">
        <f t="shared" si="3788"/>
        <v>1</v>
      </c>
      <c r="Z2071" s="66"/>
      <c r="AA2071" s="66"/>
      <c r="AB2071" s="66"/>
      <c r="AC2071" s="66"/>
      <c r="AD2071" s="67"/>
      <c r="AE2071" s="60">
        <f t="shared" si="3789"/>
        <v>6000</v>
      </c>
      <c r="AF2071" s="61"/>
      <c r="AG2071" s="61"/>
      <c r="AH2071" s="61"/>
      <c r="AI2071" s="61"/>
      <c r="AJ2071" s="62"/>
      <c r="AK2071" s="55">
        <v>0</v>
      </c>
      <c r="AL2071" s="55"/>
      <c r="AM2071" s="55"/>
      <c r="AN2071" s="55"/>
      <c r="AO2071" s="55"/>
      <c r="AP2071" s="55"/>
      <c r="AQ2071" s="53">
        <f>AK2071*AE2071</f>
        <v>0</v>
      </c>
      <c r="AR2071" s="53"/>
      <c r="AS2071" s="53"/>
      <c r="AT2071" s="53"/>
      <c r="AU2071" s="53"/>
      <c r="AV2071" s="53"/>
      <c r="AW2071" s="55">
        <f t="shared" si="3790"/>
        <v>1</v>
      </c>
      <c r="AX2071" s="55"/>
      <c r="AY2071" s="55"/>
      <c r="AZ2071" s="55"/>
      <c r="BA2071" s="55"/>
      <c r="BB2071" s="55"/>
      <c r="BC2071" s="55">
        <f>AE2071*AW2071</f>
        <v>6000</v>
      </c>
      <c r="BD2071" s="55"/>
      <c r="BE2071" s="55"/>
      <c r="BF2071" s="55"/>
      <c r="BG2071" s="55"/>
      <c r="BH2071" s="56"/>
      <c r="BI2071" s="16">
        <f t="shared" si="3786"/>
        <v>6000</v>
      </c>
    </row>
    <row r="2072" spans="1:69" s="19" customFormat="1" ht="34.5" customHeight="1" x14ac:dyDescent="0.25">
      <c r="A2072" s="68">
        <f t="shared" si="3784"/>
        <v>3</v>
      </c>
      <c r="B2072" s="69"/>
      <c r="C2072" s="69"/>
      <c r="D2072" s="70"/>
      <c r="E2072" s="64" t="str">
        <f t="shared" si="3785"/>
        <v>施工動線開闢與損壞復原，既有設備管線遷移與復原；測量與放樣</v>
      </c>
      <c r="F2072" s="21"/>
      <c r="G2072" s="21"/>
      <c r="H2072" s="21"/>
      <c r="I2072" s="21"/>
      <c r="J2072" s="21"/>
      <c r="K2072" s="21"/>
      <c r="L2072" s="21"/>
      <c r="M2072" s="21"/>
      <c r="N2072" s="21"/>
      <c r="O2072" s="21"/>
      <c r="P2072" s="21"/>
      <c r="Q2072" s="21"/>
      <c r="R2072" s="21"/>
      <c r="S2072" s="21"/>
      <c r="T2072" s="22"/>
      <c r="U2072" s="47" t="str">
        <f t="shared" si="3787"/>
        <v>式</v>
      </c>
      <c r="V2072" s="48"/>
      <c r="W2072" s="48"/>
      <c r="X2072" s="49"/>
      <c r="Y2072" s="65">
        <f t="shared" si="3788"/>
        <v>1</v>
      </c>
      <c r="Z2072" s="66"/>
      <c r="AA2072" s="66"/>
      <c r="AB2072" s="66"/>
      <c r="AC2072" s="66"/>
      <c r="AD2072" s="67"/>
      <c r="AE2072" s="60">
        <f t="shared" si="3789"/>
        <v>9000</v>
      </c>
      <c r="AF2072" s="61"/>
      <c r="AG2072" s="61"/>
      <c r="AH2072" s="61"/>
      <c r="AI2072" s="61"/>
      <c r="AJ2072" s="62"/>
      <c r="AK2072" s="55">
        <v>0</v>
      </c>
      <c r="AL2072" s="55"/>
      <c r="AM2072" s="55"/>
      <c r="AN2072" s="55"/>
      <c r="AO2072" s="55"/>
      <c r="AP2072" s="55"/>
      <c r="AQ2072" s="53">
        <f t="shared" ref="AQ2072:AQ2074" si="3791">AK2072*AE2072</f>
        <v>0</v>
      </c>
      <c r="AR2072" s="53"/>
      <c r="AS2072" s="53"/>
      <c r="AT2072" s="53"/>
      <c r="AU2072" s="53"/>
      <c r="AV2072" s="53"/>
      <c r="AW2072" s="55">
        <f t="shared" si="3790"/>
        <v>0.7</v>
      </c>
      <c r="AX2072" s="55"/>
      <c r="AY2072" s="55"/>
      <c r="AZ2072" s="55"/>
      <c r="BA2072" s="55"/>
      <c r="BB2072" s="55"/>
      <c r="BC2072" s="55">
        <f t="shared" ref="BC2072:BC2075" si="3792">AE2072*AW2072</f>
        <v>6300</v>
      </c>
      <c r="BD2072" s="55"/>
      <c r="BE2072" s="55"/>
      <c r="BF2072" s="55"/>
      <c r="BG2072" s="55"/>
      <c r="BH2072" s="56"/>
      <c r="BI2072" s="18">
        <f t="shared" si="3786"/>
        <v>9000</v>
      </c>
    </row>
    <row r="2073" spans="1:69" ht="66" customHeight="1" x14ac:dyDescent="0.25">
      <c r="A2073" s="41">
        <f t="shared" si="3784"/>
        <v>4</v>
      </c>
      <c r="B2073" s="42"/>
      <c r="C2073" s="42"/>
      <c r="D2073" s="43"/>
      <c r="E2073" s="64" t="str">
        <f t="shared" si="3785"/>
        <v>既有牆面、地坪、磁磚、衛生設備、給排水設施、搗擺及天花板等拆除(含切割)及運棄(含合法證明);環境保護與清潔</v>
      </c>
      <c r="F2073" s="21"/>
      <c r="G2073" s="21"/>
      <c r="H2073" s="21"/>
      <c r="I2073" s="21"/>
      <c r="J2073" s="21"/>
      <c r="K2073" s="21"/>
      <c r="L2073" s="21"/>
      <c r="M2073" s="21"/>
      <c r="N2073" s="21"/>
      <c r="O2073" s="21"/>
      <c r="P2073" s="21"/>
      <c r="Q2073" s="21"/>
      <c r="R2073" s="21"/>
      <c r="S2073" s="21"/>
      <c r="T2073" s="22"/>
      <c r="U2073" s="47" t="str">
        <f t="shared" si="3787"/>
        <v>式</v>
      </c>
      <c r="V2073" s="48"/>
      <c r="W2073" s="48"/>
      <c r="X2073" s="49"/>
      <c r="Y2073" s="65">
        <f t="shared" si="3788"/>
        <v>1</v>
      </c>
      <c r="Z2073" s="66"/>
      <c r="AA2073" s="66"/>
      <c r="AB2073" s="66"/>
      <c r="AC2073" s="66"/>
      <c r="AD2073" s="67"/>
      <c r="AE2073" s="60">
        <f t="shared" si="3789"/>
        <v>214844</v>
      </c>
      <c r="AF2073" s="61"/>
      <c r="AG2073" s="61"/>
      <c r="AH2073" s="61"/>
      <c r="AI2073" s="61"/>
      <c r="AJ2073" s="62"/>
      <c r="AK2073" s="55">
        <v>0</v>
      </c>
      <c r="AL2073" s="55"/>
      <c r="AM2073" s="55"/>
      <c r="AN2073" s="55"/>
      <c r="AO2073" s="55"/>
      <c r="AP2073" s="55"/>
      <c r="AQ2073" s="53">
        <f t="shared" si="3791"/>
        <v>0</v>
      </c>
      <c r="AR2073" s="53"/>
      <c r="AS2073" s="53"/>
      <c r="AT2073" s="53"/>
      <c r="AU2073" s="53"/>
      <c r="AV2073" s="53"/>
      <c r="AW2073" s="55">
        <f t="shared" si="3790"/>
        <v>1</v>
      </c>
      <c r="AX2073" s="55"/>
      <c r="AY2073" s="55"/>
      <c r="AZ2073" s="55"/>
      <c r="BA2073" s="55"/>
      <c r="BB2073" s="55"/>
      <c r="BC2073" s="55">
        <f t="shared" si="3792"/>
        <v>214844</v>
      </c>
      <c r="BD2073" s="55"/>
      <c r="BE2073" s="55"/>
      <c r="BF2073" s="55"/>
      <c r="BG2073" s="55"/>
      <c r="BH2073" s="56"/>
      <c r="BI2073" s="16">
        <f t="shared" si="3786"/>
        <v>214844</v>
      </c>
    </row>
    <row r="2074" spans="1:69" ht="34.5" customHeight="1" x14ac:dyDescent="0.25">
      <c r="A2074" s="41">
        <f t="shared" si="3784"/>
        <v>5</v>
      </c>
      <c r="B2074" s="42"/>
      <c r="C2074" s="42"/>
      <c r="D2074" s="43"/>
      <c r="E2074" s="64" t="str">
        <f t="shared" si="3785"/>
        <v>既有污水處理設施抽水肥(含清潔孔開挖與復原)</v>
      </c>
      <c r="F2074" s="21"/>
      <c r="G2074" s="21"/>
      <c r="H2074" s="21"/>
      <c r="I2074" s="21"/>
      <c r="J2074" s="21"/>
      <c r="K2074" s="21"/>
      <c r="L2074" s="21"/>
      <c r="M2074" s="21"/>
      <c r="N2074" s="21"/>
      <c r="O2074" s="21"/>
      <c r="P2074" s="21"/>
      <c r="Q2074" s="21"/>
      <c r="R2074" s="21"/>
      <c r="S2074" s="21"/>
      <c r="T2074" s="22"/>
      <c r="U2074" s="47" t="str">
        <f t="shared" si="3787"/>
        <v>式</v>
      </c>
      <c r="V2074" s="48"/>
      <c r="W2074" s="48"/>
      <c r="X2074" s="49"/>
      <c r="Y2074" s="65">
        <f t="shared" si="3788"/>
        <v>1</v>
      </c>
      <c r="Z2074" s="66"/>
      <c r="AA2074" s="66"/>
      <c r="AB2074" s="66"/>
      <c r="AC2074" s="66"/>
      <c r="AD2074" s="67"/>
      <c r="AE2074" s="60">
        <f t="shared" si="3789"/>
        <v>10000</v>
      </c>
      <c r="AF2074" s="61"/>
      <c r="AG2074" s="61"/>
      <c r="AH2074" s="61"/>
      <c r="AI2074" s="61"/>
      <c r="AJ2074" s="62"/>
      <c r="AK2074" s="55">
        <v>0</v>
      </c>
      <c r="AL2074" s="55"/>
      <c r="AM2074" s="55"/>
      <c r="AN2074" s="55"/>
      <c r="AO2074" s="55"/>
      <c r="AP2074" s="55"/>
      <c r="AQ2074" s="53">
        <f t="shared" si="3791"/>
        <v>0</v>
      </c>
      <c r="AR2074" s="53"/>
      <c r="AS2074" s="53"/>
      <c r="AT2074" s="53"/>
      <c r="AU2074" s="53"/>
      <c r="AV2074" s="53"/>
      <c r="AW2074" s="55">
        <f t="shared" si="3790"/>
        <v>1</v>
      </c>
      <c r="AX2074" s="55"/>
      <c r="AY2074" s="55"/>
      <c r="AZ2074" s="55"/>
      <c r="BA2074" s="55"/>
      <c r="BB2074" s="55"/>
      <c r="BC2074" s="55">
        <f t="shared" si="3792"/>
        <v>10000</v>
      </c>
      <c r="BD2074" s="55"/>
      <c r="BE2074" s="55"/>
      <c r="BF2074" s="55"/>
      <c r="BG2074" s="55"/>
      <c r="BH2074" s="56"/>
      <c r="BI2074" s="16">
        <f t="shared" si="3786"/>
        <v>10000</v>
      </c>
    </row>
    <row r="2075" spans="1:69" ht="21.6" customHeight="1" x14ac:dyDescent="0.25">
      <c r="A2075" s="41">
        <f t="shared" si="3784"/>
        <v>6</v>
      </c>
      <c r="B2075" s="42"/>
      <c r="C2075" s="42"/>
      <c r="D2075" s="43"/>
      <c r="E2075" s="64" t="str">
        <f t="shared" si="3785"/>
        <v>地坪與蹲便台階增築</v>
      </c>
      <c r="F2075" s="21"/>
      <c r="G2075" s="21"/>
      <c r="H2075" s="21"/>
      <c r="I2075" s="21"/>
      <c r="J2075" s="21"/>
      <c r="K2075" s="21"/>
      <c r="L2075" s="21"/>
      <c r="M2075" s="21"/>
      <c r="N2075" s="21"/>
      <c r="O2075" s="21"/>
      <c r="P2075" s="21"/>
      <c r="Q2075" s="21"/>
      <c r="R2075" s="21"/>
      <c r="S2075" s="21"/>
      <c r="T2075" s="22"/>
      <c r="U2075" s="47" t="str">
        <f t="shared" si="3787"/>
        <v>式</v>
      </c>
      <c r="V2075" s="48"/>
      <c r="W2075" s="48"/>
      <c r="X2075" s="49"/>
      <c r="Y2075" s="65">
        <f t="shared" si="3788"/>
        <v>1</v>
      </c>
      <c r="Z2075" s="66"/>
      <c r="AA2075" s="66"/>
      <c r="AB2075" s="66"/>
      <c r="AC2075" s="66"/>
      <c r="AD2075" s="67"/>
      <c r="AE2075" s="60">
        <f t="shared" si="3789"/>
        <v>35000</v>
      </c>
      <c r="AF2075" s="61"/>
      <c r="AG2075" s="61"/>
      <c r="AH2075" s="61"/>
      <c r="AI2075" s="61"/>
      <c r="AJ2075" s="62"/>
      <c r="AK2075" s="55">
        <v>0</v>
      </c>
      <c r="AL2075" s="55"/>
      <c r="AM2075" s="55"/>
      <c r="AN2075" s="55"/>
      <c r="AO2075" s="55"/>
      <c r="AP2075" s="55"/>
      <c r="AQ2075" s="53">
        <v>0</v>
      </c>
      <c r="AR2075" s="53"/>
      <c r="AS2075" s="53"/>
      <c r="AT2075" s="53"/>
      <c r="AU2075" s="53"/>
      <c r="AV2075" s="53"/>
      <c r="AW2075" s="55">
        <f t="shared" si="3790"/>
        <v>1</v>
      </c>
      <c r="AX2075" s="55"/>
      <c r="AY2075" s="55"/>
      <c r="AZ2075" s="55"/>
      <c r="BA2075" s="55"/>
      <c r="BB2075" s="55"/>
      <c r="BC2075" s="55">
        <f t="shared" si="3792"/>
        <v>35000</v>
      </c>
      <c r="BD2075" s="55"/>
      <c r="BE2075" s="55"/>
      <c r="BF2075" s="55"/>
      <c r="BG2075" s="55"/>
      <c r="BH2075" s="56"/>
      <c r="BI2075" s="16">
        <f t="shared" si="3786"/>
        <v>35000</v>
      </c>
    </row>
    <row r="2076" spans="1:69" ht="21.6" customHeight="1" x14ac:dyDescent="0.25">
      <c r="A2076" s="41">
        <f t="shared" si="3784"/>
        <v>7</v>
      </c>
      <c r="B2076" s="42"/>
      <c r="C2076" s="42"/>
      <c r="D2076" s="43"/>
      <c r="E2076" s="64" t="str">
        <f t="shared" si="3785"/>
        <v>砌1/2B磚牆</v>
      </c>
      <c r="F2076" s="21"/>
      <c r="G2076" s="21"/>
      <c r="H2076" s="21"/>
      <c r="I2076" s="21"/>
      <c r="J2076" s="21"/>
      <c r="K2076" s="21"/>
      <c r="L2076" s="21"/>
      <c r="M2076" s="21"/>
      <c r="N2076" s="21"/>
      <c r="O2076" s="21"/>
      <c r="P2076" s="21"/>
      <c r="Q2076" s="21"/>
      <c r="R2076" s="21"/>
      <c r="S2076" s="21"/>
      <c r="T2076" s="22"/>
      <c r="U2076" s="47" t="str">
        <f t="shared" si="3787"/>
        <v>M2</v>
      </c>
      <c r="V2076" s="48"/>
      <c r="W2076" s="48"/>
      <c r="X2076" s="49"/>
      <c r="Y2076" s="65">
        <f t="shared" si="3788"/>
        <v>13</v>
      </c>
      <c r="Z2076" s="66"/>
      <c r="AA2076" s="66"/>
      <c r="AB2076" s="66"/>
      <c r="AC2076" s="66"/>
      <c r="AD2076" s="67"/>
      <c r="AE2076" s="60">
        <f t="shared" si="3789"/>
        <v>1500</v>
      </c>
      <c r="AF2076" s="61"/>
      <c r="AG2076" s="61"/>
      <c r="AH2076" s="61"/>
      <c r="AI2076" s="61"/>
      <c r="AJ2076" s="62"/>
      <c r="AK2076" s="55">
        <v>0</v>
      </c>
      <c r="AL2076" s="55"/>
      <c r="AM2076" s="55"/>
      <c r="AN2076" s="55"/>
      <c r="AO2076" s="55"/>
      <c r="AP2076" s="55"/>
      <c r="AQ2076" s="53">
        <f>AK2076*AE2076</f>
        <v>0</v>
      </c>
      <c r="AR2076" s="53"/>
      <c r="AS2076" s="53"/>
      <c r="AT2076" s="53"/>
      <c r="AU2076" s="53"/>
      <c r="AV2076" s="53"/>
      <c r="AW2076" s="55">
        <f t="shared" si="3790"/>
        <v>13</v>
      </c>
      <c r="AX2076" s="55"/>
      <c r="AY2076" s="55"/>
      <c r="AZ2076" s="55"/>
      <c r="BA2076" s="55"/>
      <c r="BB2076" s="55"/>
      <c r="BC2076" s="55">
        <f>AE2076*AW2076</f>
        <v>19500</v>
      </c>
      <c r="BD2076" s="55"/>
      <c r="BE2076" s="55"/>
      <c r="BF2076" s="55"/>
      <c r="BG2076" s="55"/>
      <c r="BH2076" s="56"/>
      <c r="BI2076" s="16">
        <f t="shared" si="3786"/>
        <v>19500</v>
      </c>
    </row>
    <row r="2077" spans="1:69" ht="54.75" customHeight="1" x14ac:dyDescent="0.25">
      <c r="A2077" s="41">
        <f t="shared" si="3784"/>
        <v>8</v>
      </c>
      <c r="B2077" s="42"/>
      <c r="C2077" s="42"/>
      <c r="D2077" s="43"/>
      <c r="E2077" s="64" t="str">
        <f t="shared" si="3785"/>
        <v>施工範圍內樓板穿管處與既有無用穿管及孔洞需以水泥砂漿封閉並刷防水層；樓板防水層試水</v>
      </c>
      <c r="F2077" s="21"/>
      <c r="G2077" s="21"/>
      <c r="H2077" s="21"/>
      <c r="I2077" s="21"/>
      <c r="J2077" s="21"/>
      <c r="K2077" s="21"/>
      <c r="L2077" s="21"/>
      <c r="M2077" s="21"/>
      <c r="N2077" s="21"/>
      <c r="O2077" s="21"/>
      <c r="P2077" s="21"/>
      <c r="Q2077" s="21"/>
      <c r="R2077" s="21"/>
      <c r="S2077" s="21"/>
      <c r="T2077" s="22"/>
      <c r="U2077" s="47" t="str">
        <f t="shared" si="3787"/>
        <v>式</v>
      </c>
      <c r="V2077" s="48"/>
      <c r="W2077" s="48"/>
      <c r="X2077" s="49"/>
      <c r="Y2077" s="65">
        <f t="shared" si="3788"/>
        <v>1</v>
      </c>
      <c r="Z2077" s="66"/>
      <c r="AA2077" s="66"/>
      <c r="AB2077" s="66"/>
      <c r="AC2077" s="66"/>
      <c r="AD2077" s="67"/>
      <c r="AE2077" s="60">
        <f t="shared" si="3789"/>
        <v>9000</v>
      </c>
      <c r="AF2077" s="61"/>
      <c r="AG2077" s="61"/>
      <c r="AH2077" s="61"/>
      <c r="AI2077" s="61"/>
      <c r="AJ2077" s="62"/>
      <c r="AK2077" s="55">
        <v>0</v>
      </c>
      <c r="AL2077" s="55"/>
      <c r="AM2077" s="55"/>
      <c r="AN2077" s="55"/>
      <c r="AO2077" s="55"/>
      <c r="AP2077" s="55"/>
      <c r="AQ2077" s="53">
        <f t="shared" ref="AQ2077:AQ2081" si="3793">AK2077*AE2077</f>
        <v>0</v>
      </c>
      <c r="AR2077" s="53"/>
      <c r="AS2077" s="53"/>
      <c r="AT2077" s="53"/>
      <c r="AU2077" s="53"/>
      <c r="AV2077" s="53"/>
      <c r="AW2077" s="55">
        <f t="shared" si="3790"/>
        <v>1</v>
      </c>
      <c r="AX2077" s="55"/>
      <c r="AY2077" s="55"/>
      <c r="AZ2077" s="55"/>
      <c r="BA2077" s="55"/>
      <c r="BB2077" s="55"/>
      <c r="BC2077" s="55">
        <f t="shared" ref="BC2077:BC2081" si="3794">AE2077*AW2077</f>
        <v>9000</v>
      </c>
      <c r="BD2077" s="55"/>
      <c r="BE2077" s="55"/>
      <c r="BF2077" s="55"/>
      <c r="BG2077" s="55"/>
      <c r="BH2077" s="56"/>
      <c r="BI2077" s="16">
        <f t="shared" si="3786"/>
        <v>9000</v>
      </c>
    </row>
    <row r="2078" spans="1:69" ht="20.45" customHeight="1" x14ac:dyDescent="0.25">
      <c r="A2078" s="41">
        <f t="shared" si="3784"/>
        <v>9</v>
      </c>
      <c r="B2078" s="42"/>
      <c r="C2078" s="42"/>
      <c r="D2078" s="43"/>
      <c r="E2078" s="64" t="str">
        <f t="shared" si="3785"/>
        <v>地坪、牆面1:3水泥砂漿粉刷</v>
      </c>
      <c r="F2078" s="21"/>
      <c r="G2078" s="21"/>
      <c r="H2078" s="21"/>
      <c r="I2078" s="21"/>
      <c r="J2078" s="21"/>
      <c r="K2078" s="21"/>
      <c r="L2078" s="21"/>
      <c r="M2078" s="21"/>
      <c r="N2078" s="21"/>
      <c r="O2078" s="21"/>
      <c r="P2078" s="21"/>
      <c r="Q2078" s="21"/>
      <c r="R2078" s="21"/>
      <c r="S2078" s="21"/>
      <c r="T2078" s="22"/>
      <c r="U2078" s="47" t="str">
        <f t="shared" si="3787"/>
        <v>M2</v>
      </c>
      <c r="V2078" s="48"/>
      <c r="W2078" s="48"/>
      <c r="X2078" s="49"/>
      <c r="Y2078" s="65">
        <f t="shared" si="3788"/>
        <v>207</v>
      </c>
      <c r="Z2078" s="66"/>
      <c r="AA2078" s="66"/>
      <c r="AB2078" s="66"/>
      <c r="AC2078" s="66"/>
      <c r="AD2078" s="67"/>
      <c r="AE2078" s="60">
        <f t="shared" si="3789"/>
        <v>800</v>
      </c>
      <c r="AF2078" s="61"/>
      <c r="AG2078" s="61"/>
      <c r="AH2078" s="61"/>
      <c r="AI2078" s="61"/>
      <c r="AJ2078" s="62"/>
      <c r="AK2078" s="55">
        <v>0</v>
      </c>
      <c r="AL2078" s="55"/>
      <c r="AM2078" s="55"/>
      <c r="AN2078" s="55"/>
      <c r="AO2078" s="55"/>
      <c r="AP2078" s="55"/>
      <c r="AQ2078" s="53">
        <f t="shared" si="3793"/>
        <v>0</v>
      </c>
      <c r="AR2078" s="53"/>
      <c r="AS2078" s="53"/>
      <c r="AT2078" s="53"/>
      <c r="AU2078" s="53"/>
      <c r="AV2078" s="53"/>
      <c r="AW2078" s="55">
        <f t="shared" si="3790"/>
        <v>207</v>
      </c>
      <c r="AX2078" s="55"/>
      <c r="AY2078" s="55"/>
      <c r="AZ2078" s="55"/>
      <c r="BA2078" s="55"/>
      <c r="BB2078" s="55"/>
      <c r="BC2078" s="55">
        <f t="shared" si="3794"/>
        <v>165600</v>
      </c>
      <c r="BD2078" s="55"/>
      <c r="BE2078" s="55"/>
      <c r="BF2078" s="55"/>
      <c r="BG2078" s="55"/>
      <c r="BH2078" s="56"/>
      <c r="BI2078" s="16">
        <f t="shared" si="3786"/>
        <v>165600</v>
      </c>
    </row>
    <row r="2079" spans="1:69" ht="19.5" customHeight="1" x14ac:dyDescent="0.25">
      <c r="A2079" s="41">
        <f t="shared" si="3784"/>
        <v>10</v>
      </c>
      <c r="B2079" s="42"/>
      <c r="C2079" s="42"/>
      <c r="D2079" s="43"/>
      <c r="E2079" s="44" t="str">
        <f t="shared" si="3785"/>
        <v>地坪及牆面(H=1.5m)塗刷防水層</v>
      </c>
      <c r="F2079" s="45"/>
      <c r="G2079" s="45"/>
      <c r="H2079" s="45"/>
      <c r="I2079" s="45"/>
      <c r="J2079" s="45"/>
      <c r="K2079" s="45"/>
      <c r="L2079" s="45"/>
      <c r="M2079" s="45"/>
      <c r="N2079" s="45"/>
      <c r="O2079" s="45"/>
      <c r="P2079" s="45"/>
      <c r="Q2079" s="45"/>
      <c r="R2079" s="45"/>
      <c r="S2079" s="45"/>
      <c r="T2079" s="46"/>
      <c r="U2079" s="47" t="str">
        <f t="shared" si="3787"/>
        <v>M2</v>
      </c>
      <c r="V2079" s="48"/>
      <c r="W2079" s="48"/>
      <c r="X2079" s="49"/>
      <c r="Y2079" s="50">
        <f t="shared" si="3788"/>
        <v>113</v>
      </c>
      <c r="Z2079" s="51"/>
      <c r="AA2079" s="51"/>
      <c r="AB2079" s="51"/>
      <c r="AC2079" s="51"/>
      <c r="AD2079" s="52"/>
      <c r="AE2079" s="60">
        <f t="shared" si="3789"/>
        <v>700</v>
      </c>
      <c r="AF2079" s="61"/>
      <c r="AG2079" s="61"/>
      <c r="AH2079" s="61"/>
      <c r="AI2079" s="61"/>
      <c r="AJ2079" s="62"/>
      <c r="AK2079" s="50">
        <v>0</v>
      </c>
      <c r="AL2079" s="51"/>
      <c r="AM2079" s="51"/>
      <c r="AN2079" s="51"/>
      <c r="AO2079" s="51"/>
      <c r="AP2079" s="52"/>
      <c r="AQ2079" s="60">
        <f t="shared" si="3793"/>
        <v>0</v>
      </c>
      <c r="AR2079" s="61"/>
      <c r="AS2079" s="61"/>
      <c r="AT2079" s="61"/>
      <c r="AU2079" s="61"/>
      <c r="AV2079" s="62"/>
      <c r="AW2079" s="50">
        <f t="shared" si="3790"/>
        <v>113</v>
      </c>
      <c r="AX2079" s="51"/>
      <c r="AY2079" s="51"/>
      <c r="AZ2079" s="51"/>
      <c r="BA2079" s="51"/>
      <c r="BB2079" s="52"/>
      <c r="BC2079" s="50">
        <f t="shared" si="3794"/>
        <v>79100</v>
      </c>
      <c r="BD2079" s="51"/>
      <c r="BE2079" s="51"/>
      <c r="BF2079" s="51"/>
      <c r="BG2079" s="51"/>
      <c r="BH2079" s="63"/>
      <c r="BI2079" s="3">
        <f t="shared" si="3786"/>
        <v>79100</v>
      </c>
    </row>
    <row r="2080" spans="1:69" ht="36" customHeight="1" x14ac:dyDescent="0.25">
      <c r="A2080" s="41">
        <f t="shared" si="3784"/>
        <v>11</v>
      </c>
      <c r="B2080" s="42"/>
      <c r="C2080" s="42"/>
      <c r="D2080" s="43"/>
      <c r="E2080" s="64" t="str">
        <f t="shared" si="3785"/>
        <v>安裝不銹鋼方形地板落水頭(10cm*10cm,連工帶料)</v>
      </c>
      <c r="F2080" s="21"/>
      <c r="G2080" s="21"/>
      <c r="H2080" s="21"/>
      <c r="I2080" s="21"/>
      <c r="J2080" s="21"/>
      <c r="K2080" s="21"/>
      <c r="L2080" s="21"/>
      <c r="M2080" s="21"/>
      <c r="N2080" s="21"/>
      <c r="O2080" s="21"/>
      <c r="P2080" s="21"/>
      <c r="Q2080" s="21"/>
      <c r="R2080" s="21"/>
      <c r="S2080" s="21"/>
      <c r="T2080" s="22"/>
      <c r="U2080" s="47" t="str">
        <f t="shared" si="3787"/>
        <v>組</v>
      </c>
      <c r="V2080" s="48"/>
      <c r="W2080" s="48"/>
      <c r="X2080" s="49"/>
      <c r="Y2080" s="71">
        <f t="shared" si="3788"/>
        <v>9</v>
      </c>
      <c r="Z2080" s="71"/>
      <c r="AA2080" s="71"/>
      <c r="AB2080" s="71"/>
      <c r="AC2080" s="71"/>
      <c r="AD2080" s="71"/>
      <c r="AE2080" s="71">
        <f t="shared" si="3789"/>
        <v>750</v>
      </c>
      <c r="AF2080" s="71"/>
      <c r="AG2080" s="71"/>
      <c r="AH2080" s="71"/>
      <c r="AI2080" s="71"/>
      <c r="AJ2080" s="71"/>
      <c r="AK2080" s="55">
        <v>0</v>
      </c>
      <c r="AL2080" s="55"/>
      <c r="AM2080" s="55"/>
      <c r="AN2080" s="55"/>
      <c r="AO2080" s="55"/>
      <c r="AP2080" s="55"/>
      <c r="AQ2080" s="53">
        <f t="shared" si="3793"/>
        <v>0</v>
      </c>
      <c r="AR2080" s="53"/>
      <c r="AS2080" s="53"/>
      <c r="AT2080" s="53"/>
      <c r="AU2080" s="53"/>
      <c r="AV2080" s="53"/>
      <c r="AW2080" s="55">
        <f t="shared" si="3790"/>
        <v>9</v>
      </c>
      <c r="AX2080" s="55"/>
      <c r="AY2080" s="55"/>
      <c r="AZ2080" s="55"/>
      <c r="BA2080" s="55"/>
      <c r="BB2080" s="55"/>
      <c r="BC2080" s="55">
        <f t="shared" si="3794"/>
        <v>6750</v>
      </c>
      <c r="BD2080" s="55"/>
      <c r="BE2080" s="55"/>
      <c r="BF2080" s="55"/>
      <c r="BG2080" s="55"/>
      <c r="BH2080" s="56"/>
      <c r="BI2080" s="3">
        <f t="shared" si="3786"/>
        <v>6750</v>
      </c>
    </row>
    <row r="2081" spans="1:61" s="19" customFormat="1" ht="36.75" customHeight="1" x14ac:dyDescent="0.25">
      <c r="A2081" s="41">
        <f t="shared" si="3784"/>
        <v>12</v>
      </c>
      <c r="B2081" s="42"/>
      <c r="C2081" s="42"/>
      <c r="D2081" s="43"/>
      <c r="E2081" s="64" t="str">
        <f t="shared" si="3785"/>
        <v>地坪貼止滑石英磚30cm*30cm，本色水泥勾縫(連工帶料)</v>
      </c>
      <c r="F2081" s="21"/>
      <c r="G2081" s="21"/>
      <c r="H2081" s="21"/>
      <c r="I2081" s="21"/>
      <c r="J2081" s="21"/>
      <c r="K2081" s="21"/>
      <c r="L2081" s="21"/>
      <c r="M2081" s="21"/>
      <c r="N2081" s="21"/>
      <c r="O2081" s="21"/>
      <c r="P2081" s="21"/>
      <c r="Q2081" s="21"/>
      <c r="R2081" s="21"/>
      <c r="S2081" s="21"/>
      <c r="T2081" s="22"/>
      <c r="U2081" s="47" t="str">
        <f t="shared" si="3787"/>
        <v>M2</v>
      </c>
      <c r="V2081" s="48"/>
      <c r="W2081" s="48"/>
      <c r="X2081" s="49"/>
      <c r="Y2081" s="50">
        <f t="shared" si="3788"/>
        <v>48</v>
      </c>
      <c r="Z2081" s="51"/>
      <c r="AA2081" s="51"/>
      <c r="AB2081" s="51"/>
      <c r="AC2081" s="51"/>
      <c r="AD2081" s="52"/>
      <c r="AE2081" s="53">
        <f t="shared" si="3789"/>
        <v>1300</v>
      </c>
      <c r="AF2081" s="53"/>
      <c r="AG2081" s="53"/>
      <c r="AH2081" s="53"/>
      <c r="AI2081" s="53"/>
      <c r="AJ2081" s="53"/>
      <c r="AK2081" s="55">
        <v>0</v>
      </c>
      <c r="AL2081" s="55"/>
      <c r="AM2081" s="55"/>
      <c r="AN2081" s="55"/>
      <c r="AO2081" s="55"/>
      <c r="AP2081" s="55"/>
      <c r="AQ2081" s="53">
        <f t="shared" si="3793"/>
        <v>0</v>
      </c>
      <c r="AR2081" s="53"/>
      <c r="AS2081" s="53"/>
      <c r="AT2081" s="53"/>
      <c r="AU2081" s="53"/>
      <c r="AV2081" s="53"/>
      <c r="AW2081" s="55">
        <f t="shared" si="3790"/>
        <v>48</v>
      </c>
      <c r="AX2081" s="55"/>
      <c r="AY2081" s="55"/>
      <c r="AZ2081" s="55"/>
      <c r="BA2081" s="55"/>
      <c r="BB2081" s="55"/>
      <c r="BC2081" s="55">
        <f t="shared" si="3794"/>
        <v>62400</v>
      </c>
      <c r="BD2081" s="55"/>
      <c r="BE2081" s="55"/>
      <c r="BF2081" s="55"/>
      <c r="BG2081" s="55"/>
      <c r="BH2081" s="56"/>
      <c r="BI2081" s="18">
        <f t="shared" si="3786"/>
        <v>62400</v>
      </c>
    </row>
    <row r="2082" spans="1:61" s="19" customFormat="1" ht="35.25" customHeight="1" x14ac:dyDescent="0.25">
      <c r="A2082" s="68">
        <f t="shared" si="3784"/>
        <v>13</v>
      </c>
      <c r="B2082" s="69"/>
      <c r="C2082" s="69"/>
      <c r="D2082" s="70"/>
      <c r="E2082" s="64" t="str">
        <f t="shared" si="3785"/>
        <v>地坪貼60cm*60cm止滑石英磚，本色水泥勾縫(連工帶料)</v>
      </c>
      <c r="F2082" s="21"/>
      <c r="G2082" s="21"/>
      <c r="H2082" s="21"/>
      <c r="I2082" s="21"/>
      <c r="J2082" s="21"/>
      <c r="K2082" s="21"/>
      <c r="L2082" s="21"/>
      <c r="M2082" s="21"/>
      <c r="N2082" s="21"/>
      <c r="O2082" s="21"/>
      <c r="P2082" s="21"/>
      <c r="Q2082" s="21"/>
      <c r="R2082" s="21"/>
      <c r="S2082" s="21"/>
      <c r="T2082" s="22"/>
      <c r="U2082" s="47" t="str">
        <f t="shared" si="3787"/>
        <v>M2</v>
      </c>
      <c r="V2082" s="48"/>
      <c r="W2082" s="48"/>
      <c r="X2082" s="49"/>
      <c r="Y2082" s="65">
        <f t="shared" si="3788"/>
        <v>2</v>
      </c>
      <c r="Z2082" s="66"/>
      <c r="AA2082" s="66"/>
      <c r="AB2082" s="66"/>
      <c r="AC2082" s="66"/>
      <c r="AD2082" s="67"/>
      <c r="AE2082" s="60">
        <f t="shared" si="3789"/>
        <v>1700</v>
      </c>
      <c r="AF2082" s="61"/>
      <c r="AG2082" s="61"/>
      <c r="AH2082" s="61"/>
      <c r="AI2082" s="61"/>
      <c r="AJ2082" s="62"/>
      <c r="AK2082" s="55">
        <v>0</v>
      </c>
      <c r="AL2082" s="55"/>
      <c r="AM2082" s="55"/>
      <c r="AN2082" s="55"/>
      <c r="AO2082" s="55"/>
      <c r="AP2082" s="55"/>
      <c r="AQ2082" s="53">
        <f>AK2082*AE2082</f>
        <v>0</v>
      </c>
      <c r="AR2082" s="53"/>
      <c r="AS2082" s="53"/>
      <c r="AT2082" s="53"/>
      <c r="AU2082" s="53"/>
      <c r="AV2082" s="53"/>
      <c r="AW2082" s="55">
        <f t="shared" si="3790"/>
        <v>0</v>
      </c>
      <c r="AX2082" s="55"/>
      <c r="AY2082" s="55"/>
      <c r="AZ2082" s="55"/>
      <c r="BA2082" s="55"/>
      <c r="BB2082" s="55"/>
      <c r="BC2082" s="55">
        <f>AE2082*AW2082</f>
        <v>0</v>
      </c>
      <c r="BD2082" s="55"/>
      <c r="BE2082" s="55"/>
      <c r="BF2082" s="55"/>
      <c r="BG2082" s="55"/>
      <c r="BH2082" s="56"/>
      <c r="BI2082" s="18">
        <f t="shared" si="3786"/>
        <v>3400</v>
      </c>
    </row>
    <row r="2083" spans="1:61" s="19" customFormat="1" ht="36.75" customHeight="1" x14ac:dyDescent="0.25">
      <c r="A2083" s="68">
        <f t="shared" si="3784"/>
        <v>14</v>
      </c>
      <c r="B2083" s="69"/>
      <c r="C2083" s="69"/>
      <c r="D2083" s="70"/>
      <c r="E2083" s="64" t="str">
        <f t="shared" si="3785"/>
        <v>牆面貼數位噴印石英磚30*60cm，白色水泥抹縫(連工帶料)</v>
      </c>
      <c r="F2083" s="21"/>
      <c r="G2083" s="21"/>
      <c r="H2083" s="21"/>
      <c r="I2083" s="21"/>
      <c r="J2083" s="21"/>
      <c r="K2083" s="21"/>
      <c r="L2083" s="21"/>
      <c r="M2083" s="21"/>
      <c r="N2083" s="21"/>
      <c r="O2083" s="21"/>
      <c r="P2083" s="21"/>
      <c r="Q2083" s="21"/>
      <c r="R2083" s="21"/>
      <c r="S2083" s="21"/>
      <c r="T2083" s="22"/>
      <c r="U2083" s="47" t="str">
        <f t="shared" si="3787"/>
        <v>M2</v>
      </c>
      <c r="V2083" s="48"/>
      <c r="W2083" s="48"/>
      <c r="X2083" s="49"/>
      <c r="Y2083" s="65">
        <f t="shared" si="3788"/>
        <v>85</v>
      </c>
      <c r="Z2083" s="66"/>
      <c r="AA2083" s="66"/>
      <c r="AB2083" s="66"/>
      <c r="AC2083" s="66"/>
      <c r="AD2083" s="67"/>
      <c r="AE2083" s="60">
        <f t="shared" si="3789"/>
        <v>1700</v>
      </c>
      <c r="AF2083" s="61"/>
      <c r="AG2083" s="61"/>
      <c r="AH2083" s="61"/>
      <c r="AI2083" s="61"/>
      <c r="AJ2083" s="62"/>
      <c r="AK2083" s="55">
        <v>0</v>
      </c>
      <c r="AL2083" s="55"/>
      <c r="AM2083" s="55"/>
      <c r="AN2083" s="55"/>
      <c r="AO2083" s="55"/>
      <c r="AP2083" s="55"/>
      <c r="AQ2083" s="53">
        <f t="shared" ref="AQ2083:AQ2089" si="3795">AK2083*AE2083</f>
        <v>0</v>
      </c>
      <c r="AR2083" s="53"/>
      <c r="AS2083" s="53"/>
      <c r="AT2083" s="53"/>
      <c r="AU2083" s="53"/>
      <c r="AV2083" s="53"/>
      <c r="AW2083" s="55">
        <f t="shared" si="3790"/>
        <v>85</v>
      </c>
      <c r="AX2083" s="55"/>
      <c r="AY2083" s="55"/>
      <c r="AZ2083" s="55"/>
      <c r="BA2083" s="55"/>
      <c r="BB2083" s="55"/>
      <c r="BC2083" s="55">
        <f t="shared" ref="BC2083:BC2089" si="3796">AE2083*AW2083</f>
        <v>144500</v>
      </c>
      <c r="BD2083" s="55"/>
      <c r="BE2083" s="55"/>
      <c r="BF2083" s="55"/>
      <c r="BG2083" s="55"/>
      <c r="BH2083" s="56"/>
      <c r="BI2083" s="18">
        <f t="shared" si="3786"/>
        <v>144500</v>
      </c>
    </row>
    <row r="2084" spans="1:61" ht="34.5" customHeight="1" x14ac:dyDescent="0.25">
      <c r="A2084" s="41">
        <f t="shared" si="3784"/>
        <v>15</v>
      </c>
      <c r="B2084" s="42"/>
      <c r="C2084" s="42"/>
      <c r="D2084" s="43"/>
      <c r="E2084" s="64" t="str">
        <f t="shared" si="3785"/>
        <v>牆面貼地鐵磚10cm*20cm，白色水泥勾縫(連工帶料)</v>
      </c>
      <c r="F2084" s="21"/>
      <c r="G2084" s="21"/>
      <c r="H2084" s="21"/>
      <c r="I2084" s="21"/>
      <c r="J2084" s="21"/>
      <c r="K2084" s="21"/>
      <c r="L2084" s="21"/>
      <c r="M2084" s="21"/>
      <c r="N2084" s="21"/>
      <c r="O2084" s="21"/>
      <c r="P2084" s="21"/>
      <c r="Q2084" s="21"/>
      <c r="R2084" s="21"/>
      <c r="S2084" s="21"/>
      <c r="T2084" s="22"/>
      <c r="U2084" s="47" t="str">
        <f t="shared" si="3787"/>
        <v>M2</v>
      </c>
      <c r="V2084" s="48"/>
      <c r="W2084" s="48"/>
      <c r="X2084" s="49"/>
      <c r="Y2084" s="65">
        <f t="shared" si="3788"/>
        <v>13</v>
      </c>
      <c r="Z2084" s="66"/>
      <c r="AA2084" s="66"/>
      <c r="AB2084" s="66"/>
      <c r="AC2084" s="66"/>
      <c r="AD2084" s="67"/>
      <c r="AE2084" s="60">
        <f t="shared" si="3789"/>
        <v>1500</v>
      </c>
      <c r="AF2084" s="61"/>
      <c r="AG2084" s="61"/>
      <c r="AH2084" s="61"/>
      <c r="AI2084" s="61"/>
      <c r="AJ2084" s="62"/>
      <c r="AK2084" s="55">
        <v>13</v>
      </c>
      <c r="AL2084" s="55"/>
      <c r="AM2084" s="55"/>
      <c r="AN2084" s="55"/>
      <c r="AO2084" s="55"/>
      <c r="AP2084" s="55"/>
      <c r="AQ2084" s="53">
        <f t="shared" si="3795"/>
        <v>19500</v>
      </c>
      <c r="AR2084" s="53"/>
      <c r="AS2084" s="53"/>
      <c r="AT2084" s="53"/>
      <c r="AU2084" s="53"/>
      <c r="AV2084" s="53"/>
      <c r="AW2084" s="55">
        <f t="shared" si="3790"/>
        <v>13</v>
      </c>
      <c r="AX2084" s="55"/>
      <c r="AY2084" s="55"/>
      <c r="AZ2084" s="55"/>
      <c r="BA2084" s="55"/>
      <c r="BB2084" s="55"/>
      <c r="BC2084" s="55">
        <f t="shared" si="3796"/>
        <v>19500</v>
      </c>
      <c r="BD2084" s="55"/>
      <c r="BE2084" s="55"/>
      <c r="BF2084" s="55"/>
      <c r="BG2084" s="55"/>
      <c r="BH2084" s="56"/>
      <c r="BI2084" s="16">
        <f t="shared" si="3786"/>
        <v>19500</v>
      </c>
    </row>
    <row r="2085" spans="1:61" ht="21.6" customHeight="1" x14ac:dyDescent="0.25">
      <c r="A2085" s="41">
        <f t="shared" si="3784"/>
        <v>16</v>
      </c>
      <c r="B2085" s="42"/>
      <c r="C2085" s="42"/>
      <c r="D2085" s="43"/>
      <c r="E2085" s="64" t="str">
        <f t="shared" si="3785"/>
        <v>安裝鋁合金陽角收邊條</v>
      </c>
      <c r="F2085" s="21"/>
      <c r="G2085" s="21"/>
      <c r="H2085" s="21"/>
      <c r="I2085" s="21"/>
      <c r="J2085" s="21"/>
      <c r="K2085" s="21"/>
      <c r="L2085" s="21"/>
      <c r="M2085" s="21"/>
      <c r="N2085" s="21"/>
      <c r="O2085" s="21"/>
      <c r="P2085" s="21"/>
      <c r="Q2085" s="21"/>
      <c r="R2085" s="21"/>
      <c r="S2085" s="21"/>
      <c r="T2085" s="22"/>
      <c r="U2085" s="47" t="str">
        <f t="shared" si="3787"/>
        <v>M</v>
      </c>
      <c r="V2085" s="48"/>
      <c r="W2085" s="48"/>
      <c r="X2085" s="49"/>
      <c r="Y2085" s="65">
        <f t="shared" si="3788"/>
        <v>30</v>
      </c>
      <c r="Z2085" s="66"/>
      <c r="AA2085" s="66"/>
      <c r="AB2085" s="66"/>
      <c r="AC2085" s="66"/>
      <c r="AD2085" s="67"/>
      <c r="AE2085" s="60">
        <f t="shared" si="3789"/>
        <v>550</v>
      </c>
      <c r="AF2085" s="61"/>
      <c r="AG2085" s="61"/>
      <c r="AH2085" s="61"/>
      <c r="AI2085" s="61"/>
      <c r="AJ2085" s="62"/>
      <c r="AK2085" s="55">
        <v>0</v>
      </c>
      <c r="AL2085" s="55"/>
      <c r="AM2085" s="55"/>
      <c r="AN2085" s="55"/>
      <c r="AO2085" s="55"/>
      <c r="AP2085" s="55"/>
      <c r="AQ2085" s="53">
        <f t="shared" si="3795"/>
        <v>0</v>
      </c>
      <c r="AR2085" s="53"/>
      <c r="AS2085" s="53"/>
      <c r="AT2085" s="53"/>
      <c r="AU2085" s="53"/>
      <c r="AV2085" s="53"/>
      <c r="AW2085" s="55">
        <f t="shared" si="3790"/>
        <v>0</v>
      </c>
      <c r="AX2085" s="55"/>
      <c r="AY2085" s="55"/>
      <c r="AZ2085" s="55"/>
      <c r="BA2085" s="55"/>
      <c r="BB2085" s="55"/>
      <c r="BC2085" s="55">
        <f t="shared" si="3796"/>
        <v>0</v>
      </c>
      <c r="BD2085" s="55"/>
      <c r="BE2085" s="55"/>
      <c r="BF2085" s="55"/>
      <c r="BG2085" s="55"/>
      <c r="BH2085" s="56"/>
      <c r="BI2085" s="16">
        <f t="shared" si="3786"/>
        <v>16500</v>
      </c>
    </row>
    <row r="2086" spans="1:61" ht="33" customHeight="1" x14ac:dyDescent="0.25">
      <c r="A2086" s="41">
        <f t="shared" si="3784"/>
        <v>17</v>
      </c>
      <c r="B2086" s="42"/>
      <c r="C2086" s="42"/>
      <c r="D2086" s="43"/>
      <c r="E2086" s="64" t="str">
        <f t="shared" si="3785"/>
        <v>施做抿石子(1~2分霓虹石，抿石子專用泥)</v>
      </c>
      <c r="F2086" s="21"/>
      <c r="G2086" s="21"/>
      <c r="H2086" s="21"/>
      <c r="I2086" s="21"/>
      <c r="J2086" s="21"/>
      <c r="K2086" s="21"/>
      <c r="L2086" s="21"/>
      <c r="M2086" s="21"/>
      <c r="N2086" s="21"/>
      <c r="O2086" s="21"/>
      <c r="P2086" s="21"/>
      <c r="Q2086" s="21"/>
      <c r="R2086" s="21"/>
      <c r="S2086" s="21"/>
      <c r="T2086" s="22"/>
      <c r="U2086" s="47" t="str">
        <f t="shared" si="3787"/>
        <v>M2</v>
      </c>
      <c r="V2086" s="48"/>
      <c r="W2086" s="48"/>
      <c r="X2086" s="49"/>
      <c r="Y2086" s="65">
        <f t="shared" si="3788"/>
        <v>9</v>
      </c>
      <c r="Z2086" s="66"/>
      <c r="AA2086" s="66"/>
      <c r="AB2086" s="66"/>
      <c r="AC2086" s="66"/>
      <c r="AD2086" s="67"/>
      <c r="AE2086" s="60">
        <f t="shared" si="3789"/>
        <v>1200</v>
      </c>
      <c r="AF2086" s="61"/>
      <c r="AG2086" s="61"/>
      <c r="AH2086" s="61"/>
      <c r="AI2086" s="61"/>
      <c r="AJ2086" s="62"/>
      <c r="AK2086" s="55">
        <v>0</v>
      </c>
      <c r="AL2086" s="55"/>
      <c r="AM2086" s="55"/>
      <c r="AN2086" s="55"/>
      <c r="AO2086" s="55"/>
      <c r="AP2086" s="55"/>
      <c r="AQ2086" s="53">
        <f t="shared" si="3795"/>
        <v>0</v>
      </c>
      <c r="AR2086" s="53"/>
      <c r="AS2086" s="53"/>
      <c r="AT2086" s="53"/>
      <c r="AU2086" s="53"/>
      <c r="AV2086" s="53"/>
      <c r="AW2086" s="55">
        <f t="shared" si="3790"/>
        <v>0</v>
      </c>
      <c r="AX2086" s="55"/>
      <c r="AY2086" s="55"/>
      <c r="AZ2086" s="55"/>
      <c r="BA2086" s="55"/>
      <c r="BB2086" s="55"/>
      <c r="BC2086" s="55">
        <f t="shared" si="3796"/>
        <v>0</v>
      </c>
      <c r="BD2086" s="55"/>
      <c r="BE2086" s="55"/>
      <c r="BF2086" s="55"/>
      <c r="BG2086" s="55"/>
      <c r="BH2086" s="56"/>
      <c r="BI2086" s="16">
        <f t="shared" si="3786"/>
        <v>10800</v>
      </c>
    </row>
    <row r="2087" spans="1:61" ht="51" customHeight="1" x14ac:dyDescent="0.25">
      <c r="A2087" s="41">
        <f t="shared" si="3784"/>
        <v>18</v>
      </c>
      <c r="B2087" s="42"/>
      <c r="C2087" s="42"/>
      <c r="D2087" s="43"/>
      <c r="E2087" s="64" t="str">
        <f t="shared" si="3785"/>
        <v>牆壁面貼圖案排版釉面馬賽克(方型馬賽克寬1.8cm，12色以上排版，含排版費，白色抺縫，連工帶料)</v>
      </c>
      <c r="F2087" s="21"/>
      <c r="G2087" s="21"/>
      <c r="H2087" s="21"/>
      <c r="I2087" s="21"/>
      <c r="J2087" s="21"/>
      <c r="K2087" s="21"/>
      <c r="L2087" s="21"/>
      <c r="M2087" s="21"/>
      <c r="N2087" s="21"/>
      <c r="O2087" s="21"/>
      <c r="P2087" s="21"/>
      <c r="Q2087" s="21"/>
      <c r="R2087" s="21"/>
      <c r="S2087" s="21"/>
      <c r="T2087" s="22"/>
      <c r="U2087" s="47" t="str">
        <f t="shared" si="3787"/>
        <v>才</v>
      </c>
      <c r="V2087" s="48"/>
      <c r="W2087" s="48"/>
      <c r="X2087" s="49"/>
      <c r="Y2087" s="65">
        <f t="shared" si="3788"/>
        <v>58</v>
      </c>
      <c r="Z2087" s="66"/>
      <c r="AA2087" s="66"/>
      <c r="AB2087" s="66"/>
      <c r="AC2087" s="66"/>
      <c r="AD2087" s="67"/>
      <c r="AE2087" s="60">
        <f t="shared" si="3789"/>
        <v>750</v>
      </c>
      <c r="AF2087" s="61"/>
      <c r="AG2087" s="61"/>
      <c r="AH2087" s="61"/>
      <c r="AI2087" s="61"/>
      <c r="AJ2087" s="62"/>
      <c r="AK2087" s="55">
        <v>0</v>
      </c>
      <c r="AL2087" s="55"/>
      <c r="AM2087" s="55"/>
      <c r="AN2087" s="55"/>
      <c r="AO2087" s="55"/>
      <c r="AP2087" s="55"/>
      <c r="AQ2087" s="53">
        <f t="shared" si="3795"/>
        <v>0</v>
      </c>
      <c r="AR2087" s="53"/>
      <c r="AS2087" s="53"/>
      <c r="AT2087" s="53"/>
      <c r="AU2087" s="53"/>
      <c r="AV2087" s="53"/>
      <c r="AW2087" s="55">
        <f t="shared" si="3790"/>
        <v>58</v>
      </c>
      <c r="AX2087" s="55"/>
      <c r="AY2087" s="55"/>
      <c r="AZ2087" s="55"/>
      <c r="BA2087" s="55"/>
      <c r="BB2087" s="55"/>
      <c r="BC2087" s="55">
        <f t="shared" si="3796"/>
        <v>43500</v>
      </c>
      <c r="BD2087" s="55"/>
      <c r="BE2087" s="55"/>
      <c r="BF2087" s="55"/>
      <c r="BG2087" s="55"/>
      <c r="BH2087" s="56"/>
      <c r="BI2087" s="16">
        <f t="shared" si="3786"/>
        <v>43500</v>
      </c>
    </row>
    <row r="2088" spans="1:61" ht="36.75" customHeight="1" x14ac:dyDescent="0.25">
      <c r="A2088" s="41">
        <f t="shared" si="3784"/>
        <v>19</v>
      </c>
      <c r="B2088" s="42"/>
      <c r="C2088" s="42"/>
      <c r="D2088" s="43"/>
      <c r="E2088" s="64" t="str">
        <f t="shared" si="3785"/>
        <v>牆面與平頂塗刷水泥漆(含清潔，批土整平，一底漆二度面漆)</v>
      </c>
      <c r="F2088" s="21"/>
      <c r="G2088" s="21"/>
      <c r="H2088" s="21"/>
      <c r="I2088" s="21"/>
      <c r="J2088" s="21"/>
      <c r="K2088" s="21"/>
      <c r="L2088" s="21"/>
      <c r="M2088" s="21"/>
      <c r="N2088" s="21"/>
      <c r="O2088" s="21"/>
      <c r="P2088" s="21"/>
      <c r="Q2088" s="21"/>
      <c r="R2088" s="21"/>
      <c r="S2088" s="21"/>
      <c r="T2088" s="22"/>
      <c r="U2088" s="47" t="str">
        <f t="shared" si="3787"/>
        <v>M2</v>
      </c>
      <c r="V2088" s="48"/>
      <c r="W2088" s="48"/>
      <c r="X2088" s="49"/>
      <c r="Y2088" s="65">
        <f t="shared" si="3788"/>
        <v>82</v>
      </c>
      <c r="Z2088" s="66"/>
      <c r="AA2088" s="66"/>
      <c r="AB2088" s="66"/>
      <c r="AC2088" s="66"/>
      <c r="AD2088" s="67"/>
      <c r="AE2088" s="60">
        <f t="shared" si="3789"/>
        <v>200</v>
      </c>
      <c r="AF2088" s="61"/>
      <c r="AG2088" s="61"/>
      <c r="AH2088" s="61"/>
      <c r="AI2088" s="61"/>
      <c r="AJ2088" s="62"/>
      <c r="AK2088" s="55">
        <v>0</v>
      </c>
      <c r="AL2088" s="55"/>
      <c r="AM2088" s="55"/>
      <c r="AN2088" s="55"/>
      <c r="AO2088" s="55"/>
      <c r="AP2088" s="55"/>
      <c r="AQ2088" s="53">
        <f t="shared" si="3795"/>
        <v>0</v>
      </c>
      <c r="AR2088" s="53"/>
      <c r="AS2088" s="53"/>
      <c r="AT2088" s="53"/>
      <c r="AU2088" s="53"/>
      <c r="AV2088" s="53"/>
      <c r="AW2088" s="55">
        <f t="shared" si="3790"/>
        <v>82</v>
      </c>
      <c r="AX2088" s="55"/>
      <c r="AY2088" s="55"/>
      <c r="AZ2088" s="55"/>
      <c r="BA2088" s="55"/>
      <c r="BB2088" s="55"/>
      <c r="BC2088" s="55">
        <f t="shared" si="3796"/>
        <v>16400</v>
      </c>
      <c r="BD2088" s="55"/>
      <c r="BE2088" s="55"/>
      <c r="BF2088" s="55"/>
      <c r="BG2088" s="55"/>
      <c r="BH2088" s="56"/>
      <c r="BI2088" s="16">
        <f t="shared" si="3786"/>
        <v>16400</v>
      </c>
    </row>
    <row r="2089" spans="1:61" ht="35.450000000000003" customHeight="1" x14ac:dyDescent="0.25">
      <c r="A2089" s="41">
        <f t="shared" si="3784"/>
        <v>20</v>
      </c>
      <c r="B2089" s="42"/>
      <c r="C2089" s="42"/>
      <c r="D2089" s="43"/>
      <c r="E2089" s="64" t="str">
        <f t="shared" si="3785"/>
        <v>安裝13mm熱固性樹脂板隔間含門片(頂面H=200cm以上)</v>
      </c>
      <c r="F2089" s="21"/>
      <c r="G2089" s="21"/>
      <c r="H2089" s="21"/>
      <c r="I2089" s="21"/>
      <c r="J2089" s="21"/>
      <c r="K2089" s="21"/>
      <c r="L2089" s="21"/>
      <c r="M2089" s="21"/>
      <c r="N2089" s="21"/>
      <c r="O2089" s="21"/>
      <c r="P2089" s="21"/>
      <c r="Q2089" s="21"/>
      <c r="R2089" s="21"/>
      <c r="S2089" s="21"/>
      <c r="T2089" s="22"/>
      <c r="U2089" s="47" t="str">
        <f t="shared" si="3787"/>
        <v>M2</v>
      </c>
      <c r="V2089" s="48"/>
      <c r="W2089" s="48"/>
      <c r="X2089" s="49"/>
      <c r="Y2089" s="65">
        <f t="shared" si="3788"/>
        <v>38</v>
      </c>
      <c r="Z2089" s="66"/>
      <c r="AA2089" s="66"/>
      <c r="AB2089" s="66"/>
      <c r="AC2089" s="66"/>
      <c r="AD2089" s="67"/>
      <c r="AE2089" s="60">
        <f t="shared" si="3789"/>
        <v>3500</v>
      </c>
      <c r="AF2089" s="61"/>
      <c r="AG2089" s="61"/>
      <c r="AH2089" s="61"/>
      <c r="AI2089" s="61"/>
      <c r="AJ2089" s="62"/>
      <c r="AK2089" s="55">
        <v>0</v>
      </c>
      <c r="AL2089" s="55"/>
      <c r="AM2089" s="55"/>
      <c r="AN2089" s="55"/>
      <c r="AO2089" s="55"/>
      <c r="AP2089" s="55"/>
      <c r="AQ2089" s="53">
        <f t="shared" si="3795"/>
        <v>0</v>
      </c>
      <c r="AR2089" s="53"/>
      <c r="AS2089" s="53"/>
      <c r="AT2089" s="53"/>
      <c r="AU2089" s="53"/>
      <c r="AV2089" s="53"/>
      <c r="AW2089" s="55">
        <f t="shared" si="3790"/>
        <v>0</v>
      </c>
      <c r="AX2089" s="55"/>
      <c r="AY2089" s="55"/>
      <c r="AZ2089" s="55"/>
      <c r="BA2089" s="55"/>
      <c r="BB2089" s="55"/>
      <c r="BC2089" s="55">
        <f t="shared" si="3796"/>
        <v>0</v>
      </c>
      <c r="BD2089" s="55"/>
      <c r="BE2089" s="55"/>
      <c r="BF2089" s="55"/>
      <c r="BG2089" s="55"/>
      <c r="BH2089" s="56"/>
      <c r="BI2089" s="16">
        <f t="shared" si="3786"/>
        <v>133000</v>
      </c>
    </row>
    <row r="2090" spans="1:61" s="19" customFormat="1" ht="21.95" customHeight="1" x14ac:dyDescent="0.25">
      <c r="A2090" s="68">
        <f t="shared" si="3784"/>
        <v>21</v>
      </c>
      <c r="B2090" s="69"/>
      <c r="C2090" s="69"/>
      <c r="D2090" s="70"/>
      <c r="E2090" s="64" t="str">
        <f t="shared" si="3785"/>
        <v>廁間安裝不鏽鋼掛鈎與置物板</v>
      </c>
      <c r="F2090" s="21"/>
      <c r="G2090" s="21"/>
      <c r="H2090" s="21"/>
      <c r="I2090" s="21"/>
      <c r="J2090" s="21"/>
      <c r="K2090" s="21"/>
      <c r="L2090" s="21"/>
      <c r="M2090" s="21"/>
      <c r="N2090" s="21"/>
      <c r="O2090" s="21"/>
      <c r="P2090" s="21"/>
      <c r="Q2090" s="21"/>
      <c r="R2090" s="21"/>
      <c r="S2090" s="21"/>
      <c r="T2090" s="22"/>
      <c r="U2090" s="47" t="str">
        <f t="shared" si="3787"/>
        <v>間</v>
      </c>
      <c r="V2090" s="48"/>
      <c r="W2090" s="48"/>
      <c r="X2090" s="49"/>
      <c r="Y2090" s="65">
        <f t="shared" si="3788"/>
        <v>6</v>
      </c>
      <c r="Z2090" s="66"/>
      <c r="AA2090" s="66"/>
      <c r="AB2090" s="66"/>
      <c r="AC2090" s="66"/>
      <c r="AD2090" s="67"/>
      <c r="AE2090" s="60">
        <f t="shared" si="3789"/>
        <v>1200</v>
      </c>
      <c r="AF2090" s="61"/>
      <c r="AG2090" s="61"/>
      <c r="AH2090" s="61"/>
      <c r="AI2090" s="61"/>
      <c r="AJ2090" s="62"/>
      <c r="AK2090" s="55">
        <v>0</v>
      </c>
      <c r="AL2090" s="55"/>
      <c r="AM2090" s="55"/>
      <c r="AN2090" s="55"/>
      <c r="AO2090" s="55"/>
      <c r="AP2090" s="55"/>
      <c r="AQ2090" s="53">
        <f>AK2090*AE2090</f>
        <v>0</v>
      </c>
      <c r="AR2090" s="53"/>
      <c r="AS2090" s="53"/>
      <c r="AT2090" s="53"/>
      <c r="AU2090" s="53"/>
      <c r="AV2090" s="53"/>
      <c r="AW2090" s="55">
        <f t="shared" si="3790"/>
        <v>0</v>
      </c>
      <c r="AX2090" s="55"/>
      <c r="AY2090" s="55"/>
      <c r="AZ2090" s="55"/>
      <c r="BA2090" s="55"/>
      <c r="BB2090" s="55"/>
      <c r="BC2090" s="55">
        <f>AE2090*AW2090</f>
        <v>0</v>
      </c>
      <c r="BD2090" s="55"/>
      <c r="BE2090" s="55"/>
      <c r="BF2090" s="55"/>
      <c r="BG2090" s="55"/>
      <c r="BH2090" s="56"/>
      <c r="BI2090" s="18">
        <f t="shared" si="3786"/>
        <v>7200</v>
      </c>
    </row>
    <row r="2091" spans="1:61" s="19" customFormat="1" ht="21.95" customHeight="1" x14ac:dyDescent="0.25">
      <c r="A2091" s="68">
        <f t="shared" si="3784"/>
        <v>22</v>
      </c>
      <c r="B2091" s="69"/>
      <c r="C2091" s="69"/>
      <c r="D2091" s="70"/>
      <c r="E2091" s="64" t="str">
        <f t="shared" si="3785"/>
        <v>新設砌磚洗手台</v>
      </c>
      <c r="F2091" s="21"/>
      <c r="G2091" s="21"/>
      <c r="H2091" s="21"/>
      <c r="I2091" s="21"/>
      <c r="J2091" s="21"/>
      <c r="K2091" s="21"/>
      <c r="L2091" s="21"/>
      <c r="M2091" s="21"/>
      <c r="N2091" s="21"/>
      <c r="O2091" s="21"/>
      <c r="P2091" s="21"/>
      <c r="Q2091" s="21"/>
      <c r="R2091" s="21"/>
      <c r="S2091" s="21"/>
      <c r="T2091" s="22"/>
      <c r="U2091" s="47" t="str">
        <f t="shared" si="3787"/>
        <v>式</v>
      </c>
      <c r="V2091" s="48"/>
      <c r="W2091" s="48"/>
      <c r="X2091" s="49"/>
      <c r="Y2091" s="65">
        <f t="shared" si="3788"/>
        <v>1</v>
      </c>
      <c r="Z2091" s="66"/>
      <c r="AA2091" s="66"/>
      <c r="AB2091" s="66"/>
      <c r="AC2091" s="66"/>
      <c r="AD2091" s="67"/>
      <c r="AE2091" s="60">
        <f t="shared" si="3789"/>
        <v>54000</v>
      </c>
      <c r="AF2091" s="61"/>
      <c r="AG2091" s="61"/>
      <c r="AH2091" s="61"/>
      <c r="AI2091" s="61"/>
      <c r="AJ2091" s="62"/>
      <c r="AK2091" s="55">
        <v>0</v>
      </c>
      <c r="AL2091" s="55"/>
      <c r="AM2091" s="55"/>
      <c r="AN2091" s="55"/>
      <c r="AO2091" s="55"/>
      <c r="AP2091" s="55"/>
      <c r="AQ2091" s="53">
        <f t="shared" ref="AQ2091:AQ2105" si="3797">AK2091*AE2091</f>
        <v>0</v>
      </c>
      <c r="AR2091" s="53"/>
      <c r="AS2091" s="53"/>
      <c r="AT2091" s="53"/>
      <c r="AU2091" s="53"/>
      <c r="AV2091" s="53"/>
      <c r="AW2091" s="55">
        <f t="shared" si="3790"/>
        <v>0.5</v>
      </c>
      <c r="AX2091" s="55"/>
      <c r="AY2091" s="55"/>
      <c r="AZ2091" s="55"/>
      <c r="BA2091" s="55"/>
      <c r="BB2091" s="55"/>
      <c r="BC2091" s="55">
        <f t="shared" ref="BC2091:BC2105" si="3798">AE2091*AW2091</f>
        <v>27000</v>
      </c>
      <c r="BD2091" s="55"/>
      <c r="BE2091" s="55"/>
      <c r="BF2091" s="55"/>
      <c r="BG2091" s="55"/>
      <c r="BH2091" s="56"/>
      <c r="BI2091" s="18">
        <f t="shared" si="3786"/>
        <v>54000</v>
      </c>
    </row>
    <row r="2092" spans="1:61" ht="22.5" customHeight="1" x14ac:dyDescent="0.25">
      <c r="A2092" s="41">
        <f t="shared" si="3784"/>
        <v>23</v>
      </c>
      <c r="B2092" s="42"/>
      <c r="C2092" s="42"/>
      <c r="D2092" s="43"/>
      <c r="E2092" s="64" t="str">
        <f t="shared" si="3785"/>
        <v>貼深色石材檯面(t=2cm，倒圓角)</v>
      </c>
      <c r="F2092" s="21"/>
      <c r="G2092" s="21"/>
      <c r="H2092" s="21"/>
      <c r="I2092" s="21"/>
      <c r="J2092" s="21"/>
      <c r="K2092" s="21"/>
      <c r="L2092" s="21"/>
      <c r="M2092" s="21"/>
      <c r="N2092" s="21"/>
      <c r="O2092" s="21"/>
      <c r="P2092" s="21"/>
      <c r="Q2092" s="21"/>
      <c r="R2092" s="21"/>
      <c r="S2092" s="21"/>
      <c r="T2092" s="22"/>
      <c r="U2092" s="47" t="str">
        <f t="shared" si="3787"/>
        <v>才</v>
      </c>
      <c r="V2092" s="48"/>
      <c r="W2092" s="48"/>
      <c r="X2092" s="49"/>
      <c r="Y2092" s="65">
        <f t="shared" si="3788"/>
        <v>4</v>
      </c>
      <c r="Z2092" s="66"/>
      <c r="AA2092" s="66"/>
      <c r="AB2092" s="66"/>
      <c r="AC2092" s="66"/>
      <c r="AD2092" s="67"/>
      <c r="AE2092" s="60">
        <f t="shared" si="3789"/>
        <v>750</v>
      </c>
      <c r="AF2092" s="61"/>
      <c r="AG2092" s="61"/>
      <c r="AH2092" s="61"/>
      <c r="AI2092" s="61"/>
      <c r="AJ2092" s="62"/>
      <c r="AK2092" s="55">
        <v>0</v>
      </c>
      <c r="AL2092" s="55"/>
      <c r="AM2092" s="55"/>
      <c r="AN2092" s="55"/>
      <c r="AO2092" s="55"/>
      <c r="AP2092" s="55"/>
      <c r="AQ2092" s="53">
        <f t="shared" si="3797"/>
        <v>0</v>
      </c>
      <c r="AR2092" s="53"/>
      <c r="AS2092" s="53"/>
      <c r="AT2092" s="53"/>
      <c r="AU2092" s="53"/>
      <c r="AV2092" s="53"/>
      <c r="AW2092" s="55">
        <f t="shared" si="3790"/>
        <v>0</v>
      </c>
      <c r="AX2092" s="55"/>
      <c r="AY2092" s="55"/>
      <c r="AZ2092" s="55"/>
      <c r="BA2092" s="55"/>
      <c r="BB2092" s="55"/>
      <c r="BC2092" s="55">
        <f t="shared" si="3798"/>
        <v>0</v>
      </c>
      <c r="BD2092" s="55"/>
      <c r="BE2092" s="55"/>
      <c r="BF2092" s="55"/>
      <c r="BG2092" s="55"/>
      <c r="BH2092" s="56"/>
      <c r="BI2092" s="16">
        <f t="shared" si="3786"/>
        <v>3000</v>
      </c>
    </row>
    <row r="2093" spans="1:61" ht="53.25" customHeight="1" x14ac:dyDescent="0.25">
      <c r="A2093" s="41">
        <f t="shared" si="3784"/>
        <v>24</v>
      </c>
      <c r="B2093" s="42"/>
      <c r="C2093" s="42"/>
      <c r="D2093" s="43"/>
      <c r="E2093" s="64" t="str">
        <f t="shared" si="3785"/>
        <v>安裝輕鋼架、金屬烤漆透空網與耐燃一級貼皮天花板(含必要之側封板與窗簾盒批土刷漆)</v>
      </c>
      <c r="F2093" s="21"/>
      <c r="G2093" s="21"/>
      <c r="H2093" s="21"/>
      <c r="I2093" s="21"/>
      <c r="J2093" s="21"/>
      <c r="K2093" s="21"/>
      <c r="L2093" s="21"/>
      <c r="M2093" s="21"/>
      <c r="N2093" s="21"/>
      <c r="O2093" s="21"/>
      <c r="P2093" s="21"/>
      <c r="Q2093" s="21"/>
      <c r="R2093" s="21"/>
      <c r="S2093" s="21"/>
      <c r="T2093" s="22"/>
      <c r="U2093" s="47" t="str">
        <f t="shared" si="3787"/>
        <v>式</v>
      </c>
      <c r="V2093" s="48"/>
      <c r="W2093" s="48"/>
      <c r="X2093" s="49"/>
      <c r="Y2093" s="65">
        <f t="shared" si="3788"/>
        <v>1</v>
      </c>
      <c r="Z2093" s="66"/>
      <c r="AA2093" s="66"/>
      <c r="AB2093" s="66"/>
      <c r="AC2093" s="66"/>
      <c r="AD2093" s="67"/>
      <c r="AE2093" s="60">
        <f t="shared" si="3789"/>
        <v>53000</v>
      </c>
      <c r="AF2093" s="61"/>
      <c r="AG2093" s="61"/>
      <c r="AH2093" s="61"/>
      <c r="AI2093" s="61"/>
      <c r="AJ2093" s="62"/>
      <c r="AK2093" s="55">
        <v>0</v>
      </c>
      <c r="AL2093" s="55"/>
      <c r="AM2093" s="55"/>
      <c r="AN2093" s="55"/>
      <c r="AO2093" s="55"/>
      <c r="AP2093" s="55"/>
      <c r="AQ2093" s="53">
        <f t="shared" si="3797"/>
        <v>0</v>
      </c>
      <c r="AR2093" s="53"/>
      <c r="AS2093" s="53"/>
      <c r="AT2093" s="53"/>
      <c r="AU2093" s="53"/>
      <c r="AV2093" s="53"/>
      <c r="AW2093" s="55">
        <f t="shared" si="3790"/>
        <v>0</v>
      </c>
      <c r="AX2093" s="55"/>
      <c r="AY2093" s="55"/>
      <c r="AZ2093" s="55"/>
      <c r="BA2093" s="55"/>
      <c r="BB2093" s="55"/>
      <c r="BC2093" s="55">
        <f t="shared" si="3798"/>
        <v>0</v>
      </c>
      <c r="BD2093" s="55"/>
      <c r="BE2093" s="55"/>
      <c r="BF2093" s="55"/>
      <c r="BG2093" s="55"/>
      <c r="BH2093" s="56"/>
      <c r="BI2093" s="16">
        <f t="shared" si="3786"/>
        <v>53000</v>
      </c>
    </row>
    <row r="2094" spans="1:61" ht="21.6" customHeight="1" x14ac:dyDescent="0.25">
      <c r="A2094" s="41">
        <f t="shared" si="3784"/>
        <v>25</v>
      </c>
      <c r="B2094" s="42"/>
      <c r="C2094" s="42"/>
      <c r="D2094" s="43"/>
      <c r="E2094" s="64" t="str">
        <f t="shared" si="3785"/>
        <v>廁所安裝衛生設備(連工帶料)</v>
      </c>
      <c r="F2094" s="21"/>
      <c r="G2094" s="21"/>
      <c r="H2094" s="21"/>
      <c r="I2094" s="21"/>
      <c r="J2094" s="21"/>
      <c r="K2094" s="21"/>
      <c r="L2094" s="21"/>
      <c r="M2094" s="21"/>
      <c r="N2094" s="21"/>
      <c r="O2094" s="21"/>
      <c r="P2094" s="21"/>
      <c r="Q2094" s="21"/>
      <c r="R2094" s="21"/>
      <c r="S2094" s="21"/>
      <c r="T2094" s="22"/>
      <c r="U2094" s="47" t="str">
        <f t="shared" si="3787"/>
        <v>式</v>
      </c>
      <c r="V2094" s="48"/>
      <c r="W2094" s="48"/>
      <c r="X2094" s="49"/>
      <c r="Y2094" s="65">
        <f t="shared" si="3788"/>
        <v>1</v>
      </c>
      <c r="Z2094" s="66"/>
      <c r="AA2094" s="66"/>
      <c r="AB2094" s="66"/>
      <c r="AC2094" s="66"/>
      <c r="AD2094" s="67"/>
      <c r="AE2094" s="60">
        <f t="shared" si="3789"/>
        <v>90400</v>
      </c>
      <c r="AF2094" s="61"/>
      <c r="AG2094" s="61"/>
      <c r="AH2094" s="61"/>
      <c r="AI2094" s="61"/>
      <c r="AJ2094" s="62"/>
      <c r="AK2094" s="55">
        <v>0</v>
      </c>
      <c r="AL2094" s="55"/>
      <c r="AM2094" s="55"/>
      <c r="AN2094" s="55"/>
      <c r="AO2094" s="55"/>
      <c r="AP2094" s="55"/>
      <c r="AQ2094" s="53">
        <f t="shared" si="3797"/>
        <v>0</v>
      </c>
      <c r="AR2094" s="53"/>
      <c r="AS2094" s="53"/>
      <c r="AT2094" s="53"/>
      <c r="AU2094" s="53"/>
      <c r="AV2094" s="53"/>
      <c r="AW2094" s="55">
        <f t="shared" si="3790"/>
        <v>0.6</v>
      </c>
      <c r="AX2094" s="55"/>
      <c r="AY2094" s="55"/>
      <c r="AZ2094" s="55"/>
      <c r="BA2094" s="55"/>
      <c r="BB2094" s="55"/>
      <c r="BC2094" s="55">
        <f t="shared" si="3798"/>
        <v>54240</v>
      </c>
      <c r="BD2094" s="55"/>
      <c r="BE2094" s="55"/>
      <c r="BF2094" s="55"/>
      <c r="BG2094" s="55"/>
      <c r="BH2094" s="56"/>
      <c r="BI2094" s="16">
        <f t="shared" si="3786"/>
        <v>90400</v>
      </c>
    </row>
    <row r="2095" spans="1:61" ht="21.6" customHeight="1" x14ac:dyDescent="0.25">
      <c r="A2095" s="41">
        <f t="shared" si="3784"/>
        <v>26</v>
      </c>
      <c r="B2095" s="42"/>
      <c r="C2095" s="42"/>
      <c r="D2095" s="43"/>
      <c r="E2095" s="64" t="str">
        <f t="shared" si="3785"/>
        <v>安裝開關、插座與燈具(連工帶料)</v>
      </c>
      <c r="F2095" s="21"/>
      <c r="G2095" s="21"/>
      <c r="H2095" s="21"/>
      <c r="I2095" s="21"/>
      <c r="J2095" s="21"/>
      <c r="K2095" s="21"/>
      <c r="L2095" s="21"/>
      <c r="M2095" s="21"/>
      <c r="N2095" s="21"/>
      <c r="O2095" s="21"/>
      <c r="P2095" s="21"/>
      <c r="Q2095" s="21"/>
      <c r="R2095" s="21"/>
      <c r="S2095" s="21"/>
      <c r="T2095" s="22"/>
      <c r="U2095" s="47" t="str">
        <f t="shared" si="3787"/>
        <v>式</v>
      </c>
      <c r="V2095" s="48"/>
      <c r="W2095" s="48"/>
      <c r="X2095" s="49"/>
      <c r="Y2095" s="65">
        <f t="shared" si="3788"/>
        <v>1</v>
      </c>
      <c r="Z2095" s="66"/>
      <c r="AA2095" s="66"/>
      <c r="AB2095" s="66"/>
      <c r="AC2095" s="66"/>
      <c r="AD2095" s="67"/>
      <c r="AE2095" s="60">
        <f t="shared" si="3789"/>
        <v>28500</v>
      </c>
      <c r="AF2095" s="61"/>
      <c r="AG2095" s="61"/>
      <c r="AH2095" s="61"/>
      <c r="AI2095" s="61"/>
      <c r="AJ2095" s="62"/>
      <c r="AK2095" s="55">
        <v>0</v>
      </c>
      <c r="AL2095" s="55"/>
      <c r="AM2095" s="55"/>
      <c r="AN2095" s="55"/>
      <c r="AO2095" s="55"/>
      <c r="AP2095" s="55"/>
      <c r="AQ2095" s="53">
        <f t="shared" si="3797"/>
        <v>0</v>
      </c>
      <c r="AR2095" s="53"/>
      <c r="AS2095" s="53"/>
      <c r="AT2095" s="53"/>
      <c r="AU2095" s="53"/>
      <c r="AV2095" s="53"/>
      <c r="AW2095" s="55">
        <f t="shared" si="3790"/>
        <v>0</v>
      </c>
      <c r="AX2095" s="55"/>
      <c r="AY2095" s="55"/>
      <c r="AZ2095" s="55"/>
      <c r="BA2095" s="55"/>
      <c r="BB2095" s="55"/>
      <c r="BC2095" s="55">
        <f t="shared" si="3798"/>
        <v>0</v>
      </c>
      <c r="BD2095" s="55"/>
      <c r="BE2095" s="55"/>
      <c r="BF2095" s="55"/>
      <c r="BG2095" s="55"/>
      <c r="BH2095" s="56"/>
      <c r="BI2095" s="16">
        <f t="shared" si="3786"/>
        <v>28500</v>
      </c>
    </row>
    <row r="2096" spans="1:61" ht="21.6" customHeight="1" x14ac:dyDescent="0.25">
      <c r="A2096" s="41">
        <f t="shared" si="3784"/>
        <v>27</v>
      </c>
      <c r="B2096" s="42"/>
      <c r="C2096" s="42"/>
      <c r="D2096" s="43"/>
      <c r="E2096" s="64" t="str">
        <f t="shared" si="3785"/>
        <v>給排水系統配管與安裝(連工帶料)</v>
      </c>
      <c r="F2096" s="21"/>
      <c r="G2096" s="21"/>
      <c r="H2096" s="21"/>
      <c r="I2096" s="21"/>
      <c r="J2096" s="21"/>
      <c r="K2096" s="21"/>
      <c r="L2096" s="21"/>
      <c r="M2096" s="21"/>
      <c r="N2096" s="21"/>
      <c r="O2096" s="21"/>
      <c r="P2096" s="21"/>
      <c r="Q2096" s="21"/>
      <c r="R2096" s="21"/>
      <c r="S2096" s="21"/>
      <c r="T2096" s="22"/>
      <c r="U2096" s="47" t="str">
        <f t="shared" si="3787"/>
        <v>式</v>
      </c>
      <c r="V2096" s="48"/>
      <c r="W2096" s="48"/>
      <c r="X2096" s="49"/>
      <c r="Y2096" s="65">
        <f t="shared" si="3788"/>
        <v>1</v>
      </c>
      <c r="Z2096" s="66"/>
      <c r="AA2096" s="66"/>
      <c r="AB2096" s="66"/>
      <c r="AC2096" s="66"/>
      <c r="AD2096" s="67"/>
      <c r="AE2096" s="60">
        <f t="shared" si="3789"/>
        <v>80500</v>
      </c>
      <c r="AF2096" s="61"/>
      <c r="AG2096" s="61"/>
      <c r="AH2096" s="61"/>
      <c r="AI2096" s="61"/>
      <c r="AJ2096" s="62"/>
      <c r="AK2096" s="55">
        <v>0</v>
      </c>
      <c r="AL2096" s="55"/>
      <c r="AM2096" s="55"/>
      <c r="AN2096" s="55"/>
      <c r="AO2096" s="55"/>
      <c r="AP2096" s="55"/>
      <c r="AQ2096" s="53">
        <f t="shared" si="3797"/>
        <v>0</v>
      </c>
      <c r="AR2096" s="53"/>
      <c r="AS2096" s="53"/>
      <c r="AT2096" s="53"/>
      <c r="AU2096" s="53"/>
      <c r="AV2096" s="53"/>
      <c r="AW2096" s="55">
        <f t="shared" si="3790"/>
        <v>1</v>
      </c>
      <c r="AX2096" s="55"/>
      <c r="AY2096" s="55"/>
      <c r="AZ2096" s="55"/>
      <c r="BA2096" s="55"/>
      <c r="BB2096" s="55"/>
      <c r="BC2096" s="55">
        <f t="shared" si="3798"/>
        <v>80500</v>
      </c>
      <c r="BD2096" s="55"/>
      <c r="BE2096" s="55"/>
      <c r="BF2096" s="55"/>
      <c r="BG2096" s="55"/>
      <c r="BH2096" s="56"/>
      <c r="BI2096" s="16">
        <f t="shared" si="3786"/>
        <v>80500</v>
      </c>
    </row>
    <row r="2097" spans="1:61" ht="66.75" customHeight="1" x14ac:dyDescent="0.25">
      <c r="A2097" s="41">
        <f t="shared" si="3784"/>
        <v>28</v>
      </c>
      <c r="B2097" s="42"/>
      <c r="C2097" s="42"/>
      <c r="D2097" s="43"/>
      <c r="E2097" s="44" t="str">
        <f t="shared" si="3785"/>
        <v>施做緊急求救按鈕(含閃光與蜂嗚警報器、線材、五金配件, 各層樓每間廁所皆有求救鈕，連工帶料，責任施工)</v>
      </c>
      <c r="F2097" s="45"/>
      <c r="G2097" s="45"/>
      <c r="H2097" s="45"/>
      <c r="I2097" s="45"/>
      <c r="J2097" s="45"/>
      <c r="K2097" s="45"/>
      <c r="L2097" s="45"/>
      <c r="M2097" s="45"/>
      <c r="N2097" s="45"/>
      <c r="O2097" s="45"/>
      <c r="P2097" s="45"/>
      <c r="Q2097" s="45"/>
      <c r="R2097" s="45"/>
      <c r="S2097" s="45"/>
      <c r="T2097" s="46"/>
      <c r="U2097" s="47" t="str">
        <f t="shared" si="3787"/>
        <v>式</v>
      </c>
      <c r="V2097" s="48"/>
      <c r="W2097" s="48"/>
      <c r="X2097" s="49"/>
      <c r="Y2097" s="50">
        <f t="shared" si="3788"/>
        <v>1</v>
      </c>
      <c r="Z2097" s="51"/>
      <c r="AA2097" s="51"/>
      <c r="AB2097" s="51"/>
      <c r="AC2097" s="51"/>
      <c r="AD2097" s="52"/>
      <c r="AE2097" s="60">
        <f t="shared" si="3789"/>
        <v>12500</v>
      </c>
      <c r="AF2097" s="61"/>
      <c r="AG2097" s="61"/>
      <c r="AH2097" s="61"/>
      <c r="AI2097" s="61"/>
      <c r="AJ2097" s="62"/>
      <c r="AK2097" s="50">
        <v>0</v>
      </c>
      <c r="AL2097" s="51"/>
      <c r="AM2097" s="51"/>
      <c r="AN2097" s="51"/>
      <c r="AO2097" s="51"/>
      <c r="AP2097" s="52"/>
      <c r="AQ2097" s="60">
        <f t="shared" si="3797"/>
        <v>0</v>
      </c>
      <c r="AR2097" s="61"/>
      <c r="AS2097" s="61"/>
      <c r="AT2097" s="61"/>
      <c r="AU2097" s="61"/>
      <c r="AV2097" s="62"/>
      <c r="AW2097" s="50">
        <f t="shared" si="3790"/>
        <v>0</v>
      </c>
      <c r="AX2097" s="51"/>
      <c r="AY2097" s="51"/>
      <c r="AZ2097" s="51"/>
      <c r="BA2097" s="51"/>
      <c r="BB2097" s="52"/>
      <c r="BC2097" s="50">
        <f t="shared" si="3798"/>
        <v>0</v>
      </c>
      <c r="BD2097" s="51"/>
      <c r="BE2097" s="51"/>
      <c r="BF2097" s="51"/>
      <c r="BG2097" s="51"/>
      <c r="BH2097" s="63"/>
      <c r="BI2097" s="3">
        <f t="shared" si="3786"/>
        <v>12500</v>
      </c>
    </row>
    <row r="2098" spans="1:61" ht="34.5" customHeight="1" x14ac:dyDescent="0.25">
      <c r="A2098" s="41">
        <f t="shared" si="3784"/>
        <v>29</v>
      </c>
      <c r="B2098" s="42"/>
      <c r="C2098" s="42"/>
      <c r="D2098" s="43"/>
      <c r="E2098" s="64" t="str">
        <f t="shared" si="3785"/>
        <v>施做拖布盆(砌磚粉刷貼磁磚，H=30cm)</v>
      </c>
      <c r="F2098" s="21"/>
      <c r="G2098" s="21"/>
      <c r="H2098" s="21"/>
      <c r="I2098" s="21"/>
      <c r="J2098" s="21"/>
      <c r="K2098" s="21"/>
      <c r="L2098" s="21"/>
      <c r="M2098" s="21"/>
      <c r="N2098" s="21"/>
      <c r="O2098" s="21"/>
      <c r="P2098" s="21"/>
      <c r="Q2098" s="21"/>
      <c r="R2098" s="21"/>
      <c r="S2098" s="21"/>
      <c r="T2098" s="22"/>
      <c r="U2098" s="47" t="str">
        <f t="shared" si="3787"/>
        <v>式</v>
      </c>
      <c r="V2098" s="48"/>
      <c r="W2098" s="48"/>
      <c r="X2098" s="49"/>
      <c r="Y2098" s="65">
        <f t="shared" si="3788"/>
        <v>1</v>
      </c>
      <c r="Z2098" s="66"/>
      <c r="AA2098" s="66"/>
      <c r="AB2098" s="66"/>
      <c r="AC2098" s="66"/>
      <c r="AD2098" s="67"/>
      <c r="AE2098" s="60">
        <f t="shared" si="3789"/>
        <v>6000</v>
      </c>
      <c r="AF2098" s="61"/>
      <c r="AG2098" s="61"/>
      <c r="AH2098" s="61"/>
      <c r="AI2098" s="61"/>
      <c r="AJ2098" s="62"/>
      <c r="AK2098" s="55">
        <v>0</v>
      </c>
      <c r="AL2098" s="55"/>
      <c r="AM2098" s="55"/>
      <c r="AN2098" s="55"/>
      <c r="AO2098" s="55"/>
      <c r="AP2098" s="55"/>
      <c r="AQ2098" s="53">
        <f t="shared" si="3797"/>
        <v>0</v>
      </c>
      <c r="AR2098" s="53"/>
      <c r="AS2098" s="53"/>
      <c r="AT2098" s="53"/>
      <c r="AU2098" s="53"/>
      <c r="AV2098" s="53"/>
      <c r="AW2098" s="55">
        <f t="shared" si="3790"/>
        <v>0</v>
      </c>
      <c r="AX2098" s="55"/>
      <c r="AY2098" s="55"/>
      <c r="AZ2098" s="55"/>
      <c r="BA2098" s="55"/>
      <c r="BB2098" s="55"/>
      <c r="BC2098" s="55">
        <f t="shared" si="3798"/>
        <v>0</v>
      </c>
      <c r="BD2098" s="55"/>
      <c r="BE2098" s="55"/>
      <c r="BF2098" s="55"/>
      <c r="BG2098" s="55"/>
      <c r="BH2098" s="56"/>
      <c r="BI2098" s="16">
        <f t="shared" si="3786"/>
        <v>6000</v>
      </c>
    </row>
    <row r="2099" spans="1:61" ht="34.5" customHeight="1" x14ac:dyDescent="0.25">
      <c r="A2099" s="41">
        <f t="shared" si="3784"/>
        <v>30</v>
      </c>
      <c r="B2099" s="42"/>
      <c r="C2099" s="42"/>
      <c r="D2099" s="43"/>
      <c r="E2099" s="44" t="str">
        <f t="shared" si="3785"/>
        <v>安裝廁所指標系統、拖把夾(連工帶料，責任施工)</v>
      </c>
      <c r="F2099" s="45"/>
      <c r="G2099" s="45"/>
      <c r="H2099" s="45"/>
      <c r="I2099" s="45"/>
      <c r="J2099" s="45"/>
      <c r="K2099" s="45"/>
      <c r="L2099" s="45"/>
      <c r="M2099" s="45"/>
      <c r="N2099" s="45"/>
      <c r="O2099" s="45"/>
      <c r="P2099" s="45"/>
      <c r="Q2099" s="45"/>
      <c r="R2099" s="45"/>
      <c r="S2099" s="45"/>
      <c r="T2099" s="46"/>
      <c r="U2099" s="47" t="str">
        <f t="shared" si="3787"/>
        <v>式</v>
      </c>
      <c r="V2099" s="48"/>
      <c r="W2099" s="48"/>
      <c r="X2099" s="49"/>
      <c r="Y2099" s="50">
        <f t="shared" si="3788"/>
        <v>1</v>
      </c>
      <c r="Z2099" s="51"/>
      <c r="AA2099" s="51"/>
      <c r="AB2099" s="51"/>
      <c r="AC2099" s="51"/>
      <c r="AD2099" s="52"/>
      <c r="AE2099" s="60">
        <f t="shared" si="3789"/>
        <v>16500</v>
      </c>
      <c r="AF2099" s="61"/>
      <c r="AG2099" s="61"/>
      <c r="AH2099" s="61"/>
      <c r="AI2099" s="61"/>
      <c r="AJ2099" s="62"/>
      <c r="AK2099" s="50">
        <v>0</v>
      </c>
      <c r="AL2099" s="51"/>
      <c r="AM2099" s="51"/>
      <c r="AN2099" s="51"/>
      <c r="AO2099" s="51"/>
      <c r="AP2099" s="52"/>
      <c r="AQ2099" s="60">
        <f t="shared" si="3797"/>
        <v>0</v>
      </c>
      <c r="AR2099" s="61"/>
      <c r="AS2099" s="61"/>
      <c r="AT2099" s="61"/>
      <c r="AU2099" s="61"/>
      <c r="AV2099" s="62"/>
      <c r="AW2099" s="50">
        <f t="shared" si="3790"/>
        <v>0</v>
      </c>
      <c r="AX2099" s="51"/>
      <c r="AY2099" s="51"/>
      <c r="AZ2099" s="51"/>
      <c r="BA2099" s="51"/>
      <c r="BB2099" s="52"/>
      <c r="BC2099" s="50">
        <f t="shared" si="3798"/>
        <v>0</v>
      </c>
      <c r="BD2099" s="51"/>
      <c r="BE2099" s="51"/>
      <c r="BF2099" s="51"/>
      <c r="BG2099" s="51"/>
      <c r="BH2099" s="63"/>
      <c r="BI2099" s="3">
        <f t="shared" si="3786"/>
        <v>16500</v>
      </c>
    </row>
    <row r="2100" spans="1:61" ht="21.6" customHeight="1" x14ac:dyDescent="0.25">
      <c r="A2100" s="41">
        <f t="shared" si="3784"/>
        <v>31</v>
      </c>
      <c r="B2100" s="42"/>
      <c r="C2100" s="42"/>
      <c r="D2100" s="43"/>
      <c r="E2100" s="64" t="str">
        <f t="shared" si="3785"/>
        <v>門窗與雜項工程</v>
      </c>
      <c r="F2100" s="21"/>
      <c r="G2100" s="21"/>
      <c r="H2100" s="21"/>
      <c r="I2100" s="21"/>
      <c r="J2100" s="21"/>
      <c r="K2100" s="21"/>
      <c r="L2100" s="21"/>
      <c r="M2100" s="21"/>
      <c r="N2100" s="21"/>
      <c r="O2100" s="21"/>
      <c r="P2100" s="21"/>
      <c r="Q2100" s="21"/>
      <c r="R2100" s="21"/>
      <c r="S2100" s="21"/>
      <c r="T2100" s="22"/>
      <c r="U2100" s="47" t="str">
        <f t="shared" si="3787"/>
        <v>式</v>
      </c>
      <c r="V2100" s="48"/>
      <c r="W2100" s="48"/>
      <c r="X2100" s="49"/>
      <c r="Y2100" s="65">
        <f t="shared" si="3788"/>
        <v>1</v>
      </c>
      <c r="Z2100" s="66"/>
      <c r="AA2100" s="66"/>
      <c r="AB2100" s="66"/>
      <c r="AC2100" s="66"/>
      <c r="AD2100" s="67"/>
      <c r="AE2100" s="60">
        <f t="shared" si="3789"/>
        <v>63400</v>
      </c>
      <c r="AF2100" s="61"/>
      <c r="AG2100" s="61"/>
      <c r="AH2100" s="61"/>
      <c r="AI2100" s="61"/>
      <c r="AJ2100" s="62"/>
      <c r="AK2100" s="55">
        <v>0</v>
      </c>
      <c r="AL2100" s="55"/>
      <c r="AM2100" s="55"/>
      <c r="AN2100" s="55"/>
      <c r="AO2100" s="55"/>
      <c r="AP2100" s="55"/>
      <c r="AQ2100" s="53">
        <f t="shared" si="3797"/>
        <v>0</v>
      </c>
      <c r="AR2100" s="53"/>
      <c r="AS2100" s="53"/>
      <c r="AT2100" s="53"/>
      <c r="AU2100" s="53"/>
      <c r="AV2100" s="53"/>
      <c r="AW2100" s="55">
        <f t="shared" si="3790"/>
        <v>0.8</v>
      </c>
      <c r="AX2100" s="55"/>
      <c r="AY2100" s="55"/>
      <c r="AZ2100" s="55"/>
      <c r="BA2100" s="55"/>
      <c r="BB2100" s="55"/>
      <c r="BC2100" s="55">
        <f t="shared" si="3798"/>
        <v>50720</v>
      </c>
      <c r="BD2100" s="55"/>
      <c r="BE2100" s="55"/>
      <c r="BF2100" s="55"/>
      <c r="BG2100" s="55"/>
      <c r="BH2100" s="56"/>
      <c r="BI2100" s="16">
        <f t="shared" si="3786"/>
        <v>63400</v>
      </c>
    </row>
    <row r="2101" spans="1:61" ht="22.15" customHeight="1" x14ac:dyDescent="0.25">
      <c r="A2101" s="41" t="str">
        <f t="shared" si="3784"/>
        <v>貳</v>
      </c>
      <c r="B2101" s="42"/>
      <c r="C2101" s="42"/>
      <c r="D2101" s="43"/>
      <c r="E2101" s="44" t="str">
        <f t="shared" si="3785"/>
        <v>職業安全衛生管理費(壹*1%)</v>
      </c>
      <c r="F2101" s="45"/>
      <c r="G2101" s="45"/>
      <c r="H2101" s="45"/>
      <c r="I2101" s="45"/>
      <c r="J2101" s="45"/>
      <c r="K2101" s="45"/>
      <c r="L2101" s="45"/>
      <c r="M2101" s="45"/>
      <c r="N2101" s="45"/>
      <c r="O2101" s="45"/>
      <c r="P2101" s="45"/>
      <c r="Q2101" s="45"/>
      <c r="R2101" s="45"/>
      <c r="S2101" s="45"/>
      <c r="T2101" s="46"/>
      <c r="U2101" s="47" t="str">
        <f t="shared" si="3787"/>
        <v>式</v>
      </c>
      <c r="V2101" s="48"/>
      <c r="W2101" s="48"/>
      <c r="X2101" s="49"/>
      <c r="Y2101" s="50">
        <f t="shared" si="3788"/>
        <v>1</v>
      </c>
      <c r="Z2101" s="51"/>
      <c r="AA2101" s="51"/>
      <c r="AB2101" s="51"/>
      <c r="AC2101" s="51"/>
      <c r="AD2101" s="52"/>
      <c r="AE2101" s="53">
        <f t="shared" si="3789"/>
        <v>14220</v>
      </c>
      <c r="AF2101" s="53"/>
      <c r="AG2101" s="53"/>
      <c r="AH2101" s="53"/>
      <c r="AI2101" s="53"/>
      <c r="AJ2101" s="53"/>
      <c r="AK2101" s="54">
        <v>8.9999999999999993E-3</v>
      </c>
      <c r="AL2101" s="54"/>
      <c r="AM2101" s="54"/>
      <c r="AN2101" s="54"/>
      <c r="AO2101" s="54"/>
      <c r="AP2101" s="54"/>
      <c r="AQ2101" s="53">
        <f t="shared" si="3797"/>
        <v>127.97999999999999</v>
      </c>
      <c r="AR2101" s="53"/>
      <c r="AS2101" s="53"/>
      <c r="AT2101" s="53"/>
      <c r="AU2101" s="53"/>
      <c r="AV2101" s="53"/>
      <c r="AW2101" s="54">
        <f>AW2053+AK2101</f>
        <v>0.39600000000000019</v>
      </c>
      <c r="AX2101" s="54"/>
      <c r="AY2101" s="54"/>
      <c r="AZ2101" s="54"/>
      <c r="BA2101" s="54"/>
      <c r="BB2101" s="54"/>
      <c r="BC2101" s="55">
        <f t="shared" si="3798"/>
        <v>5631.1200000000026</v>
      </c>
      <c r="BD2101" s="55"/>
      <c r="BE2101" s="55"/>
      <c r="BF2101" s="55"/>
      <c r="BG2101" s="55"/>
      <c r="BH2101" s="56"/>
      <c r="BI2101" s="3">
        <f t="shared" si="3786"/>
        <v>14220</v>
      </c>
    </row>
    <row r="2102" spans="1:61" ht="22.15" customHeight="1" x14ac:dyDescent="0.25">
      <c r="A2102" s="41" t="str">
        <f t="shared" si="3784"/>
        <v>參</v>
      </c>
      <c r="B2102" s="42"/>
      <c r="C2102" s="42"/>
      <c r="D2102" s="43"/>
      <c r="E2102" s="44" t="str">
        <f t="shared" si="3785"/>
        <v>公共工程品質管制作業費(壹*1%)</v>
      </c>
      <c r="F2102" s="45"/>
      <c r="G2102" s="45"/>
      <c r="H2102" s="45"/>
      <c r="I2102" s="45"/>
      <c r="J2102" s="45"/>
      <c r="K2102" s="45"/>
      <c r="L2102" s="45"/>
      <c r="M2102" s="45"/>
      <c r="N2102" s="45"/>
      <c r="O2102" s="45"/>
      <c r="P2102" s="45"/>
      <c r="Q2102" s="45"/>
      <c r="R2102" s="45"/>
      <c r="S2102" s="45"/>
      <c r="T2102" s="46"/>
      <c r="U2102" s="47" t="str">
        <f t="shared" si="3787"/>
        <v>式</v>
      </c>
      <c r="V2102" s="48"/>
      <c r="W2102" s="48"/>
      <c r="X2102" s="49"/>
      <c r="Y2102" s="50">
        <f t="shared" si="3788"/>
        <v>1</v>
      </c>
      <c r="Z2102" s="51"/>
      <c r="AA2102" s="51"/>
      <c r="AB2102" s="51"/>
      <c r="AC2102" s="51"/>
      <c r="AD2102" s="52"/>
      <c r="AE2102" s="53">
        <f t="shared" si="3789"/>
        <v>14220</v>
      </c>
      <c r="AF2102" s="53"/>
      <c r="AG2102" s="53"/>
      <c r="AH2102" s="53"/>
      <c r="AI2102" s="53"/>
      <c r="AJ2102" s="53"/>
      <c r="AK2102" s="54">
        <v>8.9999999999999993E-3</v>
      </c>
      <c r="AL2102" s="54"/>
      <c r="AM2102" s="54"/>
      <c r="AN2102" s="54"/>
      <c r="AO2102" s="54"/>
      <c r="AP2102" s="54"/>
      <c r="AQ2102" s="53">
        <f t="shared" si="3797"/>
        <v>127.97999999999999</v>
      </c>
      <c r="AR2102" s="53"/>
      <c r="AS2102" s="53"/>
      <c r="AT2102" s="53"/>
      <c r="AU2102" s="53"/>
      <c r="AV2102" s="53"/>
      <c r="AW2102" s="54">
        <f t="shared" ref="AW2102:AW2105" si="3799">AW2054+AK2102</f>
        <v>0.39600000000000019</v>
      </c>
      <c r="AX2102" s="54"/>
      <c r="AY2102" s="54"/>
      <c r="AZ2102" s="54"/>
      <c r="BA2102" s="54"/>
      <c r="BB2102" s="54"/>
      <c r="BC2102" s="55">
        <f t="shared" si="3798"/>
        <v>5631.1200000000026</v>
      </c>
      <c r="BD2102" s="55"/>
      <c r="BE2102" s="55"/>
      <c r="BF2102" s="55"/>
      <c r="BG2102" s="55"/>
      <c r="BH2102" s="56"/>
      <c r="BI2102" s="3">
        <f t="shared" si="3786"/>
        <v>14220</v>
      </c>
    </row>
    <row r="2103" spans="1:61" ht="22.15" customHeight="1" x14ac:dyDescent="0.25">
      <c r="A2103" s="41" t="str">
        <f t="shared" si="3784"/>
        <v>肆</v>
      </c>
      <c r="B2103" s="42"/>
      <c r="C2103" s="42"/>
      <c r="D2103" s="43"/>
      <c r="E2103" s="44" t="str">
        <f t="shared" si="3785"/>
        <v>包商利潤及管理費(約壹*7%)</v>
      </c>
      <c r="F2103" s="45"/>
      <c r="G2103" s="45"/>
      <c r="H2103" s="45"/>
      <c r="I2103" s="45"/>
      <c r="J2103" s="45"/>
      <c r="K2103" s="45"/>
      <c r="L2103" s="45"/>
      <c r="M2103" s="45"/>
      <c r="N2103" s="45"/>
      <c r="O2103" s="45"/>
      <c r="P2103" s="45"/>
      <c r="Q2103" s="45"/>
      <c r="R2103" s="45"/>
      <c r="S2103" s="45"/>
      <c r="T2103" s="46"/>
      <c r="U2103" s="47" t="str">
        <f t="shared" si="3787"/>
        <v>式</v>
      </c>
      <c r="V2103" s="48"/>
      <c r="W2103" s="48"/>
      <c r="X2103" s="49"/>
      <c r="Y2103" s="50">
        <f t="shared" si="3788"/>
        <v>1</v>
      </c>
      <c r="Z2103" s="51"/>
      <c r="AA2103" s="51"/>
      <c r="AB2103" s="51"/>
      <c r="AC2103" s="51"/>
      <c r="AD2103" s="52"/>
      <c r="AE2103" s="53">
        <f t="shared" si="3789"/>
        <v>99540</v>
      </c>
      <c r="AF2103" s="53"/>
      <c r="AG2103" s="53"/>
      <c r="AH2103" s="53"/>
      <c r="AI2103" s="53"/>
      <c r="AJ2103" s="53"/>
      <c r="AK2103" s="54">
        <v>8.9999999999999993E-3</v>
      </c>
      <c r="AL2103" s="54"/>
      <c r="AM2103" s="54"/>
      <c r="AN2103" s="54"/>
      <c r="AO2103" s="54"/>
      <c r="AP2103" s="54"/>
      <c r="AQ2103" s="53">
        <f t="shared" si="3797"/>
        <v>895.8599999999999</v>
      </c>
      <c r="AR2103" s="53"/>
      <c r="AS2103" s="53"/>
      <c r="AT2103" s="53"/>
      <c r="AU2103" s="53"/>
      <c r="AV2103" s="53"/>
      <c r="AW2103" s="54">
        <f t="shared" si="3799"/>
        <v>0.39600000000000019</v>
      </c>
      <c r="AX2103" s="54"/>
      <c r="AY2103" s="54"/>
      <c r="AZ2103" s="54"/>
      <c r="BA2103" s="54"/>
      <c r="BB2103" s="54"/>
      <c r="BC2103" s="55">
        <f t="shared" si="3798"/>
        <v>39417.840000000018</v>
      </c>
      <c r="BD2103" s="55"/>
      <c r="BE2103" s="55"/>
      <c r="BF2103" s="55"/>
      <c r="BG2103" s="55"/>
      <c r="BH2103" s="56"/>
      <c r="BI2103" s="3">
        <f t="shared" si="3786"/>
        <v>99540</v>
      </c>
    </row>
    <row r="2104" spans="1:61" ht="22.15" customHeight="1" x14ac:dyDescent="0.25">
      <c r="A2104" s="41" t="str">
        <f t="shared" si="3784"/>
        <v>伍</v>
      </c>
      <c r="B2104" s="42"/>
      <c r="C2104" s="42"/>
      <c r="D2104" s="43"/>
      <c r="E2104" s="44" t="str">
        <f t="shared" si="3785"/>
        <v>營造綜合保險費</v>
      </c>
      <c r="F2104" s="45"/>
      <c r="G2104" s="45"/>
      <c r="H2104" s="45"/>
      <c r="I2104" s="45"/>
      <c r="J2104" s="45"/>
      <c r="K2104" s="45"/>
      <c r="L2104" s="45"/>
      <c r="M2104" s="45"/>
      <c r="N2104" s="45"/>
      <c r="O2104" s="45"/>
      <c r="P2104" s="45"/>
      <c r="Q2104" s="45"/>
      <c r="R2104" s="45"/>
      <c r="S2104" s="45"/>
      <c r="T2104" s="46"/>
      <c r="U2104" s="47" t="str">
        <f t="shared" si="3787"/>
        <v>式</v>
      </c>
      <c r="V2104" s="48"/>
      <c r="W2104" s="48"/>
      <c r="X2104" s="49"/>
      <c r="Y2104" s="50">
        <f t="shared" si="3788"/>
        <v>1</v>
      </c>
      <c r="Z2104" s="51"/>
      <c r="AA2104" s="51"/>
      <c r="AB2104" s="51"/>
      <c r="AC2104" s="51"/>
      <c r="AD2104" s="52"/>
      <c r="AE2104" s="53">
        <f t="shared" si="3789"/>
        <v>4650</v>
      </c>
      <c r="AF2104" s="53"/>
      <c r="AG2104" s="53"/>
      <c r="AH2104" s="53"/>
      <c r="AI2104" s="53"/>
      <c r="AJ2104" s="53"/>
      <c r="AK2104" s="55">
        <v>0</v>
      </c>
      <c r="AL2104" s="55"/>
      <c r="AM2104" s="55"/>
      <c r="AN2104" s="55"/>
      <c r="AO2104" s="55"/>
      <c r="AP2104" s="55"/>
      <c r="AQ2104" s="53">
        <f t="shared" si="3797"/>
        <v>0</v>
      </c>
      <c r="AR2104" s="53"/>
      <c r="AS2104" s="53"/>
      <c r="AT2104" s="53"/>
      <c r="AU2104" s="53"/>
      <c r="AV2104" s="53"/>
      <c r="AW2104" s="55">
        <f t="shared" si="3799"/>
        <v>1</v>
      </c>
      <c r="AX2104" s="55"/>
      <c r="AY2104" s="55"/>
      <c r="AZ2104" s="55"/>
      <c r="BA2104" s="55"/>
      <c r="BB2104" s="55"/>
      <c r="BC2104" s="55">
        <f t="shared" si="3798"/>
        <v>4650</v>
      </c>
      <c r="BD2104" s="55"/>
      <c r="BE2104" s="55"/>
      <c r="BF2104" s="55"/>
      <c r="BG2104" s="55"/>
      <c r="BH2104" s="56"/>
      <c r="BI2104" s="3">
        <f t="shared" si="3786"/>
        <v>4650</v>
      </c>
    </row>
    <row r="2105" spans="1:61" ht="22.15" customHeight="1" x14ac:dyDescent="0.25">
      <c r="A2105" s="41" t="str">
        <f t="shared" si="3784"/>
        <v>陸</v>
      </c>
      <c r="B2105" s="42"/>
      <c r="C2105" s="42"/>
      <c r="D2105" s="43"/>
      <c r="E2105" s="44" t="str">
        <f t="shared" si="3785"/>
        <v>營業稅((壹~伍)*5%)</v>
      </c>
      <c r="F2105" s="45"/>
      <c r="G2105" s="45"/>
      <c r="H2105" s="45"/>
      <c r="I2105" s="45"/>
      <c r="J2105" s="45"/>
      <c r="K2105" s="45"/>
      <c r="L2105" s="45"/>
      <c r="M2105" s="45"/>
      <c r="N2105" s="45"/>
      <c r="O2105" s="45"/>
      <c r="P2105" s="45"/>
      <c r="Q2105" s="45"/>
      <c r="R2105" s="45"/>
      <c r="S2105" s="45"/>
      <c r="T2105" s="46"/>
      <c r="U2105" s="47" t="str">
        <f t="shared" si="3787"/>
        <v>式</v>
      </c>
      <c r="V2105" s="48"/>
      <c r="W2105" s="48"/>
      <c r="X2105" s="49"/>
      <c r="Y2105" s="50">
        <f t="shared" si="3788"/>
        <v>1</v>
      </c>
      <c r="Z2105" s="51"/>
      <c r="AA2105" s="51"/>
      <c r="AB2105" s="51"/>
      <c r="AC2105" s="51"/>
      <c r="AD2105" s="52"/>
      <c r="AE2105" s="53">
        <f t="shared" si="3789"/>
        <v>77731</v>
      </c>
      <c r="AF2105" s="53"/>
      <c r="AG2105" s="53"/>
      <c r="AH2105" s="53"/>
      <c r="AI2105" s="53"/>
      <c r="AJ2105" s="53"/>
      <c r="AK2105" s="54">
        <v>8.9999999999999993E-3</v>
      </c>
      <c r="AL2105" s="54"/>
      <c r="AM2105" s="54"/>
      <c r="AN2105" s="54"/>
      <c r="AO2105" s="54"/>
      <c r="AP2105" s="54"/>
      <c r="AQ2105" s="53">
        <f t="shared" si="3797"/>
        <v>699.57899999999995</v>
      </c>
      <c r="AR2105" s="53"/>
      <c r="AS2105" s="53"/>
      <c r="AT2105" s="53"/>
      <c r="AU2105" s="53"/>
      <c r="AV2105" s="53"/>
      <c r="AW2105" s="54">
        <f t="shared" si="3799"/>
        <v>0.39600000000000019</v>
      </c>
      <c r="AX2105" s="54"/>
      <c r="AY2105" s="54"/>
      <c r="AZ2105" s="54"/>
      <c r="BA2105" s="54"/>
      <c r="BB2105" s="54"/>
      <c r="BC2105" s="55">
        <f t="shared" si="3798"/>
        <v>30781.476000000013</v>
      </c>
      <c r="BD2105" s="55"/>
      <c r="BE2105" s="55"/>
      <c r="BF2105" s="55"/>
      <c r="BG2105" s="55"/>
      <c r="BH2105" s="56"/>
      <c r="BI2105" s="3">
        <v>77731</v>
      </c>
    </row>
    <row r="2106" spans="1:61" ht="21.95" customHeight="1" x14ac:dyDescent="0.25">
      <c r="A2106" s="30"/>
      <c r="B2106" s="31"/>
      <c r="C2106" s="31"/>
      <c r="D2106" s="32"/>
      <c r="E2106" s="57" t="s">
        <v>76</v>
      </c>
      <c r="F2106" s="58"/>
      <c r="G2106" s="58"/>
      <c r="H2106" s="58"/>
      <c r="I2106" s="58"/>
      <c r="J2106" s="58"/>
      <c r="K2106" s="58"/>
      <c r="L2106" s="58"/>
      <c r="M2106" s="58"/>
      <c r="N2106" s="58"/>
      <c r="O2106" s="58"/>
      <c r="P2106" s="58"/>
      <c r="Q2106" s="58"/>
      <c r="R2106" s="58"/>
      <c r="S2106" s="58"/>
      <c r="T2106" s="59"/>
      <c r="U2106" s="47"/>
      <c r="V2106" s="48"/>
      <c r="W2106" s="48"/>
      <c r="X2106" s="49"/>
      <c r="Y2106" s="50"/>
      <c r="Z2106" s="51"/>
      <c r="AA2106" s="51"/>
      <c r="AB2106" s="51"/>
      <c r="AC2106" s="51"/>
      <c r="AD2106" s="52"/>
      <c r="AE2106" s="60"/>
      <c r="AF2106" s="61"/>
      <c r="AG2106" s="61"/>
      <c r="AH2106" s="61"/>
      <c r="AI2106" s="61"/>
      <c r="AJ2106" s="62"/>
      <c r="AK2106" s="50"/>
      <c r="AL2106" s="51"/>
      <c r="AM2106" s="51"/>
      <c r="AN2106" s="51"/>
      <c r="AO2106" s="51"/>
      <c r="AP2106" s="52"/>
      <c r="AQ2106" s="60">
        <f>SUM(AQ2070:AQ2105)</f>
        <v>21351.399000000001</v>
      </c>
      <c r="AR2106" s="61"/>
      <c r="AS2106" s="61"/>
      <c r="AT2106" s="61"/>
      <c r="AU2106" s="61"/>
      <c r="AV2106" s="62"/>
      <c r="AW2106" s="50"/>
      <c r="AX2106" s="51"/>
      <c r="AY2106" s="51"/>
      <c r="AZ2106" s="51"/>
      <c r="BA2106" s="51"/>
      <c r="BB2106" s="52"/>
      <c r="BC2106" s="50">
        <f>SUM(BC2070:BC2105)</f>
        <v>1139165.5560000003</v>
      </c>
      <c r="BD2106" s="51"/>
      <c r="BE2106" s="51"/>
      <c r="BF2106" s="51"/>
      <c r="BG2106" s="51"/>
      <c r="BH2106" s="63"/>
      <c r="BI2106" s="17">
        <f>SUM(BI2069:BI2105)</f>
        <v>1632355</v>
      </c>
    </row>
    <row r="2107" spans="1:61" ht="21.95" customHeight="1" x14ac:dyDescent="0.25">
      <c r="A2107" s="20"/>
      <c r="B2107" s="21"/>
      <c r="C2107" s="21"/>
      <c r="D2107" s="21"/>
      <c r="E2107" s="21"/>
      <c r="F2107" s="21"/>
      <c r="G2107" s="21"/>
      <c r="H2107" s="21"/>
      <c r="I2107" s="21"/>
      <c r="J2107" s="21"/>
      <c r="K2107" s="21"/>
      <c r="L2107" s="21"/>
      <c r="M2107" s="21"/>
      <c r="N2107" s="21"/>
      <c r="O2107" s="21"/>
      <c r="P2107" s="21"/>
      <c r="Q2107" s="21"/>
      <c r="R2107" s="21"/>
      <c r="S2107" s="21"/>
      <c r="T2107" s="21"/>
      <c r="U2107" s="21"/>
      <c r="V2107" s="21"/>
      <c r="W2107" s="21"/>
      <c r="X2107" s="21"/>
      <c r="Y2107" s="21"/>
      <c r="Z2107" s="21"/>
      <c r="AA2107" s="21"/>
      <c r="AB2107" s="21"/>
      <c r="AC2107" s="21"/>
      <c r="AD2107" s="21"/>
      <c r="AE2107" s="21"/>
      <c r="AF2107" s="21"/>
      <c r="AG2107" s="21"/>
      <c r="AH2107" s="21"/>
      <c r="AI2107" s="21"/>
      <c r="AJ2107" s="22"/>
      <c r="AK2107" s="23"/>
      <c r="AL2107" s="24"/>
      <c r="AM2107" s="24"/>
      <c r="AN2107" s="24"/>
      <c r="AO2107" s="24"/>
      <c r="AP2107" s="25"/>
      <c r="AQ2107" s="26"/>
      <c r="AR2107" s="27"/>
      <c r="AS2107" s="27"/>
      <c r="AT2107" s="27"/>
      <c r="AU2107" s="27"/>
      <c r="AV2107" s="28"/>
      <c r="AW2107" s="23"/>
      <c r="AX2107" s="24"/>
      <c r="AY2107" s="24"/>
      <c r="AZ2107" s="24"/>
      <c r="BA2107" s="24"/>
      <c r="BB2107" s="25"/>
      <c r="BC2107" s="23"/>
      <c r="BD2107" s="24"/>
      <c r="BE2107" s="24"/>
      <c r="BF2107" s="24"/>
      <c r="BG2107" s="24"/>
      <c r="BH2107" s="29"/>
      <c r="BI2107" s="15">
        <f>Y2107*AE2107</f>
        <v>0</v>
      </c>
    </row>
    <row r="2108" spans="1:61" ht="21.95" customHeight="1" x14ac:dyDescent="0.25">
      <c r="A2108" s="20" t="s">
        <v>11</v>
      </c>
      <c r="B2108" s="21"/>
      <c r="C2108" s="21"/>
      <c r="D2108" s="21"/>
      <c r="E2108" s="21"/>
      <c r="F2108" s="21"/>
      <c r="G2108" s="21"/>
      <c r="H2108" s="21"/>
      <c r="I2108" s="21"/>
      <c r="J2108" s="21"/>
      <c r="K2108" s="21"/>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2"/>
      <c r="AK2108" s="23"/>
      <c r="AL2108" s="24"/>
      <c r="AM2108" s="24"/>
      <c r="AN2108" s="24"/>
      <c r="AO2108" s="24"/>
      <c r="AP2108" s="25"/>
      <c r="AQ2108" s="26">
        <f>BC2106/BI2106</f>
        <v>0.69786630726772081</v>
      </c>
      <c r="AR2108" s="27"/>
      <c r="AS2108" s="27"/>
      <c r="AT2108" s="27"/>
      <c r="AU2108" s="27"/>
      <c r="AV2108" s="28"/>
      <c r="AW2108" s="23"/>
      <c r="AX2108" s="24"/>
      <c r="AY2108" s="24"/>
      <c r="AZ2108" s="24"/>
      <c r="BA2108" s="24"/>
      <c r="BB2108" s="25"/>
      <c r="BC2108" s="23"/>
      <c r="BD2108" s="24"/>
      <c r="BE2108" s="24"/>
      <c r="BF2108" s="24"/>
      <c r="BG2108" s="24"/>
      <c r="BH2108" s="29"/>
      <c r="BI2108" s="15">
        <f>AQ2108</f>
        <v>0.69786630726772081</v>
      </c>
    </row>
    <row r="2109" spans="1:61" ht="18.75" customHeight="1" x14ac:dyDescent="0.25">
      <c r="A2109" s="30" t="s">
        <v>15</v>
      </c>
      <c r="B2109" s="31"/>
      <c r="C2109" s="31"/>
      <c r="D2109" s="31"/>
      <c r="E2109" s="31"/>
      <c r="F2109" s="31"/>
      <c r="G2109" s="31"/>
      <c r="H2109" s="31"/>
      <c r="I2109" s="31"/>
      <c r="J2109" s="31"/>
      <c r="K2109" s="31"/>
      <c r="L2109" s="31"/>
      <c r="M2109" s="31"/>
      <c r="N2109" s="31"/>
      <c r="O2109" s="31"/>
      <c r="P2109" s="31"/>
      <c r="Q2109" s="31"/>
      <c r="R2109" s="31"/>
      <c r="S2109" s="31"/>
      <c r="T2109" s="31"/>
      <c r="U2109" s="31"/>
      <c r="V2109" s="31"/>
      <c r="W2109" s="31"/>
      <c r="X2109" s="31"/>
      <c r="Y2109" s="31"/>
      <c r="Z2109" s="31"/>
      <c r="AA2109" s="31"/>
      <c r="AB2109" s="31"/>
      <c r="AC2109" s="31"/>
      <c r="AD2109" s="32"/>
      <c r="AE2109" s="33" t="s">
        <v>14</v>
      </c>
      <c r="AF2109" s="31"/>
      <c r="AG2109" s="31"/>
      <c r="AH2109" s="31"/>
      <c r="AI2109" s="31"/>
      <c r="AJ2109" s="31"/>
      <c r="AK2109" s="31"/>
      <c r="AL2109" s="31"/>
      <c r="AM2109" s="31"/>
      <c r="AN2109" s="31"/>
      <c r="AO2109" s="31"/>
      <c r="AP2109" s="31"/>
      <c r="AQ2109" s="31"/>
      <c r="AR2109" s="31"/>
      <c r="AS2109" s="31"/>
      <c r="AT2109" s="31"/>
      <c r="AU2109" s="31"/>
      <c r="AV2109" s="31"/>
      <c r="AW2109" s="31"/>
      <c r="AX2109" s="31"/>
      <c r="AY2109" s="31"/>
      <c r="AZ2109" s="31"/>
      <c r="BA2109" s="31"/>
      <c r="BB2109" s="31"/>
      <c r="BC2109" s="31"/>
      <c r="BD2109" s="31"/>
      <c r="BE2109" s="31"/>
      <c r="BF2109" s="31"/>
      <c r="BG2109" s="31"/>
      <c r="BH2109" s="34"/>
    </row>
    <row r="2110" spans="1:61" x14ac:dyDescent="0.25">
      <c r="A2110" s="35"/>
      <c r="B2110" s="36"/>
      <c r="C2110" s="36"/>
      <c r="D2110" s="36"/>
      <c r="E2110" s="36"/>
      <c r="F2110" s="36"/>
      <c r="G2110" s="36"/>
      <c r="H2110" s="36"/>
      <c r="I2110" s="36"/>
      <c r="J2110" s="36"/>
      <c r="K2110" s="36"/>
      <c r="L2110" s="36"/>
      <c r="M2110" s="36"/>
      <c r="N2110" s="36"/>
      <c r="O2110" s="36"/>
      <c r="P2110" s="36"/>
      <c r="Q2110" s="36"/>
      <c r="R2110" s="36"/>
      <c r="S2110" s="36"/>
      <c r="T2110" s="36"/>
      <c r="U2110" s="36"/>
      <c r="V2110" s="36"/>
      <c r="W2110" s="36"/>
      <c r="X2110" s="36"/>
      <c r="Y2110" s="36"/>
      <c r="Z2110" s="36"/>
      <c r="AA2110" s="36"/>
      <c r="AB2110" s="36"/>
      <c r="AC2110" s="36"/>
      <c r="AD2110" s="36"/>
      <c r="AE2110" s="36"/>
      <c r="AF2110" s="36"/>
      <c r="AG2110" s="36"/>
      <c r="AH2110" s="36"/>
      <c r="AI2110" s="36"/>
      <c r="AJ2110" s="36"/>
      <c r="AK2110" s="36"/>
      <c r="AL2110" s="36"/>
      <c r="AM2110" s="36"/>
      <c r="AN2110" s="36"/>
      <c r="AO2110" s="36"/>
      <c r="AP2110" s="36"/>
      <c r="AQ2110" s="36"/>
      <c r="AR2110" s="36"/>
      <c r="AS2110" s="36"/>
      <c r="AT2110" s="36"/>
      <c r="AU2110" s="36"/>
      <c r="AV2110" s="36"/>
      <c r="AW2110" s="36"/>
      <c r="AX2110" s="36"/>
      <c r="AY2110" s="36"/>
      <c r="AZ2110" s="36"/>
      <c r="BA2110" s="36"/>
      <c r="BB2110" s="36"/>
      <c r="BC2110" s="36"/>
      <c r="BD2110" s="36"/>
      <c r="BE2110" s="36"/>
      <c r="BF2110" s="36"/>
      <c r="BG2110" s="36"/>
      <c r="BH2110" s="39"/>
    </row>
    <row r="2111" spans="1:61" x14ac:dyDescent="0.25">
      <c r="A2111" s="35"/>
      <c r="B2111" s="36"/>
      <c r="C2111" s="36"/>
      <c r="D2111" s="36"/>
      <c r="E2111" s="36"/>
      <c r="F2111" s="36"/>
      <c r="G2111" s="36"/>
      <c r="H2111" s="36"/>
      <c r="I2111" s="36"/>
      <c r="J2111" s="36"/>
      <c r="K2111" s="36"/>
      <c r="L2111" s="36"/>
      <c r="M2111" s="36"/>
      <c r="N2111" s="36"/>
      <c r="O2111" s="36"/>
      <c r="P2111" s="36"/>
      <c r="Q2111" s="36"/>
      <c r="R2111" s="36"/>
      <c r="S2111" s="36"/>
      <c r="T2111" s="36"/>
      <c r="U2111" s="36"/>
      <c r="V2111" s="36"/>
      <c r="W2111" s="36"/>
      <c r="X2111" s="36"/>
      <c r="Y2111" s="36"/>
      <c r="Z2111" s="36"/>
      <c r="AA2111" s="36"/>
      <c r="AB2111" s="36"/>
      <c r="AC2111" s="36"/>
      <c r="AD2111" s="36"/>
      <c r="AE2111" s="36"/>
      <c r="AF2111" s="36"/>
      <c r="AG2111" s="36"/>
      <c r="AH2111" s="36"/>
      <c r="AI2111" s="36"/>
      <c r="AJ2111" s="36"/>
      <c r="AK2111" s="36"/>
      <c r="AL2111" s="36"/>
      <c r="AM2111" s="36"/>
      <c r="AN2111" s="36"/>
      <c r="AO2111" s="36"/>
      <c r="AP2111" s="36"/>
      <c r="AQ2111" s="36"/>
      <c r="AR2111" s="36"/>
      <c r="AS2111" s="36"/>
      <c r="AT2111" s="36"/>
      <c r="AU2111" s="36"/>
      <c r="AV2111" s="36"/>
      <c r="AW2111" s="36"/>
      <c r="AX2111" s="36"/>
      <c r="AY2111" s="36"/>
      <c r="AZ2111" s="36"/>
      <c r="BA2111" s="36"/>
      <c r="BB2111" s="36"/>
      <c r="BC2111" s="36"/>
      <c r="BD2111" s="36"/>
      <c r="BE2111" s="36"/>
      <c r="BF2111" s="36"/>
      <c r="BG2111" s="36"/>
      <c r="BH2111" s="39"/>
    </row>
    <row r="2112" spans="1:61" ht="17.25" thickBot="1" x14ac:dyDescent="0.3">
      <c r="A2112" s="37"/>
      <c r="B2112" s="38"/>
      <c r="C2112" s="38"/>
      <c r="D2112" s="38"/>
      <c r="E2112" s="38"/>
      <c r="F2112" s="38"/>
      <c r="G2112" s="38"/>
      <c r="H2112" s="38"/>
      <c r="I2112" s="38"/>
      <c r="J2112" s="38"/>
      <c r="K2112" s="38"/>
      <c r="L2112" s="38"/>
      <c r="M2112" s="38"/>
      <c r="N2112" s="38"/>
      <c r="O2112" s="38"/>
      <c r="P2112" s="38"/>
      <c r="Q2112" s="38"/>
      <c r="R2112" s="38"/>
      <c r="S2112" s="38"/>
      <c r="T2112" s="38"/>
      <c r="U2112" s="38"/>
      <c r="V2112" s="38"/>
      <c r="W2112" s="38"/>
      <c r="X2112" s="38"/>
      <c r="Y2112" s="38"/>
      <c r="Z2112" s="38"/>
      <c r="AA2112" s="38"/>
      <c r="AB2112" s="38"/>
      <c r="AC2112" s="38"/>
      <c r="AD2112" s="38"/>
      <c r="AE2112" s="38"/>
      <c r="AF2112" s="38"/>
      <c r="AG2112" s="38"/>
      <c r="AH2112" s="38"/>
      <c r="AI2112" s="38"/>
      <c r="AJ2112" s="38"/>
      <c r="AK2112" s="38"/>
      <c r="AL2112" s="38"/>
      <c r="AM2112" s="38"/>
      <c r="AN2112" s="38"/>
      <c r="AO2112" s="38"/>
      <c r="AP2112" s="38"/>
      <c r="AQ2112" s="38"/>
      <c r="AR2112" s="38"/>
      <c r="AS2112" s="38"/>
      <c r="AT2112" s="38"/>
      <c r="AU2112" s="38"/>
      <c r="AV2112" s="38"/>
      <c r="AW2112" s="38"/>
      <c r="AX2112" s="38"/>
      <c r="AY2112" s="38"/>
      <c r="AZ2112" s="38"/>
      <c r="BA2112" s="38"/>
      <c r="BB2112" s="38"/>
      <c r="BC2112" s="38"/>
      <c r="BD2112" s="38"/>
      <c r="BE2112" s="38"/>
      <c r="BF2112" s="38"/>
      <c r="BG2112" s="38"/>
      <c r="BH2112" s="40"/>
    </row>
    <row r="2113" spans="1:69" ht="27.75" x14ac:dyDescent="0.25">
      <c r="A2113" s="73" t="s">
        <v>78</v>
      </c>
      <c r="B2113" s="73"/>
      <c r="C2113" s="73"/>
      <c r="D2113" s="73"/>
      <c r="E2113" s="73"/>
      <c r="F2113" s="73"/>
      <c r="G2113" s="73"/>
      <c r="H2113" s="73"/>
      <c r="I2113" s="73"/>
      <c r="J2113" s="73"/>
      <c r="K2113" s="73"/>
      <c r="L2113" s="73"/>
      <c r="M2113" s="73"/>
      <c r="N2113" s="73"/>
      <c r="O2113" s="73"/>
      <c r="P2113" s="73"/>
      <c r="Q2113" s="73"/>
      <c r="R2113" s="73"/>
      <c r="S2113" s="73"/>
      <c r="T2113" s="73"/>
      <c r="U2113" s="73"/>
      <c r="V2113" s="73"/>
      <c r="W2113" s="73"/>
      <c r="X2113" s="73"/>
      <c r="Y2113" s="73"/>
      <c r="Z2113" s="73"/>
      <c r="AA2113" s="73"/>
      <c r="AB2113" s="73"/>
      <c r="AC2113" s="73"/>
      <c r="AD2113" s="73"/>
      <c r="AE2113" s="73"/>
      <c r="AF2113" s="73"/>
      <c r="AG2113" s="73"/>
      <c r="AH2113" s="73"/>
      <c r="AI2113" s="73"/>
      <c r="AJ2113" s="73"/>
      <c r="AK2113" s="73"/>
      <c r="AL2113" s="73"/>
      <c r="AM2113" s="73"/>
      <c r="AN2113" s="73"/>
      <c r="AO2113" s="73"/>
      <c r="AP2113" s="73"/>
      <c r="AQ2113" s="73"/>
      <c r="AR2113" s="73"/>
      <c r="AS2113" s="73"/>
      <c r="AT2113" s="73"/>
      <c r="AU2113" s="73"/>
      <c r="AV2113" s="73"/>
      <c r="AW2113" s="73"/>
      <c r="AX2113" s="73"/>
      <c r="AY2113" s="73"/>
      <c r="AZ2113" s="73"/>
      <c r="BA2113" s="73"/>
      <c r="BB2113" s="73"/>
      <c r="BC2113" s="73"/>
      <c r="BD2113" s="73"/>
      <c r="BE2113" s="73"/>
      <c r="BF2113" s="73"/>
      <c r="BG2113" s="73"/>
      <c r="BH2113" s="73"/>
    </row>
    <row r="2114" spans="1:69" ht="27.75" x14ac:dyDescent="0.25">
      <c r="A2114" s="74" t="s">
        <v>12</v>
      </c>
      <c r="B2114" s="74"/>
      <c r="C2114" s="74"/>
      <c r="D2114" s="74"/>
      <c r="E2114" s="74"/>
      <c r="F2114" s="74"/>
      <c r="G2114" s="74"/>
      <c r="H2114" s="74"/>
      <c r="I2114" s="74"/>
      <c r="J2114" s="75" t="s">
        <v>81</v>
      </c>
      <c r="K2114" s="76"/>
      <c r="L2114" s="76"/>
      <c r="M2114" s="76"/>
      <c r="N2114" s="76"/>
      <c r="O2114" s="76"/>
      <c r="P2114" s="76"/>
      <c r="Q2114" s="76"/>
      <c r="R2114" s="76"/>
      <c r="S2114" s="76"/>
      <c r="T2114" s="76"/>
      <c r="U2114" s="76"/>
      <c r="V2114" s="76"/>
      <c r="W2114" s="76"/>
      <c r="X2114" s="76"/>
      <c r="Y2114" s="76"/>
      <c r="Z2114" s="76"/>
      <c r="AA2114" s="76"/>
      <c r="AB2114" s="76"/>
      <c r="AC2114" s="76"/>
      <c r="AD2114" s="76"/>
      <c r="AE2114" s="76"/>
      <c r="AF2114" s="76"/>
      <c r="AG2114" s="76"/>
      <c r="AH2114" s="76"/>
      <c r="AI2114" s="76"/>
      <c r="AJ2114" s="76"/>
      <c r="AK2114" s="76"/>
      <c r="AL2114" s="76"/>
      <c r="AM2114" s="76"/>
      <c r="AN2114" s="76"/>
      <c r="AO2114" s="76"/>
      <c r="AP2114" s="76"/>
      <c r="AQ2114" s="76"/>
      <c r="AR2114" s="76"/>
      <c r="AS2114" s="76"/>
      <c r="AT2114" s="76"/>
      <c r="AU2114" s="76"/>
      <c r="AV2114" s="76"/>
      <c r="AW2114" s="76"/>
      <c r="AX2114" s="76"/>
      <c r="AY2114" s="76"/>
      <c r="AZ2114" s="76"/>
      <c r="BA2114" s="76"/>
      <c r="BB2114" s="76"/>
      <c r="BC2114" s="76"/>
      <c r="BD2114" s="76"/>
      <c r="BE2114" s="76"/>
      <c r="BF2114" s="76"/>
      <c r="BG2114" s="76"/>
      <c r="BH2114" s="76"/>
      <c r="BI2114" s="76"/>
      <c r="BJ2114" s="76"/>
      <c r="BK2114" s="76"/>
      <c r="BL2114" s="76"/>
      <c r="BM2114" s="76"/>
      <c r="BN2114" s="76"/>
      <c r="BO2114" s="76"/>
      <c r="BP2114" s="76"/>
      <c r="BQ2114" s="76"/>
    </row>
    <row r="2115" spans="1:69" ht="17.25" thickBot="1" x14ac:dyDescent="0.3">
      <c r="A2115" s="77" t="s">
        <v>10</v>
      </c>
      <c r="B2115" s="77"/>
      <c r="C2115" s="77"/>
      <c r="D2115" s="77"/>
      <c r="E2115" s="77"/>
      <c r="F2115" s="77"/>
      <c r="G2115" s="77"/>
      <c r="H2115" s="77"/>
      <c r="I2115" s="78" t="s">
        <v>82</v>
      </c>
      <c r="J2115" s="78"/>
      <c r="K2115" s="78"/>
      <c r="L2115" s="78"/>
      <c r="M2115" s="78"/>
      <c r="N2115" s="78"/>
      <c r="O2115" s="78"/>
      <c r="P2115" s="78"/>
      <c r="Q2115" s="78"/>
      <c r="R2115" s="78"/>
      <c r="S2115" s="78"/>
      <c r="T2115" s="78"/>
      <c r="U2115" s="78"/>
      <c r="V2115" s="78"/>
      <c r="W2115" s="78"/>
      <c r="X2115" s="78"/>
      <c r="Y2115" s="78"/>
      <c r="Z2115" s="78"/>
      <c r="AA2115" s="78"/>
      <c r="AB2115" s="78"/>
      <c r="AC2115" s="78"/>
      <c r="AD2115" s="78"/>
      <c r="AE2115" s="78"/>
      <c r="AF2115" s="78"/>
      <c r="AG2115" s="78"/>
      <c r="AH2115" s="78"/>
      <c r="AI2115" s="78"/>
      <c r="AJ2115" s="78"/>
      <c r="AK2115" s="78"/>
      <c r="AL2115" s="78"/>
      <c r="AM2115" s="78"/>
      <c r="AN2115" s="78"/>
      <c r="AO2115" s="79" t="s">
        <v>9</v>
      </c>
      <c r="AP2115" s="79"/>
      <c r="AQ2115" s="79"/>
      <c r="AR2115" s="79"/>
      <c r="AS2115" s="79"/>
      <c r="AT2115" s="79"/>
      <c r="AU2115" s="79"/>
      <c r="AV2115" s="79"/>
      <c r="AW2115" s="80">
        <f>AW2067+1</f>
        <v>46199</v>
      </c>
      <c r="AX2115" s="80"/>
      <c r="AY2115" s="80"/>
      <c r="AZ2115" s="80"/>
      <c r="BA2115" s="80"/>
      <c r="BB2115" s="80"/>
      <c r="BC2115" s="80"/>
      <c r="BD2115" s="80"/>
      <c r="BE2115" s="80"/>
      <c r="BF2115" s="80"/>
      <c r="BG2115" s="80"/>
      <c r="BH2115" s="80"/>
    </row>
    <row r="2116" spans="1:69" ht="36" customHeight="1" x14ac:dyDescent="0.25">
      <c r="A2116" s="81" t="s">
        <v>0</v>
      </c>
      <c r="B2116" s="82"/>
      <c r="C2116" s="82"/>
      <c r="D2116" s="82"/>
      <c r="E2116" s="82" t="s">
        <v>6</v>
      </c>
      <c r="F2116" s="82"/>
      <c r="G2116" s="82"/>
      <c r="H2116" s="82"/>
      <c r="I2116" s="82"/>
      <c r="J2116" s="82"/>
      <c r="K2116" s="82"/>
      <c r="L2116" s="82"/>
      <c r="M2116" s="82"/>
      <c r="N2116" s="82"/>
      <c r="O2116" s="82"/>
      <c r="P2116" s="82"/>
      <c r="Q2116" s="82"/>
      <c r="R2116" s="82"/>
      <c r="S2116" s="82"/>
      <c r="T2116" s="82"/>
      <c r="U2116" s="82" t="s">
        <v>7</v>
      </c>
      <c r="V2116" s="82"/>
      <c r="W2116" s="82"/>
      <c r="X2116" s="82"/>
      <c r="Y2116" s="83" t="s">
        <v>1</v>
      </c>
      <c r="Z2116" s="83"/>
      <c r="AA2116" s="83"/>
      <c r="AB2116" s="83"/>
      <c r="AC2116" s="83"/>
      <c r="AD2116" s="83"/>
      <c r="AE2116" s="82" t="s">
        <v>8</v>
      </c>
      <c r="AF2116" s="82"/>
      <c r="AG2116" s="82"/>
      <c r="AH2116" s="82"/>
      <c r="AI2116" s="82"/>
      <c r="AJ2116" s="82"/>
      <c r="AK2116" s="83" t="s">
        <v>2</v>
      </c>
      <c r="AL2116" s="83"/>
      <c r="AM2116" s="83"/>
      <c r="AN2116" s="83"/>
      <c r="AO2116" s="83"/>
      <c r="AP2116" s="83"/>
      <c r="AQ2116" s="84" t="s">
        <v>3</v>
      </c>
      <c r="AR2116" s="84"/>
      <c r="AS2116" s="84"/>
      <c r="AT2116" s="84"/>
      <c r="AU2116" s="84"/>
      <c r="AV2116" s="84"/>
      <c r="AW2116" s="83" t="s">
        <v>4</v>
      </c>
      <c r="AX2116" s="83"/>
      <c r="AY2116" s="83"/>
      <c r="AZ2116" s="83"/>
      <c r="BA2116" s="83"/>
      <c r="BB2116" s="83"/>
      <c r="BC2116" s="84" t="s">
        <v>5</v>
      </c>
      <c r="BD2116" s="84"/>
      <c r="BE2116" s="84"/>
      <c r="BF2116" s="84"/>
      <c r="BG2116" s="84"/>
      <c r="BH2116" s="85"/>
      <c r="BI2116" s="1"/>
    </row>
    <row r="2117" spans="1:69" ht="21.95" customHeight="1" x14ac:dyDescent="0.25">
      <c r="A2117" s="41" t="str">
        <f t="shared" ref="A2117:A2153" si="3800">A2069</f>
        <v>壹</v>
      </c>
      <c r="B2117" s="42"/>
      <c r="C2117" s="42"/>
      <c r="D2117" s="43"/>
      <c r="E2117" s="64" t="str">
        <f t="shared" ref="E2117:E2153" si="3801">E2069</f>
        <v>直接工程費</v>
      </c>
      <c r="F2117" s="21"/>
      <c r="G2117" s="21"/>
      <c r="H2117" s="21"/>
      <c r="I2117" s="21"/>
      <c r="J2117" s="21"/>
      <c r="K2117" s="21"/>
      <c r="L2117" s="21"/>
      <c r="M2117" s="21"/>
      <c r="N2117" s="21"/>
      <c r="O2117" s="21"/>
      <c r="P2117" s="21"/>
      <c r="Q2117" s="21"/>
      <c r="R2117" s="21"/>
      <c r="S2117" s="21"/>
      <c r="T2117" s="22"/>
      <c r="U2117" s="47"/>
      <c r="V2117" s="48"/>
      <c r="W2117" s="48"/>
      <c r="X2117" s="49"/>
      <c r="Y2117" s="71"/>
      <c r="Z2117" s="71"/>
      <c r="AA2117" s="71"/>
      <c r="AB2117" s="71"/>
      <c r="AC2117" s="71"/>
      <c r="AD2117" s="71"/>
      <c r="AE2117" s="71"/>
      <c r="AF2117" s="71"/>
      <c r="AG2117" s="71"/>
      <c r="AH2117" s="71"/>
      <c r="AI2117" s="71"/>
      <c r="AJ2117" s="71"/>
      <c r="AK2117" s="71"/>
      <c r="AL2117" s="71"/>
      <c r="AM2117" s="71"/>
      <c r="AN2117" s="71"/>
      <c r="AO2117" s="71"/>
      <c r="AP2117" s="71"/>
      <c r="AQ2117" s="71"/>
      <c r="AR2117" s="71"/>
      <c r="AS2117" s="71"/>
      <c r="AT2117" s="71"/>
      <c r="AU2117" s="71"/>
      <c r="AV2117" s="71"/>
      <c r="AW2117" s="71"/>
      <c r="AX2117" s="71"/>
      <c r="AY2117" s="71"/>
      <c r="AZ2117" s="71"/>
      <c r="BA2117" s="71"/>
      <c r="BB2117" s="71"/>
      <c r="BC2117" s="71"/>
      <c r="BD2117" s="71"/>
      <c r="BE2117" s="71"/>
      <c r="BF2117" s="71"/>
      <c r="BG2117" s="71"/>
      <c r="BH2117" s="72"/>
      <c r="BI2117" s="3">
        <f t="shared" ref="BI2117:BI2152" si="3802">Y2117*AE2117</f>
        <v>0</v>
      </c>
    </row>
    <row r="2118" spans="1:69" s="19" customFormat="1" ht="34.15" customHeight="1" x14ac:dyDescent="0.25">
      <c r="A2118" s="41">
        <f t="shared" si="3800"/>
        <v>1</v>
      </c>
      <c r="B2118" s="42"/>
      <c r="C2118" s="42"/>
      <c r="D2118" s="43"/>
      <c r="E2118" s="64" t="str">
        <f t="shared" si="3801"/>
        <v>乙種施工圍籬、警示帶、安全警示燈等安全措施(租用)</v>
      </c>
      <c r="F2118" s="21"/>
      <c r="G2118" s="21"/>
      <c r="H2118" s="21"/>
      <c r="I2118" s="21"/>
      <c r="J2118" s="21"/>
      <c r="K2118" s="21"/>
      <c r="L2118" s="21"/>
      <c r="M2118" s="21"/>
      <c r="N2118" s="21"/>
      <c r="O2118" s="21"/>
      <c r="P2118" s="21"/>
      <c r="Q2118" s="21"/>
      <c r="R2118" s="21"/>
      <c r="S2118" s="21"/>
      <c r="T2118" s="22"/>
      <c r="U2118" s="47" t="str">
        <f t="shared" ref="U2118:U2153" si="3803">U2070</f>
        <v>式</v>
      </c>
      <c r="V2118" s="48"/>
      <c r="W2118" s="48"/>
      <c r="X2118" s="49"/>
      <c r="Y2118" s="50">
        <f t="shared" ref="Y2118:Y2153" si="3804">Y2070</f>
        <v>1</v>
      </c>
      <c r="Z2118" s="51"/>
      <c r="AA2118" s="51"/>
      <c r="AB2118" s="51"/>
      <c r="AC2118" s="51"/>
      <c r="AD2118" s="52"/>
      <c r="AE2118" s="53">
        <f t="shared" ref="AE2118:AE2153" si="3805">AE2070</f>
        <v>2200</v>
      </c>
      <c r="AF2118" s="53"/>
      <c r="AG2118" s="53"/>
      <c r="AH2118" s="53"/>
      <c r="AI2118" s="53"/>
      <c r="AJ2118" s="53"/>
      <c r="AK2118" s="55">
        <v>0</v>
      </c>
      <c r="AL2118" s="55"/>
      <c r="AM2118" s="55"/>
      <c r="AN2118" s="55"/>
      <c r="AO2118" s="55"/>
      <c r="AP2118" s="55"/>
      <c r="AQ2118" s="53">
        <f>AK2118*AE2118</f>
        <v>0</v>
      </c>
      <c r="AR2118" s="53"/>
      <c r="AS2118" s="53"/>
      <c r="AT2118" s="53"/>
      <c r="AU2118" s="53"/>
      <c r="AV2118" s="53"/>
      <c r="AW2118" s="55">
        <f t="shared" ref="AW2118:AW2148" si="3806">AW2070+AK2118</f>
        <v>1</v>
      </c>
      <c r="AX2118" s="55"/>
      <c r="AY2118" s="55"/>
      <c r="AZ2118" s="55"/>
      <c r="BA2118" s="55"/>
      <c r="BB2118" s="55"/>
      <c r="BC2118" s="55">
        <f>AE2118*AW2118</f>
        <v>2200</v>
      </c>
      <c r="BD2118" s="55"/>
      <c r="BE2118" s="55"/>
      <c r="BF2118" s="55"/>
      <c r="BG2118" s="55"/>
      <c r="BH2118" s="56"/>
      <c r="BI2118" s="18">
        <f t="shared" si="3802"/>
        <v>2200</v>
      </c>
    </row>
    <row r="2119" spans="1:69" ht="21.6" customHeight="1" x14ac:dyDescent="0.25">
      <c r="A2119" s="41">
        <f t="shared" si="3800"/>
        <v>2</v>
      </c>
      <c r="B2119" s="42"/>
      <c r="C2119" s="42"/>
      <c r="D2119" s="43"/>
      <c r="E2119" s="64" t="str">
        <f t="shared" si="3801"/>
        <v>工程告示牌與職安衛告示牌(租用)</v>
      </c>
      <c r="F2119" s="21"/>
      <c r="G2119" s="21"/>
      <c r="H2119" s="21"/>
      <c r="I2119" s="21"/>
      <c r="J2119" s="21"/>
      <c r="K2119" s="21"/>
      <c r="L2119" s="21"/>
      <c r="M2119" s="21"/>
      <c r="N2119" s="21"/>
      <c r="O2119" s="21"/>
      <c r="P2119" s="21"/>
      <c r="Q2119" s="21"/>
      <c r="R2119" s="21"/>
      <c r="S2119" s="21"/>
      <c r="T2119" s="22"/>
      <c r="U2119" s="47" t="str">
        <f t="shared" si="3803"/>
        <v>式</v>
      </c>
      <c r="V2119" s="48"/>
      <c r="W2119" s="48"/>
      <c r="X2119" s="49"/>
      <c r="Y2119" s="65">
        <f t="shared" si="3804"/>
        <v>1</v>
      </c>
      <c r="Z2119" s="66"/>
      <c r="AA2119" s="66"/>
      <c r="AB2119" s="66"/>
      <c r="AC2119" s="66"/>
      <c r="AD2119" s="67"/>
      <c r="AE2119" s="60">
        <f t="shared" si="3805"/>
        <v>6000</v>
      </c>
      <c r="AF2119" s="61"/>
      <c r="AG2119" s="61"/>
      <c r="AH2119" s="61"/>
      <c r="AI2119" s="61"/>
      <c r="AJ2119" s="62"/>
      <c r="AK2119" s="55">
        <v>0</v>
      </c>
      <c r="AL2119" s="55"/>
      <c r="AM2119" s="55"/>
      <c r="AN2119" s="55"/>
      <c r="AO2119" s="55"/>
      <c r="AP2119" s="55"/>
      <c r="AQ2119" s="53">
        <f>AK2119*AE2119</f>
        <v>0</v>
      </c>
      <c r="AR2119" s="53"/>
      <c r="AS2119" s="53"/>
      <c r="AT2119" s="53"/>
      <c r="AU2119" s="53"/>
      <c r="AV2119" s="53"/>
      <c r="AW2119" s="55">
        <f t="shared" si="3806"/>
        <v>1</v>
      </c>
      <c r="AX2119" s="55"/>
      <c r="AY2119" s="55"/>
      <c r="AZ2119" s="55"/>
      <c r="BA2119" s="55"/>
      <c r="BB2119" s="55"/>
      <c r="BC2119" s="55">
        <f>AE2119*AW2119</f>
        <v>6000</v>
      </c>
      <c r="BD2119" s="55"/>
      <c r="BE2119" s="55"/>
      <c r="BF2119" s="55"/>
      <c r="BG2119" s="55"/>
      <c r="BH2119" s="56"/>
      <c r="BI2119" s="16">
        <f t="shared" si="3802"/>
        <v>6000</v>
      </c>
    </row>
    <row r="2120" spans="1:69" s="19" customFormat="1" ht="34.5" customHeight="1" x14ac:dyDescent="0.25">
      <c r="A2120" s="68">
        <f t="shared" si="3800"/>
        <v>3</v>
      </c>
      <c r="B2120" s="69"/>
      <c r="C2120" s="69"/>
      <c r="D2120" s="70"/>
      <c r="E2120" s="64" t="str">
        <f t="shared" si="3801"/>
        <v>施工動線開闢與損壞復原，既有設備管線遷移與復原；測量與放樣</v>
      </c>
      <c r="F2120" s="21"/>
      <c r="G2120" s="21"/>
      <c r="H2120" s="21"/>
      <c r="I2120" s="21"/>
      <c r="J2120" s="21"/>
      <c r="K2120" s="21"/>
      <c r="L2120" s="21"/>
      <c r="M2120" s="21"/>
      <c r="N2120" s="21"/>
      <c r="O2120" s="21"/>
      <c r="P2120" s="21"/>
      <c r="Q2120" s="21"/>
      <c r="R2120" s="21"/>
      <c r="S2120" s="21"/>
      <c r="T2120" s="22"/>
      <c r="U2120" s="47" t="str">
        <f t="shared" si="3803"/>
        <v>式</v>
      </c>
      <c r="V2120" s="48"/>
      <c r="W2120" s="48"/>
      <c r="X2120" s="49"/>
      <c r="Y2120" s="65">
        <f t="shared" si="3804"/>
        <v>1</v>
      </c>
      <c r="Z2120" s="66"/>
      <c r="AA2120" s="66"/>
      <c r="AB2120" s="66"/>
      <c r="AC2120" s="66"/>
      <c r="AD2120" s="67"/>
      <c r="AE2120" s="60">
        <f t="shared" si="3805"/>
        <v>9000</v>
      </c>
      <c r="AF2120" s="61"/>
      <c r="AG2120" s="61"/>
      <c r="AH2120" s="61"/>
      <c r="AI2120" s="61"/>
      <c r="AJ2120" s="62"/>
      <c r="AK2120" s="55">
        <v>0</v>
      </c>
      <c r="AL2120" s="55"/>
      <c r="AM2120" s="55"/>
      <c r="AN2120" s="55"/>
      <c r="AO2120" s="55"/>
      <c r="AP2120" s="55"/>
      <c r="AQ2120" s="53">
        <f t="shared" ref="AQ2120:AQ2122" si="3807">AK2120*AE2120</f>
        <v>0</v>
      </c>
      <c r="AR2120" s="53"/>
      <c r="AS2120" s="53"/>
      <c r="AT2120" s="53"/>
      <c r="AU2120" s="53"/>
      <c r="AV2120" s="53"/>
      <c r="AW2120" s="55">
        <f t="shared" si="3806"/>
        <v>0.7</v>
      </c>
      <c r="AX2120" s="55"/>
      <c r="AY2120" s="55"/>
      <c r="AZ2120" s="55"/>
      <c r="BA2120" s="55"/>
      <c r="BB2120" s="55"/>
      <c r="BC2120" s="55">
        <f t="shared" ref="BC2120:BC2123" si="3808">AE2120*AW2120</f>
        <v>6300</v>
      </c>
      <c r="BD2120" s="55"/>
      <c r="BE2120" s="55"/>
      <c r="BF2120" s="55"/>
      <c r="BG2120" s="55"/>
      <c r="BH2120" s="56"/>
      <c r="BI2120" s="18">
        <f t="shared" si="3802"/>
        <v>9000</v>
      </c>
    </row>
    <row r="2121" spans="1:69" ht="66" customHeight="1" x14ac:dyDescent="0.25">
      <c r="A2121" s="41">
        <f t="shared" si="3800"/>
        <v>4</v>
      </c>
      <c r="B2121" s="42"/>
      <c r="C2121" s="42"/>
      <c r="D2121" s="43"/>
      <c r="E2121" s="64" t="str">
        <f t="shared" si="3801"/>
        <v>既有牆面、地坪、磁磚、衛生設備、給排水設施、搗擺及天花板等拆除(含切割)及運棄(含合法證明);環境保護與清潔</v>
      </c>
      <c r="F2121" s="21"/>
      <c r="G2121" s="21"/>
      <c r="H2121" s="21"/>
      <c r="I2121" s="21"/>
      <c r="J2121" s="21"/>
      <c r="K2121" s="21"/>
      <c r="L2121" s="21"/>
      <c r="M2121" s="21"/>
      <c r="N2121" s="21"/>
      <c r="O2121" s="21"/>
      <c r="P2121" s="21"/>
      <c r="Q2121" s="21"/>
      <c r="R2121" s="21"/>
      <c r="S2121" s="21"/>
      <c r="T2121" s="22"/>
      <c r="U2121" s="47" t="str">
        <f t="shared" si="3803"/>
        <v>式</v>
      </c>
      <c r="V2121" s="48"/>
      <c r="W2121" s="48"/>
      <c r="X2121" s="49"/>
      <c r="Y2121" s="65">
        <f t="shared" si="3804"/>
        <v>1</v>
      </c>
      <c r="Z2121" s="66"/>
      <c r="AA2121" s="66"/>
      <c r="AB2121" s="66"/>
      <c r="AC2121" s="66"/>
      <c r="AD2121" s="67"/>
      <c r="AE2121" s="60">
        <f t="shared" si="3805"/>
        <v>214844</v>
      </c>
      <c r="AF2121" s="61"/>
      <c r="AG2121" s="61"/>
      <c r="AH2121" s="61"/>
      <c r="AI2121" s="61"/>
      <c r="AJ2121" s="62"/>
      <c r="AK2121" s="55">
        <v>0</v>
      </c>
      <c r="AL2121" s="55"/>
      <c r="AM2121" s="55"/>
      <c r="AN2121" s="55"/>
      <c r="AO2121" s="55"/>
      <c r="AP2121" s="55"/>
      <c r="AQ2121" s="53">
        <f t="shared" si="3807"/>
        <v>0</v>
      </c>
      <c r="AR2121" s="53"/>
      <c r="AS2121" s="53"/>
      <c r="AT2121" s="53"/>
      <c r="AU2121" s="53"/>
      <c r="AV2121" s="53"/>
      <c r="AW2121" s="55">
        <f t="shared" si="3806"/>
        <v>1</v>
      </c>
      <c r="AX2121" s="55"/>
      <c r="AY2121" s="55"/>
      <c r="AZ2121" s="55"/>
      <c r="BA2121" s="55"/>
      <c r="BB2121" s="55"/>
      <c r="BC2121" s="55">
        <f t="shared" si="3808"/>
        <v>214844</v>
      </c>
      <c r="BD2121" s="55"/>
      <c r="BE2121" s="55"/>
      <c r="BF2121" s="55"/>
      <c r="BG2121" s="55"/>
      <c r="BH2121" s="56"/>
      <c r="BI2121" s="16">
        <f t="shared" si="3802"/>
        <v>214844</v>
      </c>
    </row>
    <row r="2122" spans="1:69" ht="34.5" customHeight="1" x14ac:dyDescent="0.25">
      <c r="A2122" s="41">
        <f t="shared" si="3800"/>
        <v>5</v>
      </c>
      <c r="B2122" s="42"/>
      <c r="C2122" s="42"/>
      <c r="D2122" s="43"/>
      <c r="E2122" s="64" t="str">
        <f t="shared" si="3801"/>
        <v>既有污水處理設施抽水肥(含清潔孔開挖與復原)</v>
      </c>
      <c r="F2122" s="21"/>
      <c r="G2122" s="21"/>
      <c r="H2122" s="21"/>
      <c r="I2122" s="21"/>
      <c r="J2122" s="21"/>
      <c r="K2122" s="21"/>
      <c r="L2122" s="21"/>
      <c r="M2122" s="21"/>
      <c r="N2122" s="21"/>
      <c r="O2122" s="21"/>
      <c r="P2122" s="21"/>
      <c r="Q2122" s="21"/>
      <c r="R2122" s="21"/>
      <c r="S2122" s="21"/>
      <c r="T2122" s="22"/>
      <c r="U2122" s="47" t="str">
        <f t="shared" si="3803"/>
        <v>式</v>
      </c>
      <c r="V2122" s="48"/>
      <c r="W2122" s="48"/>
      <c r="X2122" s="49"/>
      <c r="Y2122" s="65">
        <f t="shared" si="3804"/>
        <v>1</v>
      </c>
      <c r="Z2122" s="66"/>
      <c r="AA2122" s="66"/>
      <c r="AB2122" s="66"/>
      <c r="AC2122" s="66"/>
      <c r="AD2122" s="67"/>
      <c r="AE2122" s="60">
        <f t="shared" si="3805"/>
        <v>10000</v>
      </c>
      <c r="AF2122" s="61"/>
      <c r="AG2122" s="61"/>
      <c r="AH2122" s="61"/>
      <c r="AI2122" s="61"/>
      <c r="AJ2122" s="62"/>
      <c r="AK2122" s="55">
        <v>0</v>
      </c>
      <c r="AL2122" s="55"/>
      <c r="AM2122" s="55"/>
      <c r="AN2122" s="55"/>
      <c r="AO2122" s="55"/>
      <c r="AP2122" s="55"/>
      <c r="AQ2122" s="53">
        <f t="shared" si="3807"/>
        <v>0</v>
      </c>
      <c r="AR2122" s="53"/>
      <c r="AS2122" s="53"/>
      <c r="AT2122" s="53"/>
      <c r="AU2122" s="53"/>
      <c r="AV2122" s="53"/>
      <c r="AW2122" s="55">
        <f t="shared" si="3806"/>
        <v>1</v>
      </c>
      <c r="AX2122" s="55"/>
      <c r="AY2122" s="55"/>
      <c r="AZ2122" s="55"/>
      <c r="BA2122" s="55"/>
      <c r="BB2122" s="55"/>
      <c r="BC2122" s="55">
        <f t="shared" si="3808"/>
        <v>10000</v>
      </c>
      <c r="BD2122" s="55"/>
      <c r="BE2122" s="55"/>
      <c r="BF2122" s="55"/>
      <c r="BG2122" s="55"/>
      <c r="BH2122" s="56"/>
      <c r="BI2122" s="16">
        <f t="shared" si="3802"/>
        <v>10000</v>
      </c>
    </row>
    <row r="2123" spans="1:69" ht="21.6" customHeight="1" x14ac:dyDescent="0.25">
      <c r="A2123" s="41">
        <f t="shared" si="3800"/>
        <v>6</v>
      </c>
      <c r="B2123" s="42"/>
      <c r="C2123" s="42"/>
      <c r="D2123" s="43"/>
      <c r="E2123" s="64" t="str">
        <f t="shared" si="3801"/>
        <v>地坪與蹲便台階增築</v>
      </c>
      <c r="F2123" s="21"/>
      <c r="G2123" s="21"/>
      <c r="H2123" s="21"/>
      <c r="I2123" s="21"/>
      <c r="J2123" s="21"/>
      <c r="K2123" s="21"/>
      <c r="L2123" s="21"/>
      <c r="M2123" s="21"/>
      <c r="N2123" s="21"/>
      <c r="O2123" s="21"/>
      <c r="P2123" s="21"/>
      <c r="Q2123" s="21"/>
      <c r="R2123" s="21"/>
      <c r="S2123" s="21"/>
      <c r="T2123" s="22"/>
      <c r="U2123" s="47" t="str">
        <f t="shared" si="3803"/>
        <v>式</v>
      </c>
      <c r="V2123" s="48"/>
      <c r="W2123" s="48"/>
      <c r="X2123" s="49"/>
      <c r="Y2123" s="65">
        <f t="shared" si="3804"/>
        <v>1</v>
      </c>
      <c r="Z2123" s="66"/>
      <c r="AA2123" s="66"/>
      <c r="AB2123" s="66"/>
      <c r="AC2123" s="66"/>
      <c r="AD2123" s="67"/>
      <c r="AE2123" s="60">
        <f t="shared" si="3805"/>
        <v>35000</v>
      </c>
      <c r="AF2123" s="61"/>
      <c r="AG2123" s="61"/>
      <c r="AH2123" s="61"/>
      <c r="AI2123" s="61"/>
      <c r="AJ2123" s="62"/>
      <c r="AK2123" s="55">
        <v>0</v>
      </c>
      <c r="AL2123" s="55"/>
      <c r="AM2123" s="55"/>
      <c r="AN2123" s="55"/>
      <c r="AO2123" s="55"/>
      <c r="AP2123" s="55"/>
      <c r="AQ2123" s="53">
        <v>0</v>
      </c>
      <c r="AR2123" s="53"/>
      <c r="AS2123" s="53"/>
      <c r="AT2123" s="53"/>
      <c r="AU2123" s="53"/>
      <c r="AV2123" s="53"/>
      <c r="AW2123" s="55">
        <f t="shared" si="3806"/>
        <v>1</v>
      </c>
      <c r="AX2123" s="55"/>
      <c r="AY2123" s="55"/>
      <c r="AZ2123" s="55"/>
      <c r="BA2123" s="55"/>
      <c r="BB2123" s="55"/>
      <c r="BC2123" s="55">
        <f t="shared" si="3808"/>
        <v>35000</v>
      </c>
      <c r="BD2123" s="55"/>
      <c r="BE2123" s="55"/>
      <c r="BF2123" s="55"/>
      <c r="BG2123" s="55"/>
      <c r="BH2123" s="56"/>
      <c r="BI2123" s="16">
        <f t="shared" si="3802"/>
        <v>35000</v>
      </c>
    </row>
    <row r="2124" spans="1:69" ht="21.6" customHeight="1" x14ac:dyDescent="0.25">
      <c r="A2124" s="41">
        <f t="shared" si="3800"/>
        <v>7</v>
      </c>
      <c r="B2124" s="42"/>
      <c r="C2124" s="42"/>
      <c r="D2124" s="43"/>
      <c r="E2124" s="64" t="str">
        <f t="shared" si="3801"/>
        <v>砌1/2B磚牆</v>
      </c>
      <c r="F2124" s="21"/>
      <c r="G2124" s="21"/>
      <c r="H2124" s="21"/>
      <c r="I2124" s="21"/>
      <c r="J2124" s="21"/>
      <c r="K2124" s="21"/>
      <c r="L2124" s="21"/>
      <c r="M2124" s="21"/>
      <c r="N2124" s="21"/>
      <c r="O2124" s="21"/>
      <c r="P2124" s="21"/>
      <c r="Q2124" s="21"/>
      <c r="R2124" s="21"/>
      <c r="S2124" s="21"/>
      <c r="T2124" s="22"/>
      <c r="U2124" s="47" t="str">
        <f t="shared" si="3803"/>
        <v>M2</v>
      </c>
      <c r="V2124" s="48"/>
      <c r="W2124" s="48"/>
      <c r="X2124" s="49"/>
      <c r="Y2124" s="65">
        <f t="shared" si="3804"/>
        <v>13</v>
      </c>
      <c r="Z2124" s="66"/>
      <c r="AA2124" s="66"/>
      <c r="AB2124" s="66"/>
      <c r="AC2124" s="66"/>
      <c r="AD2124" s="67"/>
      <c r="AE2124" s="60">
        <f t="shared" si="3805"/>
        <v>1500</v>
      </c>
      <c r="AF2124" s="61"/>
      <c r="AG2124" s="61"/>
      <c r="AH2124" s="61"/>
      <c r="AI2124" s="61"/>
      <c r="AJ2124" s="62"/>
      <c r="AK2124" s="55">
        <v>0</v>
      </c>
      <c r="AL2124" s="55"/>
      <c r="AM2124" s="55"/>
      <c r="AN2124" s="55"/>
      <c r="AO2124" s="55"/>
      <c r="AP2124" s="55"/>
      <c r="AQ2124" s="53">
        <f>AK2124*AE2124</f>
        <v>0</v>
      </c>
      <c r="AR2124" s="53"/>
      <c r="AS2124" s="53"/>
      <c r="AT2124" s="53"/>
      <c r="AU2124" s="53"/>
      <c r="AV2124" s="53"/>
      <c r="AW2124" s="55">
        <f t="shared" si="3806"/>
        <v>13</v>
      </c>
      <c r="AX2124" s="55"/>
      <c r="AY2124" s="55"/>
      <c r="AZ2124" s="55"/>
      <c r="BA2124" s="55"/>
      <c r="BB2124" s="55"/>
      <c r="BC2124" s="55">
        <f>AE2124*AW2124</f>
        <v>19500</v>
      </c>
      <c r="BD2124" s="55"/>
      <c r="BE2124" s="55"/>
      <c r="BF2124" s="55"/>
      <c r="BG2124" s="55"/>
      <c r="BH2124" s="56"/>
      <c r="BI2124" s="16">
        <f t="shared" si="3802"/>
        <v>19500</v>
      </c>
    </row>
    <row r="2125" spans="1:69" ht="54.75" customHeight="1" x14ac:dyDescent="0.25">
      <c r="A2125" s="41">
        <f t="shared" si="3800"/>
        <v>8</v>
      </c>
      <c r="B2125" s="42"/>
      <c r="C2125" s="42"/>
      <c r="D2125" s="43"/>
      <c r="E2125" s="64" t="str">
        <f t="shared" si="3801"/>
        <v>施工範圍內樓板穿管處與既有無用穿管及孔洞需以水泥砂漿封閉並刷防水層；樓板防水層試水</v>
      </c>
      <c r="F2125" s="21"/>
      <c r="G2125" s="21"/>
      <c r="H2125" s="21"/>
      <c r="I2125" s="21"/>
      <c r="J2125" s="21"/>
      <c r="K2125" s="21"/>
      <c r="L2125" s="21"/>
      <c r="M2125" s="21"/>
      <c r="N2125" s="21"/>
      <c r="O2125" s="21"/>
      <c r="P2125" s="21"/>
      <c r="Q2125" s="21"/>
      <c r="R2125" s="21"/>
      <c r="S2125" s="21"/>
      <c r="T2125" s="22"/>
      <c r="U2125" s="47" t="str">
        <f t="shared" si="3803"/>
        <v>式</v>
      </c>
      <c r="V2125" s="48"/>
      <c r="W2125" s="48"/>
      <c r="X2125" s="49"/>
      <c r="Y2125" s="65">
        <f t="shared" si="3804"/>
        <v>1</v>
      </c>
      <c r="Z2125" s="66"/>
      <c r="AA2125" s="66"/>
      <c r="AB2125" s="66"/>
      <c r="AC2125" s="66"/>
      <c r="AD2125" s="67"/>
      <c r="AE2125" s="60">
        <f t="shared" si="3805"/>
        <v>9000</v>
      </c>
      <c r="AF2125" s="61"/>
      <c r="AG2125" s="61"/>
      <c r="AH2125" s="61"/>
      <c r="AI2125" s="61"/>
      <c r="AJ2125" s="62"/>
      <c r="AK2125" s="55">
        <v>0</v>
      </c>
      <c r="AL2125" s="55"/>
      <c r="AM2125" s="55"/>
      <c r="AN2125" s="55"/>
      <c r="AO2125" s="55"/>
      <c r="AP2125" s="55"/>
      <c r="AQ2125" s="53">
        <f t="shared" ref="AQ2125:AQ2129" si="3809">AK2125*AE2125</f>
        <v>0</v>
      </c>
      <c r="AR2125" s="53"/>
      <c r="AS2125" s="53"/>
      <c r="AT2125" s="53"/>
      <c r="AU2125" s="53"/>
      <c r="AV2125" s="53"/>
      <c r="AW2125" s="55">
        <f t="shared" si="3806"/>
        <v>1</v>
      </c>
      <c r="AX2125" s="55"/>
      <c r="AY2125" s="55"/>
      <c r="AZ2125" s="55"/>
      <c r="BA2125" s="55"/>
      <c r="BB2125" s="55"/>
      <c r="BC2125" s="55">
        <f t="shared" ref="BC2125:BC2129" si="3810">AE2125*AW2125</f>
        <v>9000</v>
      </c>
      <c r="BD2125" s="55"/>
      <c r="BE2125" s="55"/>
      <c r="BF2125" s="55"/>
      <c r="BG2125" s="55"/>
      <c r="BH2125" s="56"/>
      <c r="BI2125" s="16">
        <f t="shared" si="3802"/>
        <v>9000</v>
      </c>
    </row>
    <row r="2126" spans="1:69" ht="20.45" customHeight="1" x14ac:dyDescent="0.25">
      <c r="A2126" s="41">
        <f t="shared" si="3800"/>
        <v>9</v>
      </c>
      <c r="B2126" s="42"/>
      <c r="C2126" s="42"/>
      <c r="D2126" s="43"/>
      <c r="E2126" s="64" t="str">
        <f t="shared" si="3801"/>
        <v>地坪、牆面1:3水泥砂漿粉刷</v>
      </c>
      <c r="F2126" s="21"/>
      <c r="G2126" s="21"/>
      <c r="H2126" s="21"/>
      <c r="I2126" s="21"/>
      <c r="J2126" s="21"/>
      <c r="K2126" s="21"/>
      <c r="L2126" s="21"/>
      <c r="M2126" s="21"/>
      <c r="N2126" s="21"/>
      <c r="O2126" s="21"/>
      <c r="P2126" s="21"/>
      <c r="Q2126" s="21"/>
      <c r="R2126" s="21"/>
      <c r="S2126" s="21"/>
      <c r="T2126" s="22"/>
      <c r="U2126" s="47" t="str">
        <f t="shared" si="3803"/>
        <v>M2</v>
      </c>
      <c r="V2126" s="48"/>
      <c r="W2126" s="48"/>
      <c r="X2126" s="49"/>
      <c r="Y2126" s="65">
        <f t="shared" si="3804"/>
        <v>207</v>
      </c>
      <c r="Z2126" s="66"/>
      <c r="AA2126" s="66"/>
      <c r="AB2126" s="66"/>
      <c r="AC2126" s="66"/>
      <c r="AD2126" s="67"/>
      <c r="AE2126" s="60">
        <f t="shared" si="3805"/>
        <v>800</v>
      </c>
      <c r="AF2126" s="61"/>
      <c r="AG2126" s="61"/>
      <c r="AH2126" s="61"/>
      <c r="AI2126" s="61"/>
      <c r="AJ2126" s="62"/>
      <c r="AK2126" s="55">
        <v>0</v>
      </c>
      <c r="AL2126" s="55"/>
      <c r="AM2126" s="55"/>
      <c r="AN2126" s="55"/>
      <c r="AO2126" s="55"/>
      <c r="AP2126" s="55"/>
      <c r="AQ2126" s="53">
        <f t="shared" si="3809"/>
        <v>0</v>
      </c>
      <c r="AR2126" s="53"/>
      <c r="AS2126" s="53"/>
      <c r="AT2126" s="53"/>
      <c r="AU2126" s="53"/>
      <c r="AV2126" s="53"/>
      <c r="AW2126" s="55">
        <f t="shared" si="3806"/>
        <v>207</v>
      </c>
      <c r="AX2126" s="55"/>
      <c r="AY2126" s="55"/>
      <c r="AZ2126" s="55"/>
      <c r="BA2126" s="55"/>
      <c r="BB2126" s="55"/>
      <c r="BC2126" s="55">
        <f t="shared" si="3810"/>
        <v>165600</v>
      </c>
      <c r="BD2126" s="55"/>
      <c r="BE2126" s="55"/>
      <c r="BF2126" s="55"/>
      <c r="BG2126" s="55"/>
      <c r="BH2126" s="56"/>
      <c r="BI2126" s="16">
        <f t="shared" si="3802"/>
        <v>165600</v>
      </c>
    </row>
    <row r="2127" spans="1:69" ht="19.5" customHeight="1" x14ac:dyDescent="0.25">
      <c r="A2127" s="41">
        <f t="shared" si="3800"/>
        <v>10</v>
      </c>
      <c r="B2127" s="42"/>
      <c r="C2127" s="42"/>
      <c r="D2127" s="43"/>
      <c r="E2127" s="44" t="str">
        <f t="shared" si="3801"/>
        <v>地坪及牆面(H=1.5m)塗刷防水層</v>
      </c>
      <c r="F2127" s="45"/>
      <c r="G2127" s="45"/>
      <c r="H2127" s="45"/>
      <c r="I2127" s="45"/>
      <c r="J2127" s="45"/>
      <c r="K2127" s="45"/>
      <c r="L2127" s="45"/>
      <c r="M2127" s="45"/>
      <c r="N2127" s="45"/>
      <c r="O2127" s="45"/>
      <c r="P2127" s="45"/>
      <c r="Q2127" s="45"/>
      <c r="R2127" s="45"/>
      <c r="S2127" s="45"/>
      <c r="T2127" s="46"/>
      <c r="U2127" s="47" t="str">
        <f t="shared" si="3803"/>
        <v>M2</v>
      </c>
      <c r="V2127" s="48"/>
      <c r="W2127" s="48"/>
      <c r="X2127" s="49"/>
      <c r="Y2127" s="50">
        <f t="shared" si="3804"/>
        <v>113</v>
      </c>
      <c r="Z2127" s="51"/>
      <c r="AA2127" s="51"/>
      <c r="AB2127" s="51"/>
      <c r="AC2127" s="51"/>
      <c r="AD2127" s="52"/>
      <c r="AE2127" s="60">
        <f t="shared" si="3805"/>
        <v>700</v>
      </c>
      <c r="AF2127" s="61"/>
      <c r="AG2127" s="61"/>
      <c r="AH2127" s="61"/>
      <c r="AI2127" s="61"/>
      <c r="AJ2127" s="62"/>
      <c r="AK2127" s="50">
        <v>0</v>
      </c>
      <c r="AL2127" s="51"/>
      <c r="AM2127" s="51"/>
      <c r="AN2127" s="51"/>
      <c r="AO2127" s="51"/>
      <c r="AP2127" s="52"/>
      <c r="AQ2127" s="60">
        <f t="shared" si="3809"/>
        <v>0</v>
      </c>
      <c r="AR2127" s="61"/>
      <c r="AS2127" s="61"/>
      <c r="AT2127" s="61"/>
      <c r="AU2127" s="61"/>
      <c r="AV2127" s="62"/>
      <c r="AW2127" s="50">
        <f t="shared" si="3806"/>
        <v>113</v>
      </c>
      <c r="AX2127" s="51"/>
      <c r="AY2127" s="51"/>
      <c r="AZ2127" s="51"/>
      <c r="BA2127" s="51"/>
      <c r="BB2127" s="52"/>
      <c r="BC2127" s="50">
        <f t="shared" si="3810"/>
        <v>79100</v>
      </c>
      <c r="BD2127" s="51"/>
      <c r="BE2127" s="51"/>
      <c r="BF2127" s="51"/>
      <c r="BG2127" s="51"/>
      <c r="BH2127" s="63"/>
      <c r="BI2127" s="3">
        <f t="shared" si="3802"/>
        <v>79100</v>
      </c>
    </row>
    <row r="2128" spans="1:69" ht="36" customHeight="1" x14ac:dyDescent="0.25">
      <c r="A2128" s="41">
        <f t="shared" si="3800"/>
        <v>11</v>
      </c>
      <c r="B2128" s="42"/>
      <c r="C2128" s="42"/>
      <c r="D2128" s="43"/>
      <c r="E2128" s="64" t="str">
        <f t="shared" si="3801"/>
        <v>安裝不銹鋼方形地板落水頭(10cm*10cm,連工帶料)</v>
      </c>
      <c r="F2128" s="21"/>
      <c r="G2128" s="21"/>
      <c r="H2128" s="21"/>
      <c r="I2128" s="21"/>
      <c r="J2128" s="21"/>
      <c r="K2128" s="21"/>
      <c r="L2128" s="21"/>
      <c r="M2128" s="21"/>
      <c r="N2128" s="21"/>
      <c r="O2128" s="21"/>
      <c r="P2128" s="21"/>
      <c r="Q2128" s="21"/>
      <c r="R2128" s="21"/>
      <c r="S2128" s="21"/>
      <c r="T2128" s="22"/>
      <c r="U2128" s="47" t="str">
        <f t="shared" si="3803"/>
        <v>組</v>
      </c>
      <c r="V2128" s="48"/>
      <c r="W2128" s="48"/>
      <c r="X2128" s="49"/>
      <c r="Y2128" s="71">
        <f t="shared" si="3804"/>
        <v>9</v>
      </c>
      <c r="Z2128" s="71"/>
      <c r="AA2128" s="71"/>
      <c r="AB2128" s="71"/>
      <c r="AC2128" s="71"/>
      <c r="AD2128" s="71"/>
      <c r="AE2128" s="71">
        <f t="shared" si="3805"/>
        <v>750</v>
      </c>
      <c r="AF2128" s="71"/>
      <c r="AG2128" s="71"/>
      <c r="AH2128" s="71"/>
      <c r="AI2128" s="71"/>
      <c r="AJ2128" s="71"/>
      <c r="AK2128" s="55">
        <v>0</v>
      </c>
      <c r="AL2128" s="55"/>
      <c r="AM2128" s="55"/>
      <c r="AN2128" s="55"/>
      <c r="AO2128" s="55"/>
      <c r="AP2128" s="55"/>
      <c r="AQ2128" s="53">
        <f t="shared" si="3809"/>
        <v>0</v>
      </c>
      <c r="AR2128" s="53"/>
      <c r="AS2128" s="53"/>
      <c r="AT2128" s="53"/>
      <c r="AU2128" s="53"/>
      <c r="AV2128" s="53"/>
      <c r="AW2128" s="55">
        <f t="shared" si="3806"/>
        <v>9</v>
      </c>
      <c r="AX2128" s="55"/>
      <c r="AY2128" s="55"/>
      <c r="AZ2128" s="55"/>
      <c r="BA2128" s="55"/>
      <c r="BB2128" s="55"/>
      <c r="BC2128" s="55">
        <f t="shared" si="3810"/>
        <v>6750</v>
      </c>
      <c r="BD2128" s="55"/>
      <c r="BE2128" s="55"/>
      <c r="BF2128" s="55"/>
      <c r="BG2128" s="55"/>
      <c r="BH2128" s="56"/>
      <c r="BI2128" s="3">
        <f t="shared" si="3802"/>
        <v>6750</v>
      </c>
    </row>
    <row r="2129" spans="1:61" s="19" customFormat="1" ht="36.75" customHeight="1" x14ac:dyDescent="0.25">
      <c r="A2129" s="41">
        <f t="shared" si="3800"/>
        <v>12</v>
      </c>
      <c r="B2129" s="42"/>
      <c r="C2129" s="42"/>
      <c r="D2129" s="43"/>
      <c r="E2129" s="64" t="str">
        <f t="shared" si="3801"/>
        <v>地坪貼止滑石英磚30cm*30cm，本色水泥勾縫(連工帶料)</v>
      </c>
      <c r="F2129" s="21"/>
      <c r="G2129" s="21"/>
      <c r="H2129" s="21"/>
      <c r="I2129" s="21"/>
      <c r="J2129" s="21"/>
      <c r="K2129" s="21"/>
      <c r="L2129" s="21"/>
      <c r="M2129" s="21"/>
      <c r="N2129" s="21"/>
      <c r="O2129" s="21"/>
      <c r="P2129" s="21"/>
      <c r="Q2129" s="21"/>
      <c r="R2129" s="21"/>
      <c r="S2129" s="21"/>
      <c r="T2129" s="22"/>
      <c r="U2129" s="47" t="str">
        <f t="shared" si="3803"/>
        <v>M2</v>
      </c>
      <c r="V2129" s="48"/>
      <c r="W2129" s="48"/>
      <c r="X2129" s="49"/>
      <c r="Y2129" s="50">
        <f t="shared" si="3804"/>
        <v>48</v>
      </c>
      <c r="Z2129" s="51"/>
      <c r="AA2129" s="51"/>
      <c r="AB2129" s="51"/>
      <c r="AC2129" s="51"/>
      <c r="AD2129" s="52"/>
      <c r="AE2129" s="53">
        <f t="shared" si="3805"/>
        <v>1300</v>
      </c>
      <c r="AF2129" s="53"/>
      <c r="AG2129" s="53"/>
      <c r="AH2129" s="53"/>
      <c r="AI2129" s="53"/>
      <c r="AJ2129" s="53"/>
      <c r="AK2129" s="55">
        <v>0</v>
      </c>
      <c r="AL2129" s="55"/>
      <c r="AM2129" s="55"/>
      <c r="AN2129" s="55"/>
      <c r="AO2129" s="55"/>
      <c r="AP2129" s="55"/>
      <c r="AQ2129" s="53">
        <f t="shared" si="3809"/>
        <v>0</v>
      </c>
      <c r="AR2129" s="53"/>
      <c r="AS2129" s="53"/>
      <c r="AT2129" s="53"/>
      <c r="AU2129" s="53"/>
      <c r="AV2129" s="53"/>
      <c r="AW2129" s="55">
        <f t="shared" si="3806"/>
        <v>48</v>
      </c>
      <c r="AX2129" s="55"/>
      <c r="AY2129" s="55"/>
      <c r="AZ2129" s="55"/>
      <c r="BA2129" s="55"/>
      <c r="BB2129" s="55"/>
      <c r="BC2129" s="55">
        <f t="shared" si="3810"/>
        <v>62400</v>
      </c>
      <c r="BD2129" s="55"/>
      <c r="BE2129" s="55"/>
      <c r="BF2129" s="55"/>
      <c r="BG2129" s="55"/>
      <c r="BH2129" s="56"/>
      <c r="BI2129" s="18">
        <f t="shared" si="3802"/>
        <v>62400</v>
      </c>
    </row>
    <row r="2130" spans="1:61" s="19" customFormat="1" ht="35.25" customHeight="1" x14ac:dyDescent="0.25">
      <c r="A2130" s="68">
        <f t="shared" si="3800"/>
        <v>13</v>
      </c>
      <c r="B2130" s="69"/>
      <c r="C2130" s="69"/>
      <c r="D2130" s="70"/>
      <c r="E2130" s="64" t="str">
        <f t="shared" si="3801"/>
        <v>地坪貼60cm*60cm止滑石英磚，本色水泥勾縫(連工帶料)</v>
      </c>
      <c r="F2130" s="21"/>
      <c r="G2130" s="21"/>
      <c r="H2130" s="21"/>
      <c r="I2130" s="21"/>
      <c r="J2130" s="21"/>
      <c r="K2130" s="21"/>
      <c r="L2130" s="21"/>
      <c r="M2130" s="21"/>
      <c r="N2130" s="21"/>
      <c r="O2130" s="21"/>
      <c r="P2130" s="21"/>
      <c r="Q2130" s="21"/>
      <c r="R2130" s="21"/>
      <c r="S2130" s="21"/>
      <c r="T2130" s="22"/>
      <c r="U2130" s="47" t="str">
        <f t="shared" si="3803"/>
        <v>M2</v>
      </c>
      <c r="V2130" s="48"/>
      <c r="W2130" s="48"/>
      <c r="X2130" s="49"/>
      <c r="Y2130" s="65">
        <f t="shared" si="3804"/>
        <v>2</v>
      </c>
      <c r="Z2130" s="66"/>
      <c r="AA2130" s="66"/>
      <c r="AB2130" s="66"/>
      <c r="AC2130" s="66"/>
      <c r="AD2130" s="67"/>
      <c r="AE2130" s="60">
        <f t="shared" si="3805"/>
        <v>1700</v>
      </c>
      <c r="AF2130" s="61"/>
      <c r="AG2130" s="61"/>
      <c r="AH2130" s="61"/>
      <c r="AI2130" s="61"/>
      <c r="AJ2130" s="62"/>
      <c r="AK2130" s="55">
        <v>0</v>
      </c>
      <c r="AL2130" s="55"/>
      <c r="AM2130" s="55"/>
      <c r="AN2130" s="55"/>
      <c r="AO2130" s="55"/>
      <c r="AP2130" s="55"/>
      <c r="AQ2130" s="53">
        <f>AK2130*AE2130</f>
        <v>0</v>
      </c>
      <c r="AR2130" s="53"/>
      <c r="AS2130" s="53"/>
      <c r="AT2130" s="53"/>
      <c r="AU2130" s="53"/>
      <c r="AV2130" s="53"/>
      <c r="AW2130" s="55">
        <f t="shared" si="3806"/>
        <v>0</v>
      </c>
      <c r="AX2130" s="55"/>
      <c r="AY2130" s="55"/>
      <c r="AZ2130" s="55"/>
      <c r="BA2130" s="55"/>
      <c r="BB2130" s="55"/>
      <c r="BC2130" s="55">
        <f>AE2130*AW2130</f>
        <v>0</v>
      </c>
      <c r="BD2130" s="55"/>
      <c r="BE2130" s="55"/>
      <c r="BF2130" s="55"/>
      <c r="BG2130" s="55"/>
      <c r="BH2130" s="56"/>
      <c r="BI2130" s="18">
        <f t="shared" si="3802"/>
        <v>3400</v>
      </c>
    </row>
    <row r="2131" spans="1:61" s="19" customFormat="1" ht="36.75" customHeight="1" x14ac:dyDescent="0.25">
      <c r="A2131" s="68">
        <f t="shared" si="3800"/>
        <v>14</v>
      </c>
      <c r="B2131" s="69"/>
      <c r="C2131" s="69"/>
      <c r="D2131" s="70"/>
      <c r="E2131" s="64" t="str">
        <f t="shared" si="3801"/>
        <v>牆面貼數位噴印石英磚30*60cm，白色水泥抹縫(連工帶料)</v>
      </c>
      <c r="F2131" s="21"/>
      <c r="G2131" s="21"/>
      <c r="H2131" s="21"/>
      <c r="I2131" s="21"/>
      <c r="J2131" s="21"/>
      <c r="K2131" s="21"/>
      <c r="L2131" s="21"/>
      <c r="M2131" s="21"/>
      <c r="N2131" s="21"/>
      <c r="O2131" s="21"/>
      <c r="P2131" s="21"/>
      <c r="Q2131" s="21"/>
      <c r="R2131" s="21"/>
      <c r="S2131" s="21"/>
      <c r="T2131" s="22"/>
      <c r="U2131" s="47" t="str">
        <f t="shared" si="3803"/>
        <v>M2</v>
      </c>
      <c r="V2131" s="48"/>
      <c r="W2131" s="48"/>
      <c r="X2131" s="49"/>
      <c r="Y2131" s="65">
        <f t="shared" si="3804"/>
        <v>85</v>
      </c>
      <c r="Z2131" s="66"/>
      <c r="AA2131" s="66"/>
      <c r="AB2131" s="66"/>
      <c r="AC2131" s="66"/>
      <c r="AD2131" s="67"/>
      <c r="AE2131" s="60">
        <f t="shared" si="3805"/>
        <v>1700</v>
      </c>
      <c r="AF2131" s="61"/>
      <c r="AG2131" s="61"/>
      <c r="AH2131" s="61"/>
      <c r="AI2131" s="61"/>
      <c r="AJ2131" s="62"/>
      <c r="AK2131" s="55">
        <v>0</v>
      </c>
      <c r="AL2131" s="55"/>
      <c r="AM2131" s="55"/>
      <c r="AN2131" s="55"/>
      <c r="AO2131" s="55"/>
      <c r="AP2131" s="55"/>
      <c r="AQ2131" s="53">
        <f t="shared" ref="AQ2131:AQ2137" si="3811">AK2131*AE2131</f>
        <v>0</v>
      </c>
      <c r="AR2131" s="53"/>
      <c r="AS2131" s="53"/>
      <c r="AT2131" s="53"/>
      <c r="AU2131" s="53"/>
      <c r="AV2131" s="53"/>
      <c r="AW2131" s="55">
        <f t="shared" si="3806"/>
        <v>85</v>
      </c>
      <c r="AX2131" s="55"/>
      <c r="AY2131" s="55"/>
      <c r="AZ2131" s="55"/>
      <c r="BA2131" s="55"/>
      <c r="BB2131" s="55"/>
      <c r="BC2131" s="55">
        <f t="shared" ref="BC2131:BC2137" si="3812">AE2131*AW2131</f>
        <v>144500</v>
      </c>
      <c r="BD2131" s="55"/>
      <c r="BE2131" s="55"/>
      <c r="BF2131" s="55"/>
      <c r="BG2131" s="55"/>
      <c r="BH2131" s="56"/>
      <c r="BI2131" s="18">
        <f t="shared" si="3802"/>
        <v>144500</v>
      </c>
    </row>
    <row r="2132" spans="1:61" ht="34.5" customHeight="1" x14ac:dyDescent="0.25">
      <c r="A2132" s="41">
        <f t="shared" si="3800"/>
        <v>15</v>
      </c>
      <c r="B2132" s="42"/>
      <c r="C2132" s="42"/>
      <c r="D2132" s="43"/>
      <c r="E2132" s="64" t="str">
        <f t="shared" si="3801"/>
        <v>牆面貼地鐵磚10cm*20cm，白色水泥勾縫(連工帶料)</v>
      </c>
      <c r="F2132" s="21"/>
      <c r="G2132" s="21"/>
      <c r="H2132" s="21"/>
      <c r="I2132" s="21"/>
      <c r="J2132" s="21"/>
      <c r="K2132" s="21"/>
      <c r="L2132" s="21"/>
      <c r="M2132" s="21"/>
      <c r="N2132" s="21"/>
      <c r="O2132" s="21"/>
      <c r="P2132" s="21"/>
      <c r="Q2132" s="21"/>
      <c r="R2132" s="21"/>
      <c r="S2132" s="21"/>
      <c r="T2132" s="22"/>
      <c r="U2132" s="47" t="str">
        <f t="shared" si="3803"/>
        <v>M2</v>
      </c>
      <c r="V2132" s="48"/>
      <c r="W2132" s="48"/>
      <c r="X2132" s="49"/>
      <c r="Y2132" s="65">
        <f t="shared" si="3804"/>
        <v>13</v>
      </c>
      <c r="Z2132" s="66"/>
      <c r="AA2132" s="66"/>
      <c r="AB2132" s="66"/>
      <c r="AC2132" s="66"/>
      <c r="AD2132" s="67"/>
      <c r="AE2132" s="60">
        <f t="shared" si="3805"/>
        <v>1500</v>
      </c>
      <c r="AF2132" s="61"/>
      <c r="AG2132" s="61"/>
      <c r="AH2132" s="61"/>
      <c r="AI2132" s="61"/>
      <c r="AJ2132" s="62"/>
      <c r="AK2132" s="55">
        <v>0</v>
      </c>
      <c r="AL2132" s="55"/>
      <c r="AM2132" s="55"/>
      <c r="AN2132" s="55"/>
      <c r="AO2132" s="55"/>
      <c r="AP2132" s="55"/>
      <c r="AQ2132" s="53">
        <f t="shared" si="3811"/>
        <v>0</v>
      </c>
      <c r="AR2132" s="53"/>
      <c r="AS2132" s="53"/>
      <c r="AT2132" s="53"/>
      <c r="AU2132" s="53"/>
      <c r="AV2132" s="53"/>
      <c r="AW2132" s="55">
        <f t="shared" si="3806"/>
        <v>13</v>
      </c>
      <c r="AX2132" s="55"/>
      <c r="AY2132" s="55"/>
      <c r="AZ2132" s="55"/>
      <c r="BA2132" s="55"/>
      <c r="BB2132" s="55"/>
      <c r="BC2132" s="55">
        <f t="shared" si="3812"/>
        <v>19500</v>
      </c>
      <c r="BD2132" s="55"/>
      <c r="BE2132" s="55"/>
      <c r="BF2132" s="55"/>
      <c r="BG2132" s="55"/>
      <c r="BH2132" s="56"/>
      <c r="BI2132" s="16">
        <f t="shared" si="3802"/>
        <v>19500</v>
      </c>
    </row>
    <row r="2133" spans="1:61" ht="21.6" customHeight="1" x14ac:dyDescent="0.25">
      <c r="A2133" s="41">
        <f t="shared" si="3800"/>
        <v>16</v>
      </c>
      <c r="B2133" s="42"/>
      <c r="C2133" s="42"/>
      <c r="D2133" s="43"/>
      <c r="E2133" s="64" t="str">
        <f t="shared" si="3801"/>
        <v>安裝鋁合金陽角收邊條</v>
      </c>
      <c r="F2133" s="21"/>
      <c r="G2133" s="21"/>
      <c r="H2133" s="21"/>
      <c r="I2133" s="21"/>
      <c r="J2133" s="21"/>
      <c r="K2133" s="21"/>
      <c r="L2133" s="21"/>
      <c r="M2133" s="21"/>
      <c r="N2133" s="21"/>
      <c r="O2133" s="21"/>
      <c r="P2133" s="21"/>
      <c r="Q2133" s="21"/>
      <c r="R2133" s="21"/>
      <c r="S2133" s="21"/>
      <c r="T2133" s="22"/>
      <c r="U2133" s="47" t="str">
        <f t="shared" si="3803"/>
        <v>M</v>
      </c>
      <c r="V2133" s="48"/>
      <c r="W2133" s="48"/>
      <c r="X2133" s="49"/>
      <c r="Y2133" s="65">
        <f t="shared" si="3804"/>
        <v>30</v>
      </c>
      <c r="Z2133" s="66"/>
      <c r="AA2133" s="66"/>
      <c r="AB2133" s="66"/>
      <c r="AC2133" s="66"/>
      <c r="AD2133" s="67"/>
      <c r="AE2133" s="60">
        <f t="shared" si="3805"/>
        <v>550</v>
      </c>
      <c r="AF2133" s="61"/>
      <c r="AG2133" s="61"/>
      <c r="AH2133" s="61"/>
      <c r="AI2133" s="61"/>
      <c r="AJ2133" s="62"/>
      <c r="AK2133" s="55">
        <v>0</v>
      </c>
      <c r="AL2133" s="55"/>
      <c r="AM2133" s="55"/>
      <c r="AN2133" s="55"/>
      <c r="AO2133" s="55"/>
      <c r="AP2133" s="55"/>
      <c r="AQ2133" s="53">
        <f t="shared" si="3811"/>
        <v>0</v>
      </c>
      <c r="AR2133" s="53"/>
      <c r="AS2133" s="53"/>
      <c r="AT2133" s="53"/>
      <c r="AU2133" s="53"/>
      <c r="AV2133" s="53"/>
      <c r="AW2133" s="55">
        <f t="shared" si="3806"/>
        <v>0</v>
      </c>
      <c r="AX2133" s="55"/>
      <c r="AY2133" s="55"/>
      <c r="AZ2133" s="55"/>
      <c r="BA2133" s="55"/>
      <c r="BB2133" s="55"/>
      <c r="BC2133" s="55">
        <f t="shared" si="3812"/>
        <v>0</v>
      </c>
      <c r="BD2133" s="55"/>
      <c r="BE2133" s="55"/>
      <c r="BF2133" s="55"/>
      <c r="BG2133" s="55"/>
      <c r="BH2133" s="56"/>
      <c r="BI2133" s="16">
        <f t="shared" si="3802"/>
        <v>16500</v>
      </c>
    </row>
    <row r="2134" spans="1:61" ht="33" customHeight="1" x14ac:dyDescent="0.25">
      <c r="A2134" s="41">
        <f t="shared" si="3800"/>
        <v>17</v>
      </c>
      <c r="B2134" s="42"/>
      <c r="C2134" s="42"/>
      <c r="D2134" s="43"/>
      <c r="E2134" s="64" t="str">
        <f t="shared" si="3801"/>
        <v>施做抿石子(1~2分霓虹石，抿石子專用泥)</v>
      </c>
      <c r="F2134" s="21"/>
      <c r="G2134" s="21"/>
      <c r="H2134" s="21"/>
      <c r="I2134" s="21"/>
      <c r="J2134" s="21"/>
      <c r="K2134" s="21"/>
      <c r="L2134" s="21"/>
      <c r="M2134" s="21"/>
      <c r="N2134" s="21"/>
      <c r="O2134" s="21"/>
      <c r="P2134" s="21"/>
      <c r="Q2134" s="21"/>
      <c r="R2134" s="21"/>
      <c r="S2134" s="21"/>
      <c r="T2134" s="22"/>
      <c r="U2134" s="47" t="str">
        <f t="shared" si="3803"/>
        <v>M2</v>
      </c>
      <c r="V2134" s="48"/>
      <c r="W2134" s="48"/>
      <c r="X2134" s="49"/>
      <c r="Y2134" s="65">
        <f t="shared" si="3804"/>
        <v>9</v>
      </c>
      <c r="Z2134" s="66"/>
      <c r="AA2134" s="66"/>
      <c r="AB2134" s="66"/>
      <c r="AC2134" s="66"/>
      <c r="AD2134" s="67"/>
      <c r="AE2134" s="60">
        <f t="shared" si="3805"/>
        <v>1200</v>
      </c>
      <c r="AF2134" s="61"/>
      <c r="AG2134" s="61"/>
      <c r="AH2134" s="61"/>
      <c r="AI2134" s="61"/>
      <c r="AJ2134" s="62"/>
      <c r="AK2134" s="55">
        <v>0</v>
      </c>
      <c r="AL2134" s="55"/>
      <c r="AM2134" s="55"/>
      <c r="AN2134" s="55"/>
      <c r="AO2134" s="55"/>
      <c r="AP2134" s="55"/>
      <c r="AQ2134" s="53">
        <f t="shared" si="3811"/>
        <v>0</v>
      </c>
      <c r="AR2134" s="53"/>
      <c r="AS2134" s="53"/>
      <c r="AT2134" s="53"/>
      <c r="AU2134" s="53"/>
      <c r="AV2134" s="53"/>
      <c r="AW2134" s="55">
        <f t="shared" si="3806"/>
        <v>0</v>
      </c>
      <c r="AX2134" s="55"/>
      <c r="AY2134" s="55"/>
      <c r="AZ2134" s="55"/>
      <c r="BA2134" s="55"/>
      <c r="BB2134" s="55"/>
      <c r="BC2134" s="55">
        <f t="shared" si="3812"/>
        <v>0</v>
      </c>
      <c r="BD2134" s="55"/>
      <c r="BE2134" s="55"/>
      <c r="BF2134" s="55"/>
      <c r="BG2134" s="55"/>
      <c r="BH2134" s="56"/>
      <c r="BI2134" s="16">
        <f t="shared" si="3802"/>
        <v>10800</v>
      </c>
    </row>
    <row r="2135" spans="1:61" ht="51" customHeight="1" x14ac:dyDescent="0.25">
      <c r="A2135" s="41">
        <f t="shared" si="3800"/>
        <v>18</v>
      </c>
      <c r="B2135" s="42"/>
      <c r="C2135" s="42"/>
      <c r="D2135" s="43"/>
      <c r="E2135" s="64" t="str">
        <f t="shared" si="3801"/>
        <v>牆壁面貼圖案排版釉面馬賽克(方型馬賽克寬1.8cm，12色以上排版，含排版費，白色抺縫，連工帶料)</v>
      </c>
      <c r="F2135" s="21"/>
      <c r="G2135" s="21"/>
      <c r="H2135" s="21"/>
      <c r="I2135" s="21"/>
      <c r="J2135" s="21"/>
      <c r="K2135" s="21"/>
      <c r="L2135" s="21"/>
      <c r="M2135" s="21"/>
      <c r="N2135" s="21"/>
      <c r="O2135" s="21"/>
      <c r="P2135" s="21"/>
      <c r="Q2135" s="21"/>
      <c r="R2135" s="21"/>
      <c r="S2135" s="21"/>
      <c r="T2135" s="22"/>
      <c r="U2135" s="47" t="str">
        <f t="shared" si="3803"/>
        <v>才</v>
      </c>
      <c r="V2135" s="48"/>
      <c r="W2135" s="48"/>
      <c r="X2135" s="49"/>
      <c r="Y2135" s="65">
        <f t="shared" si="3804"/>
        <v>58</v>
      </c>
      <c r="Z2135" s="66"/>
      <c r="AA2135" s="66"/>
      <c r="AB2135" s="66"/>
      <c r="AC2135" s="66"/>
      <c r="AD2135" s="67"/>
      <c r="AE2135" s="60">
        <f t="shared" si="3805"/>
        <v>750</v>
      </c>
      <c r="AF2135" s="61"/>
      <c r="AG2135" s="61"/>
      <c r="AH2135" s="61"/>
      <c r="AI2135" s="61"/>
      <c r="AJ2135" s="62"/>
      <c r="AK2135" s="55">
        <v>0</v>
      </c>
      <c r="AL2135" s="55"/>
      <c r="AM2135" s="55"/>
      <c r="AN2135" s="55"/>
      <c r="AO2135" s="55"/>
      <c r="AP2135" s="55"/>
      <c r="AQ2135" s="53">
        <f t="shared" si="3811"/>
        <v>0</v>
      </c>
      <c r="AR2135" s="53"/>
      <c r="AS2135" s="53"/>
      <c r="AT2135" s="53"/>
      <c r="AU2135" s="53"/>
      <c r="AV2135" s="53"/>
      <c r="AW2135" s="55">
        <f t="shared" si="3806"/>
        <v>58</v>
      </c>
      <c r="AX2135" s="55"/>
      <c r="AY2135" s="55"/>
      <c r="AZ2135" s="55"/>
      <c r="BA2135" s="55"/>
      <c r="BB2135" s="55"/>
      <c r="BC2135" s="55">
        <f t="shared" si="3812"/>
        <v>43500</v>
      </c>
      <c r="BD2135" s="55"/>
      <c r="BE2135" s="55"/>
      <c r="BF2135" s="55"/>
      <c r="BG2135" s="55"/>
      <c r="BH2135" s="56"/>
      <c r="BI2135" s="16">
        <f t="shared" si="3802"/>
        <v>43500</v>
      </c>
    </row>
    <row r="2136" spans="1:61" ht="36.75" customHeight="1" x14ac:dyDescent="0.25">
      <c r="A2136" s="41">
        <f t="shared" si="3800"/>
        <v>19</v>
      </c>
      <c r="B2136" s="42"/>
      <c r="C2136" s="42"/>
      <c r="D2136" s="43"/>
      <c r="E2136" s="64" t="str">
        <f t="shared" si="3801"/>
        <v>牆面與平頂塗刷水泥漆(含清潔，批土整平，一底漆二度面漆)</v>
      </c>
      <c r="F2136" s="21"/>
      <c r="G2136" s="21"/>
      <c r="H2136" s="21"/>
      <c r="I2136" s="21"/>
      <c r="J2136" s="21"/>
      <c r="K2136" s="21"/>
      <c r="L2136" s="21"/>
      <c r="M2136" s="21"/>
      <c r="N2136" s="21"/>
      <c r="O2136" s="21"/>
      <c r="P2136" s="21"/>
      <c r="Q2136" s="21"/>
      <c r="R2136" s="21"/>
      <c r="S2136" s="21"/>
      <c r="T2136" s="22"/>
      <c r="U2136" s="47" t="str">
        <f t="shared" si="3803"/>
        <v>M2</v>
      </c>
      <c r="V2136" s="48"/>
      <c r="W2136" s="48"/>
      <c r="X2136" s="49"/>
      <c r="Y2136" s="65">
        <f t="shared" si="3804"/>
        <v>82</v>
      </c>
      <c r="Z2136" s="66"/>
      <c r="AA2136" s="66"/>
      <c r="AB2136" s="66"/>
      <c r="AC2136" s="66"/>
      <c r="AD2136" s="67"/>
      <c r="AE2136" s="60">
        <f t="shared" si="3805"/>
        <v>200</v>
      </c>
      <c r="AF2136" s="61"/>
      <c r="AG2136" s="61"/>
      <c r="AH2136" s="61"/>
      <c r="AI2136" s="61"/>
      <c r="AJ2136" s="62"/>
      <c r="AK2136" s="55">
        <v>0</v>
      </c>
      <c r="AL2136" s="55"/>
      <c r="AM2136" s="55"/>
      <c r="AN2136" s="55"/>
      <c r="AO2136" s="55"/>
      <c r="AP2136" s="55"/>
      <c r="AQ2136" s="53">
        <f t="shared" si="3811"/>
        <v>0</v>
      </c>
      <c r="AR2136" s="53"/>
      <c r="AS2136" s="53"/>
      <c r="AT2136" s="53"/>
      <c r="AU2136" s="53"/>
      <c r="AV2136" s="53"/>
      <c r="AW2136" s="55">
        <f t="shared" si="3806"/>
        <v>82</v>
      </c>
      <c r="AX2136" s="55"/>
      <c r="AY2136" s="55"/>
      <c r="AZ2136" s="55"/>
      <c r="BA2136" s="55"/>
      <c r="BB2136" s="55"/>
      <c r="BC2136" s="55">
        <f t="shared" si="3812"/>
        <v>16400</v>
      </c>
      <c r="BD2136" s="55"/>
      <c r="BE2136" s="55"/>
      <c r="BF2136" s="55"/>
      <c r="BG2136" s="55"/>
      <c r="BH2136" s="56"/>
      <c r="BI2136" s="16">
        <f t="shared" si="3802"/>
        <v>16400</v>
      </c>
    </row>
    <row r="2137" spans="1:61" ht="35.450000000000003" customHeight="1" x14ac:dyDescent="0.25">
      <c r="A2137" s="41">
        <f t="shared" si="3800"/>
        <v>20</v>
      </c>
      <c r="B2137" s="42"/>
      <c r="C2137" s="42"/>
      <c r="D2137" s="43"/>
      <c r="E2137" s="64" t="str">
        <f t="shared" si="3801"/>
        <v>安裝13mm熱固性樹脂板隔間含門片(頂面H=200cm以上)</v>
      </c>
      <c r="F2137" s="21"/>
      <c r="G2137" s="21"/>
      <c r="H2137" s="21"/>
      <c r="I2137" s="21"/>
      <c r="J2137" s="21"/>
      <c r="K2137" s="21"/>
      <c r="L2137" s="21"/>
      <c r="M2137" s="21"/>
      <c r="N2137" s="21"/>
      <c r="O2137" s="21"/>
      <c r="P2137" s="21"/>
      <c r="Q2137" s="21"/>
      <c r="R2137" s="21"/>
      <c r="S2137" s="21"/>
      <c r="T2137" s="22"/>
      <c r="U2137" s="47" t="str">
        <f t="shared" si="3803"/>
        <v>M2</v>
      </c>
      <c r="V2137" s="48"/>
      <c r="W2137" s="48"/>
      <c r="X2137" s="49"/>
      <c r="Y2137" s="65">
        <f t="shared" si="3804"/>
        <v>38</v>
      </c>
      <c r="Z2137" s="66"/>
      <c r="AA2137" s="66"/>
      <c r="AB2137" s="66"/>
      <c r="AC2137" s="66"/>
      <c r="AD2137" s="67"/>
      <c r="AE2137" s="60">
        <f t="shared" si="3805"/>
        <v>3500</v>
      </c>
      <c r="AF2137" s="61"/>
      <c r="AG2137" s="61"/>
      <c r="AH2137" s="61"/>
      <c r="AI2137" s="61"/>
      <c r="AJ2137" s="62"/>
      <c r="AK2137" s="55">
        <v>0</v>
      </c>
      <c r="AL2137" s="55"/>
      <c r="AM2137" s="55"/>
      <c r="AN2137" s="55"/>
      <c r="AO2137" s="55"/>
      <c r="AP2137" s="55"/>
      <c r="AQ2137" s="53">
        <f t="shared" si="3811"/>
        <v>0</v>
      </c>
      <c r="AR2137" s="53"/>
      <c r="AS2137" s="53"/>
      <c r="AT2137" s="53"/>
      <c r="AU2137" s="53"/>
      <c r="AV2137" s="53"/>
      <c r="AW2137" s="55">
        <f t="shared" si="3806"/>
        <v>0</v>
      </c>
      <c r="AX2137" s="55"/>
      <c r="AY2137" s="55"/>
      <c r="AZ2137" s="55"/>
      <c r="BA2137" s="55"/>
      <c r="BB2137" s="55"/>
      <c r="BC2137" s="55">
        <f t="shared" si="3812"/>
        <v>0</v>
      </c>
      <c r="BD2137" s="55"/>
      <c r="BE2137" s="55"/>
      <c r="BF2137" s="55"/>
      <c r="BG2137" s="55"/>
      <c r="BH2137" s="56"/>
      <c r="BI2137" s="16">
        <f t="shared" si="3802"/>
        <v>133000</v>
      </c>
    </row>
    <row r="2138" spans="1:61" s="19" customFormat="1" ht="21.95" customHeight="1" x14ac:dyDescent="0.25">
      <c r="A2138" s="68">
        <f t="shared" si="3800"/>
        <v>21</v>
      </c>
      <c r="B2138" s="69"/>
      <c r="C2138" s="69"/>
      <c r="D2138" s="70"/>
      <c r="E2138" s="64" t="str">
        <f t="shared" si="3801"/>
        <v>廁間安裝不鏽鋼掛鈎與置物板</v>
      </c>
      <c r="F2138" s="21"/>
      <c r="G2138" s="21"/>
      <c r="H2138" s="21"/>
      <c r="I2138" s="21"/>
      <c r="J2138" s="21"/>
      <c r="K2138" s="21"/>
      <c r="L2138" s="21"/>
      <c r="M2138" s="21"/>
      <c r="N2138" s="21"/>
      <c r="O2138" s="21"/>
      <c r="P2138" s="21"/>
      <c r="Q2138" s="21"/>
      <c r="R2138" s="21"/>
      <c r="S2138" s="21"/>
      <c r="T2138" s="22"/>
      <c r="U2138" s="47" t="str">
        <f t="shared" si="3803"/>
        <v>間</v>
      </c>
      <c r="V2138" s="48"/>
      <c r="W2138" s="48"/>
      <c r="X2138" s="49"/>
      <c r="Y2138" s="65">
        <f t="shared" si="3804"/>
        <v>6</v>
      </c>
      <c r="Z2138" s="66"/>
      <c r="AA2138" s="66"/>
      <c r="AB2138" s="66"/>
      <c r="AC2138" s="66"/>
      <c r="AD2138" s="67"/>
      <c r="AE2138" s="60">
        <f t="shared" si="3805"/>
        <v>1200</v>
      </c>
      <c r="AF2138" s="61"/>
      <c r="AG2138" s="61"/>
      <c r="AH2138" s="61"/>
      <c r="AI2138" s="61"/>
      <c r="AJ2138" s="62"/>
      <c r="AK2138" s="55">
        <v>0</v>
      </c>
      <c r="AL2138" s="55"/>
      <c r="AM2138" s="55"/>
      <c r="AN2138" s="55"/>
      <c r="AO2138" s="55"/>
      <c r="AP2138" s="55"/>
      <c r="AQ2138" s="53">
        <f>AK2138*AE2138</f>
        <v>0</v>
      </c>
      <c r="AR2138" s="53"/>
      <c r="AS2138" s="53"/>
      <c r="AT2138" s="53"/>
      <c r="AU2138" s="53"/>
      <c r="AV2138" s="53"/>
      <c r="AW2138" s="55">
        <f t="shared" si="3806"/>
        <v>0</v>
      </c>
      <c r="AX2138" s="55"/>
      <c r="AY2138" s="55"/>
      <c r="AZ2138" s="55"/>
      <c r="BA2138" s="55"/>
      <c r="BB2138" s="55"/>
      <c r="BC2138" s="55">
        <f>AE2138*AW2138</f>
        <v>0</v>
      </c>
      <c r="BD2138" s="55"/>
      <c r="BE2138" s="55"/>
      <c r="BF2138" s="55"/>
      <c r="BG2138" s="55"/>
      <c r="BH2138" s="56"/>
      <c r="BI2138" s="18">
        <f t="shared" si="3802"/>
        <v>7200</v>
      </c>
    </row>
    <row r="2139" spans="1:61" s="19" customFormat="1" ht="21.95" customHeight="1" x14ac:dyDescent="0.25">
      <c r="A2139" s="68">
        <f t="shared" si="3800"/>
        <v>22</v>
      </c>
      <c r="B2139" s="69"/>
      <c r="C2139" s="69"/>
      <c r="D2139" s="70"/>
      <c r="E2139" s="64" t="str">
        <f t="shared" si="3801"/>
        <v>新設砌磚洗手台</v>
      </c>
      <c r="F2139" s="21"/>
      <c r="G2139" s="21"/>
      <c r="H2139" s="21"/>
      <c r="I2139" s="21"/>
      <c r="J2139" s="21"/>
      <c r="K2139" s="21"/>
      <c r="L2139" s="21"/>
      <c r="M2139" s="21"/>
      <c r="N2139" s="21"/>
      <c r="O2139" s="21"/>
      <c r="P2139" s="21"/>
      <c r="Q2139" s="21"/>
      <c r="R2139" s="21"/>
      <c r="S2139" s="21"/>
      <c r="T2139" s="22"/>
      <c r="U2139" s="47" t="str">
        <f t="shared" si="3803"/>
        <v>式</v>
      </c>
      <c r="V2139" s="48"/>
      <c r="W2139" s="48"/>
      <c r="X2139" s="49"/>
      <c r="Y2139" s="65">
        <f t="shared" si="3804"/>
        <v>1</v>
      </c>
      <c r="Z2139" s="66"/>
      <c r="AA2139" s="66"/>
      <c r="AB2139" s="66"/>
      <c r="AC2139" s="66"/>
      <c r="AD2139" s="67"/>
      <c r="AE2139" s="60">
        <f t="shared" si="3805"/>
        <v>54000</v>
      </c>
      <c r="AF2139" s="61"/>
      <c r="AG2139" s="61"/>
      <c r="AH2139" s="61"/>
      <c r="AI2139" s="61"/>
      <c r="AJ2139" s="62"/>
      <c r="AK2139" s="55">
        <v>0</v>
      </c>
      <c r="AL2139" s="55"/>
      <c r="AM2139" s="55"/>
      <c r="AN2139" s="55"/>
      <c r="AO2139" s="55"/>
      <c r="AP2139" s="55"/>
      <c r="AQ2139" s="53">
        <f t="shared" ref="AQ2139:AQ2153" si="3813">AK2139*AE2139</f>
        <v>0</v>
      </c>
      <c r="AR2139" s="53"/>
      <c r="AS2139" s="53"/>
      <c r="AT2139" s="53"/>
      <c r="AU2139" s="53"/>
      <c r="AV2139" s="53"/>
      <c r="AW2139" s="55">
        <f t="shared" si="3806"/>
        <v>0.5</v>
      </c>
      <c r="AX2139" s="55"/>
      <c r="AY2139" s="55"/>
      <c r="AZ2139" s="55"/>
      <c r="BA2139" s="55"/>
      <c r="BB2139" s="55"/>
      <c r="BC2139" s="55">
        <f t="shared" ref="BC2139:BC2153" si="3814">AE2139*AW2139</f>
        <v>27000</v>
      </c>
      <c r="BD2139" s="55"/>
      <c r="BE2139" s="55"/>
      <c r="BF2139" s="55"/>
      <c r="BG2139" s="55"/>
      <c r="BH2139" s="56"/>
      <c r="BI2139" s="18">
        <f t="shared" si="3802"/>
        <v>54000</v>
      </c>
    </row>
    <row r="2140" spans="1:61" ht="22.5" customHeight="1" x14ac:dyDescent="0.25">
      <c r="A2140" s="41">
        <f t="shared" si="3800"/>
        <v>23</v>
      </c>
      <c r="B2140" s="42"/>
      <c r="C2140" s="42"/>
      <c r="D2140" s="43"/>
      <c r="E2140" s="64" t="str">
        <f t="shared" si="3801"/>
        <v>貼深色石材檯面(t=2cm，倒圓角)</v>
      </c>
      <c r="F2140" s="21"/>
      <c r="G2140" s="21"/>
      <c r="H2140" s="21"/>
      <c r="I2140" s="21"/>
      <c r="J2140" s="21"/>
      <c r="K2140" s="21"/>
      <c r="L2140" s="21"/>
      <c r="M2140" s="21"/>
      <c r="N2140" s="21"/>
      <c r="O2140" s="21"/>
      <c r="P2140" s="21"/>
      <c r="Q2140" s="21"/>
      <c r="R2140" s="21"/>
      <c r="S2140" s="21"/>
      <c r="T2140" s="22"/>
      <c r="U2140" s="47" t="str">
        <f t="shared" si="3803"/>
        <v>才</v>
      </c>
      <c r="V2140" s="48"/>
      <c r="W2140" s="48"/>
      <c r="X2140" s="49"/>
      <c r="Y2140" s="65">
        <f t="shared" si="3804"/>
        <v>4</v>
      </c>
      <c r="Z2140" s="66"/>
      <c r="AA2140" s="66"/>
      <c r="AB2140" s="66"/>
      <c r="AC2140" s="66"/>
      <c r="AD2140" s="67"/>
      <c r="AE2140" s="60">
        <f t="shared" si="3805"/>
        <v>750</v>
      </c>
      <c r="AF2140" s="61"/>
      <c r="AG2140" s="61"/>
      <c r="AH2140" s="61"/>
      <c r="AI2140" s="61"/>
      <c r="AJ2140" s="62"/>
      <c r="AK2140" s="55">
        <v>0</v>
      </c>
      <c r="AL2140" s="55"/>
      <c r="AM2140" s="55"/>
      <c r="AN2140" s="55"/>
      <c r="AO2140" s="55"/>
      <c r="AP2140" s="55"/>
      <c r="AQ2140" s="53">
        <f t="shared" si="3813"/>
        <v>0</v>
      </c>
      <c r="AR2140" s="53"/>
      <c r="AS2140" s="53"/>
      <c r="AT2140" s="53"/>
      <c r="AU2140" s="53"/>
      <c r="AV2140" s="53"/>
      <c r="AW2140" s="55">
        <f t="shared" si="3806"/>
        <v>0</v>
      </c>
      <c r="AX2140" s="55"/>
      <c r="AY2140" s="55"/>
      <c r="AZ2140" s="55"/>
      <c r="BA2140" s="55"/>
      <c r="BB2140" s="55"/>
      <c r="BC2140" s="55">
        <f t="shared" si="3814"/>
        <v>0</v>
      </c>
      <c r="BD2140" s="55"/>
      <c r="BE2140" s="55"/>
      <c r="BF2140" s="55"/>
      <c r="BG2140" s="55"/>
      <c r="BH2140" s="56"/>
      <c r="BI2140" s="16">
        <f t="shared" si="3802"/>
        <v>3000</v>
      </c>
    </row>
    <row r="2141" spans="1:61" ht="53.25" customHeight="1" x14ac:dyDescent="0.25">
      <c r="A2141" s="41">
        <f t="shared" si="3800"/>
        <v>24</v>
      </c>
      <c r="B2141" s="42"/>
      <c r="C2141" s="42"/>
      <c r="D2141" s="43"/>
      <c r="E2141" s="64" t="str">
        <f t="shared" si="3801"/>
        <v>安裝輕鋼架、金屬烤漆透空網與耐燃一級貼皮天花板(含必要之側封板與窗簾盒批土刷漆)</v>
      </c>
      <c r="F2141" s="21"/>
      <c r="G2141" s="21"/>
      <c r="H2141" s="21"/>
      <c r="I2141" s="21"/>
      <c r="J2141" s="21"/>
      <c r="K2141" s="21"/>
      <c r="L2141" s="21"/>
      <c r="M2141" s="21"/>
      <c r="N2141" s="21"/>
      <c r="O2141" s="21"/>
      <c r="P2141" s="21"/>
      <c r="Q2141" s="21"/>
      <c r="R2141" s="21"/>
      <c r="S2141" s="21"/>
      <c r="T2141" s="22"/>
      <c r="U2141" s="47" t="str">
        <f t="shared" si="3803"/>
        <v>式</v>
      </c>
      <c r="V2141" s="48"/>
      <c r="W2141" s="48"/>
      <c r="X2141" s="49"/>
      <c r="Y2141" s="65">
        <f t="shared" si="3804"/>
        <v>1</v>
      </c>
      <c r="Z2141" s="66"/>
      <c r="AA2141" s="66"/>
      <c r="AB2141" s="66"/>
      <c r="AC2141" s="66"/>
      <c r="AD2141" s="67"/>
      <c r="AE2141" s="60">
        <f t="shared" si="3805"/>
        <v>53000</v>
      </c>
      <c r="AF2141" s="61"/>
      <c r="AG2141" s="61"/>
      <c r="AH2141" s="61"/>
      <c r="AI2141" s="61"/>
      <c r="AJ2141" s="62"/>
      <c r="AK2141" s="55">
        <v>0.5</v>
      </c>
      <c r="AL2141" s="55"/>
      <c r="AM2141" s="55"/>
      <c r="AN2141" s="55"/>
      <c r="AO2141" s="55"/>
      <c r="AP2141" s="55"/>
      <c r="AQ2141" s="53">
        <f t="shared" si="3813"/>
        <v>26500</v>
      </c>
      <c r="AR2141" s="53"/>
      <c r="AS2141" s="53"/>
      <c r="AT2141" s="53"/>
      <c r="AU2141" s="53"/>
      <c r="AV2141" s="53"/>
      <c r="AW2141" s="55">
        <f t="shared" si="3806"/>
        <v>0.5</v>
      </c>
      <c r="AX2141" s="55"/>
      <c r="AY2141" s="55"/>
      <c r="AZ2141" s="55"/>
      <c r="BA2141" s="55"/>
      <c r="BB2141" s="55"/>
      <c r="BC2141" s="55">
        <f t="shared" si="3814"/>
        <v>26500</v>
      </c>
      <c r="BD2141" s="55"/>
      <c r="BE2141" s="55"/>
      <c r="BF2141" s="55"/>
      <c r="BG2141" s="55"/>
      <c r="BH2141" s="56"/>
      <c r="BI2141" s="16">
        <f t="shared" si="3802"/>
        <v>53000</v>
      </c>
    </row>
    <row r="2142" spans="1:61" ht="21.6" customHeight="1" x14ac:dyDescent="0.25">
      <c r="A2142" s="41">
        <f t="shared" si="3800"/>
        <v>25</v>
      </c>
      <c r="B2142" s="42"/>
      <c r="C2142" s="42"/>
      <c r="D2142" s="43"/>
      <c r="E2142" s="64" t="str">
        <f t="shared" si="3801"/>
        <v>廁所安裝衛生設備(連工帶料)</v>
      </c>
      <c r="F2142" s="21"/>
      <c r="G2142" s="21"/>
      <c r="H2142" s="21"/>
      <c r="I2142" s="21"/>
      <c r="J2142" s="21"/>
      <c r="K2142" s="21"/>
      <c r="L2142" s="21"/>
      <c r="M2142" s="21"/>
      <c r="N2142" s="21"/>
      <c r="O2142" s="21"/>
      <c r="P2142" s="21"/>
      <c r="Q2142" s="21"/>
      <c r="R2142" s="21"/>
      <c r="S2142" s="21"/>
      <c r="T2142" s="22"/>
      <c r="U2142" s="47" t="str">
        <f t="shared" si="3803"/>
        <v>式</v>
      </c>
      <c r="V2142" s="48"/>
      <c r="W2142" s="48"/>
      <c r="X2142" s="49"/>
      <c r="Y2142" s="65">
        <f t="shared" si="3804"/>
        <v>1</v>
      </c>
      <c r="Z2142" s="66"/>
      <c r="AA2142" s="66"/>
      <c r="AB2142" s="66"/>
      <c r="AC2142" s="66"/>
      <c r="AD2142" s="67"/>
      <c r="AE2142" s="60">
        <f t="shared" si="3805"/>
        <v>90400</v>
      </c>
      <c r="AF2142" s="61"/>
      <c r="AG2142" s="61"/>
      <c r="AH2142" s="61"/>
      <c r="AI2142" s="61"/>
      <c r="AJ2142" s="62"/>
      <c r="AK2142" s="55">
        <v>0</v>
      </c>
      <c r="AL2142" s="55"/>
      <c r="AM2142" s="55"/>
      <c r="AN2142" s="55"/>
      <c r="AO2142" s="55"/>
      <c r="AP2142" s="55"/>
      <c r="AQ2142" s="53">
        <f t="shared" si="3813"/>
        <v>0</v>
      </c>
      <c r="AR2142" s="53"/>
      <c r="AS2142" s="53"/>
      <c r="AT2142" s="53"/>
      <c r="AU2142" s="53"/>
      <c r="AV2142" s="53"/>
      <c r="AW2142" s="55">
        <f t="shared" si="3806"/>
        <v>0.6</v>
      </c>
      <c r="AX2142" s="55"/>
      <c r="AY2142" s="55"/>
      <c r="AZ2142" s="55"/>
      <c r="BA2142" s="55"/>
      <c r="BB2142" s="55"/>
      <c r="BC2142" s="55">
        <f t="shared" si="3814"/>
        <v>54240</v>
      </c>
      <c r="BD2142" s="55"/>
      <c r="BE2142" s="55"/>
      <c r="BF2142" s="55"/>
      <c r="BG2142" s="55"/>
      <c r="BH2142" s="56"/>
      <c r="BI2142" s="16">
        <f t="shared" si="3802"/>
        <v>90400</v>
      </c>
    </row>
    <row r="2143" spans="1:61" ht="21.6" customHeight="1" x14ac:dyDescent="0.25">
      <c r="A2143" s="41">
        <f t="shared" si="3800"/>
        <v>26</v>
      </c>
      <c r="B2143" s="42"/>
      <c r="C2143" s="42"/>
      <c r="D2143" s="43"/>
      <c r="E2143" s="64" t="str">
        <f t="shared" si="3801"/>
        <v>安裝開關、插座與燈具(連工帶料)</v>
      </c>
      <c r="F2143" s="21"/>
      <c r="G2143" s="21"/>
      <c r="H2143" s="21"/>
      <c r="I2143" s="21"/>
      <c r="J2143" s="21"/>
      <c r="K2143" s="21"/>
      <c r="L2143" s="21"/>
      <c r="M2143" s="21"/>
      <c r="N2143" s="21"/>
      <c r="O2143" s="21"/>
      <c r="P2143" s="21"/>
      <c r="Q2143" s="21"/>
      <c r="R2143" s="21"/>
      <c r="S2143" s="21"/>
      <c r="T2143" s="22"/>
      <c r="U2143" s="47" t="str">
        <f t="shared" si="3803"/>
        <v>式</v>
      </c>
      <c r="V2143" s="48"/>
      <c r="W2143" s="48"/>
      <c r="X2143" s="49"/>
      <c r="Y2143" s="65">
        <f t="shared" si="3804"/>
        <v>1</v>
      </c>
      <c r="Z2143" s="66"/>
      <c r="AA2143" s="66"/>
      <c r="AB2143" s="66"/>
      <c r="AC2143" s="66"/>
      <c r="AD2143" s="67"/>
      <c r="AE2143" s="60">
        <f t="shared" si="3805"/>
        <v>28500</v>
      </c>
      <c r="AF2143" s="61"/>
      <c r="AG2143" s="61"/>
      <c r="AH2143" s="61"/>
      <c r="AI2143" s="61"/>
      <c r="AJ2143" s="62"/>
      <c r="AK2143" s="55">
        <v>0</v>
      </c>
      <c r="AL2143" s="55"/>
      <c r="AM2143" s="55"/>
      <c r="AN2143" s="55"/>
      <c r="AO2143" s="55"/>
      <c r="AP2143" s="55"/>
      <c r="AQ2143" s="53">
        <f t="shared" si="3813"/>
        <v>0</v>
      </c>
      <c r="AR2143" s="53"/>
      <c r="AS2143" s="53"/>
      <c r="AT2143" s="53"/>
      <c r="AU2143" s="53"/>
      <c r="AV2143" s="53"/>
      <c r="AW2143" s="55">
        <f t="shared" si="3806"/>
        <v>0</v>
      </c>
      <c r="AX2143" s="55"/>
      <c r="AY2143" s="55"/>
      <c r="AZ2143" s="55"/>
      <c r="BA2143" s="55"/>
      <c r="BB2143" s="55"/>
      <c r="BC2143" s="55">
        <f t="shared" si="3814"/>
        <v>0</v>
      </c>
      <c r="BD2143" s="55"/>
      <c r="BE2143" s="55"/>
      <c r="BF2143" s="55"/>
      <c r="BG2143" s="55"/>
      <c r="BH2143" s="56"/>
      <c r="BI2143" s="16">
        <f t="shared" si="3802"/>
        <v>28500</v>
      </c>
    </row>
    <row r="2144" spans="1:61" ht="21.6" customHeight="1" x14ac:dyDescent="0.25">
      <c r="A2144" s="41">
        <f t="shared" si="3800"/>
        <v>27</v>
      </c>
      <c r="B2144" s="42"/>
      <c r="C2144" s="42"/>
      <c r="D2144" s="43"/>
      <c r="E2144" s="64" t="str">
        <f t="shared" si="3801"/>
        <v>給排水系統配管與安裝(連工帶料)</v>
      </c>
      <c r="F2144" s="21"/>
      <c r="G2144" s="21"/>
      <c r="H2144" s="21"/>
      <c r="I2144" s="21"/>
      <c r="J2144" s="21"/>
      <c r="K2144" s="21"/>
      <c r="L2144" s="21"/>
      <c r="M2144" s="21"/>
      <c r="N2144" s="21"/>
      <c r="O2144" s="21"/>
      <c r="P2144" s="21"/>
      <c r="Q2144" s="21"/>
      <c r="R2144" s="21"/>
      <c r="S2144" s="21"/>
      <c r="T2144" s="22"/>
      <c r="U2144" s="47" t="str">
        <f t="shared" si="3803"/>
        <v>式</v>
      </c>
      <c r="V2144" s="48"/>
      <c r="W2144" s="48"/>
      <c r="X2144" s="49"/>
      <c r="Y2144" s="65">
        <f t="shared" si="3804"/>
        <v>1</v>
      </c>
      <c r="Z2144" s="66"/>
      <c r="AA2144" s="66"/>
      <c r="AB2144" s="66"/>
      <c r="AC2144" s="66"/>
      <c r="AD2144" s="67"/>
      <c r="AE2144" s="60">
        <f t="shared" si="3805"/>
        <v>80500</v>
      </c>
      <c r="AF2144" s="61"/>
      <c r="AG2144" s="61"/>
      <c r="AH2144" s="61"/>
      <c r="AI2144" s="61"/>
      <c r="AJ2144" s="62"/>
      <c r="AK2144" s="55">
        <v>0</v>
      </c>
      <c r="AL2144" s="55"/>
      <c r="AM2144" s="55"/>
      <c r="AN2144" s="55"/>
      <c r="AO2144" s="55"/>
      <c r="AP2144" s="55"/>
      <c r="AQ2144" s="53">
        <f t="shared" si="3813"/>
        <v>0</v>
      </c>
      <c r="AR2144" s="53"/>
      <c r="AS2144" s="53"/>
      <c r="AT2144" s="53"/>
      <c r="AU2144" s="53"/>
      <c r="AV2144" s="53"/>
      <c r="AW2144" s="55">
        <f t="shared" si="3806"/>
        <v>1</v>
      </c>
      <c r="AX2144" s="55"/>
      <c r="AY2144" s="55"/>
      <c r="AZ2144" s="55"/>
      <c r="BA2144" s="55"/>
      <c r="BB2144" s="55"/>
      <c r="BC2144" s="55">
        <f t="shared" si="3814"/>
        <v>80500</v>
      </c>
      <c r="BD2144" s="55"/>
      <c r="BE2144" s="55"/>
      <c r="BF2144" s="55"/>
      <c r="BG2144" s="55"/>
      <c r="BH2144" s="56"/>
      <c r="BI2144" s="16">
        <f t="shared" si="3802"/>
        <v>80500</v>
      </c>
    </row>
    <row r="2145" spans="1:61" ht="66.75" customHeight="1" x14ac:dyDescent="0.25">
      <c r="A2145" s="41">
        <f t="shared" si="3800"/>
        <v>28</v>
      </c>
      <c r="B2145" s="42"/>
      <c r="C2145" s="42"/>
      <c r="D2145" s="43"/>
      <c r="E2145" s="44" t="str">
        <f t="shared" si="3801"/>
        <v>施做緊急求救按鈕(含閃光與蜂嗚警報器、線材、五金配件, 各層樓每間廁所皆有求救鈕，連工帶料，責任施工)</v>
      </c>
      <c r="F2145" s="45"/>
      <c r="G2145" s="45"/>
      <c r="H2145" s="45"/>
      <c r="I2145" s="45"/>
      <c r="J2145" s="45"/>
      <c r="K2145" s="45"/>
      <c r="L2145" s="45"/>
      <c r="M2145" s="45"/>
      <c r="N2145" s="45"/>
      <c r="O2145" s="45"/>
      <c r="P2145" s="45"/>
      <c r="Q2145" s="45"/>
      <c r="R2145" s="45"/>
      <c r="S2145" s="45"/>
      <c r="T2145" s="46"/>
      <c r="U2145" s="47" t="str">
        <f t="shared" si="3803"/>
        <v>式</v>
      </c>
      <c r="V2145" s="48"/>
      <c r="W2145" s="48"/>
      <c r="X2145" s="49"/>
      <c r="Y2145" s="50">
        <f t="shared" si="3804"/>
        <v>1</v>
      </c>
      <c r="Z2145" s="51"/>
      <c r="AA2145" s="51"/>
      <c r="AB2145" s="51"/>
      <c r="AC2145" s="51"/>
      <c r="AD2145" s="52"/>
      <c r="AE2145" s="60">
        <f t="shared" si="3805"/>
        <v>12500</v>
      </c>
      <c r="AF2145" s="61"/>
      <c r="AG2145" s="61"/>
      <c r="AH2145" s="61"/>
      <c r="AI2145" s="61"/>
      <c r="AJ2145" s="62"/>
      <c r="AK2145" s="50">
        <v>0</v>
      </c>
      <c r="AL2145" s="51"/>
      <c r="AM2145" s="51"/>
      <c r="AN2145" s="51"/>
      <c r="AO2145" s="51"/>
      <c r="AP2145" s="52"/>
      <c r="AQ2145" s="60">
        <f t="shared" si="3813"/>
        <v>0</v>
      </c>
      <c r="AR2145" s="61"/>
      <c r="AS2145" s="61"/>
      <c r="AT2145" s="61"/>
      <c r="AU2145" s="61"/>
      <c r="AV2145" s="62"/>
      <c r="AW2145" s="50">
        <f t="shared" si="3806"/>
        <v>0</v>
      </c>
      <c r="AX2145" s="51"/>
      <c r="AY2145" s="51"/>
      <c r="AZ2145" s="51"/>
      <c r="BA2145" s="51"/>
      <c r="BB2145" s="52"/>
      <c r="BC2145" s="50">
        <f t="shared" si="3814"/>
        <v>0</v>
      </c>
      <c r="BD2145" s="51"/>
      <c r="BE2145" s="51"/>
      <c r="BF2145" s="51"/>
      <c r="BG2145" s="51"/>
      <c r="BH2145" s="63"/>
      <c r="BI2145" s="3">
        <f t="shared" si="3802"/>
        <v>12500</v>
      </c>
    </row>
    <row r="2146" spans="1:61" ht="34.5" customHeight="1" x14ac:dyDescent="0.25">
      <c r="A2146" s="41">
        <f t="shared" si="3800"/>
        <v>29</v>
      </c>
      <c r="B2146" s="42"/>
      <c r="C2146" s="42"/>
      <c r="D2146" s="43"/>
      <c r="E2146" s="64" t="str">
        <f t="shared" si="3801"/>
        <v>施做拖布盆(砌磚粉刷貼磁磚，H=30cm)</v>
      </c>
      <c r="F2146" s="21"/>
      <c r="G2146" s="21"/>
      <c r="H2146" s="21"/>
      <c r="I2146" s="21"/>
      <c r="J2146" s="21"/>
      <c r="K2146" s="21"/>
      <c r="L2146" s="21"/>
      <c r="M2146" s="21"/>
      <c r="N2146" s="21"/>
      <c r="O2146" s="21"/>
      <c r="P2146" s="21"/>
      <c r="Q2146" s="21"/>
      <c r="R2146" s="21"/>
      <c r="S2146" s="21"/>
      <c r="T2146" s="22"/>
      <c r="U2146" s="47" t="str">
        <f t="shared" si="3803"/>
        <v>式</v>
      </c>
      <c r="V2146" s="48"/>
      <c r="W2146" s="48"/>
      <c r="X2146" s="49"/>
      <c r="Y2146" s="65">
        <f t="shared" si="3804"/>
        <v>1</v>
      </c>
      <c r="Z2146" s="66"/>
      <c r="AA2146" s="66"/>
      <c r="AB2146" s="66"/>
      <c r="AC2146" s="66"/>
      <c r="AD2146" s="67"/>
      <c r="AE2146" s="60">
        <f t="shared" si="3805"/>
        <v>6000</v>
      </c>
      <c r="AF2146" s="61"/>
      <c r="AG2146" s="61"/>
      <c r="AH2146" s="61"/>
      <c r="AI2146" s="61"/>
      <c r="AJ2146" s="62"/>
      <c r="AK2146" s="55">
        <v>0</v>
      </c>
      <c r="AL2146" s="55"/>
      <c r="AM2146" s="55"/>
      <c r="AN2146" s="55"/>
      <c r="AO2146" s="55"/>
      <c r="AP2146" s="55"/>
      <c r="AQ2146" s="53">
        <f t="shared" si="3813"/>
        <v>0</v>
      </c>
      <c r="AR2146" s="53"/>
      <c r="AS2146" s="53"/>
      <c r="AT2146" s="53"/>
      <c r="AU2146" s="53"/>
      <c r="AV2146" s="53"/>
      <c r="AW2146" s="55">
        <f t="shared" si="3806"/>
        <v>0</v>
      </c>
      <c r="AX2146" s="55"/>
      <c r="AY2146" s="55"/>
      <c r="AZ2146" s="55"/>
      <c r="BA2146" s="55"/>
      <c r="BB2146" s="55"/>
      <c r="BC2146" s="55">
        <f t="shared" si="3814"/>
        <v>0</v>
      </c>
      <c r="BD2146" s="55"/>
      <c r="BE2146" s="55"/>
      <c r="BF2146" s="55"/>
      <c r="BG2146" s="55"/>
      <c r="BH2146" s="56"/>
      <c r="BI2146" s="16">
        <f t="shared" si="3802"/>
        <v>6000</v>
      </c>
    </row>
    <row r="2147" spans="1:61" ht="34.5" customHeight="1" x14ac:dyDescent="0.25">
      <c r="A2147" s="41">
        <f t="shared" si="3800"/>
        <v>30</v>
      </c>
      <c r="B2147" s="42"/>
      <c r="C2147" s="42"/>
      <c r="D2147" s="43"/>
      <c r="E2147" s="44" t="str">
        <f t="shared" si="3801"/>
        <v>安裝廁所指標系統、拖把夾(連工帶料，責任施工)</v>
      </c>
      <c r="F2147" s="45"/>
      <c r="G2147" s="45"/>
      <c r="H2147" s="45"/>
      <c r="I2147" s="45"/>
      <c r="J2147" s="45"/>
      <c r="K2147" s="45"/>
      <c r="L2147" s="45"/>
      <c r="M2147" s="45"/>
      <c r="N2147" s="45"/>
      <c r="O2147" s="45"/>
      <c r="P2147" s="45"/>
      <c r="Q2147" s="45"/>
      <c r="R2147" s="45"/>
      <c r="S2147" s="45"/>
      <c r="T2147" s="46"/>
      <c r="U2147" s="47" t="str">
        <f t="shared" si="3803"/>
        <v>式</v>
      </c>
      <c r="V2147" s="48"/>
      <c r="W2147" s="48"/>
      <c r="X2147" s="49"/>
      <c r="Y2147" s="50">
        <f t="shared" si="3804"/>
        <v>1</v>
      </c>
      <c r="Z2147" s="51"/>
      <c r="AA2147" s="51"/>
      <c r="AB2147" s="51"/>
      <c r="AC2147" s="51"/>
      <c r="AD2147" s="52"/>
      <c r="AE2147" s="60">
        <f t="shared" si="3805"/>
        <v>16500</v>
      </c>
      <c r="AF2147" s="61"/>
      <c r="AG2147" s="61"/>
      <c r="AH2147" s="61"/>
      <c r="AI2147" s="61"/>
      <c r="AJ2147" s="62"/>
      <c r="AK2147" s="50">
        <v>0</v>
      </c>
      <c r="AL2147" s="51"/>
      <c r="AM2147" s="51"/>
      <c r="AN2147" s="51"/>
      <c r="AO2147" s="51"/>
      <c r="AP2147" s="52"/>
      <c r="AQ2147" s="60">
        <f t="shared" si="3813"/>
        <v>0</v>
      </c>
      <c r="AR2147" s="61"/>
      <c r="AS2147" s="61"/>
      <c r="AT2147" s="61"/>
      <c r="AU2147" s="61"/>
      <c r="AV2147" s="62"/>
      <c r="AW2147" s="50">
        <f t="shared" si="3806"/>
        <v>0</v>
      </c>
      <c r="AX2147" s="51"/>
      <c r="AY2147" s="51"/>
      <c r="AZ2147" s="51"/>
      <c r="BA2147" s="51"/>
      <c r="BB2147" s="52"/>
      <c r="BC2147" s="50">
        <f t="shared" si="3814"/>
        <v>0</v>
      </c>
      <c r="BD2147" s="51"/>
      <c r="BE2147" s="51"/>
      <c r="BF2147" s="51"/>
      <c r="BG2147" s="51"/>
      <c r="BH2147" s="63"/>
      <c r="BI2147" s="3">
        <f t="shared" si="3802"/>
        <v>16500</v>
      </c>
    </row>
    <row r="2148" spans="1:61" ht="21.6" customHeight="1" x14ac:dyDescent="0.25">
      <c r="A2148" s="41">
        <f t="shared" si="3800"/>
        <v>31</v>
      </c>
      <c r="B2148" s="42"/>
      <c r="C2148" s="42"/>
      <c r="D2148" s="43"/>
      <c r="E2148" s="64" t="str">
        <f t="shared" si="3801"/>
        <v>門窗與雜項工程</v>
      </c>
      <c r="F2148" s="21"/>
      <c r="G2148" s="21"/>
      <c r="H2148" s="21"/>
      <c r="I2148" s="21"/>
      <c r="J2148" s="21"/>
      <c r="K2148" s="21"/>
      <c r="L2148" s="21"/>
      <c r="M2148" s="21"/>
      <c r="N2148" s="21"/>
      <c r="O2148" s="21"/>
      <c r="P2148" s="21"/>
      <c r="Q2148" s="21"/>
      <c r="R2148" s="21"/>
      <c r="S2148" s="21"/>
      <c r="T2148" s="22"/>
      <c r="U2148" s="47" t="str">
        <f t="shared" si="3803"/>
        <v>式</v>
      </c>
      <c r="V2148" s="48"/>
      <c r="W2148" s="48"/>
      <c r="X2148" s="49"/>
      <c r="Y2148" s="65">
        <f t="shared" si="3804"/>
        <v>1</v>
      </c>
      <c r="Z2148" s="66"/>
      <c r="AA2148" s="66"/>
      <c r="AB2148" s="66"/>
      <c r="AC2148" s="66"/>
      <c r="AD2148" s="67"/>
      <c r="AE2148" s="60">
        <f t="shared" si="3805"/>
        <v>63400</v>
      </c>
      <c r="AF2148" s="61"/>
      <c r="AG2148" s="61"/>
      <c r="AH2148" s="61"/>
      <c r="AI2148" s="61"/>
      <c r="AJ2148" s="62"/>
      <c r="AK2148" s="55">
        <v>0</v>
      </c>
      <c r="AL2148" s="55"/>
      <c r="AM2148" s="55"/>
      <c r="AN2148" s="55"/>
      <c r="AO2148" s="55"/>
      <c r="AP2148" s="55"/>
      <c r="AQ2148" s="53">
        <f t="shared" si="3813"/>
        <v>0</v>
      </c>
      <c r="AR2148" s="53"/>
      <c r="AS2148" s="53"/>
      <c r="AT2148" s="53"/>
      <c r="AU2148" s="53"/>
      <c r="AV2148" s="53"/>
      <c r="AW2148" s="55">
        <f t="shared" si="3806"/>
        <v>0.8</v>
      </c>
      <c r="AX2148" s="55"/>
      <c r="AY2148" s="55"/>
      <c r="AZ2148" s="55"/>
      <c r="BA2148" s="55"/>
      <c r="BB2148" s="55"/>
      <c r="BC2148" s="55">
        <f t="shared" si="3814"/>
        <v>50720</v>
      </c>
      <c r="BD2148" s="55"/>
      <c r="BE2148" s="55"/>
      <c r="BF2148" s="55"/>
      <c r="BG2148" s="55"/>
      <c r="BH2148" s="56"/>
      <c r="BI2148" s="16">
        <f t="shared" si="3802"/>
        <v>63400</v>
      </c>
    </row>
    <row r="2149" spans="1:61" ht="22.15" customHeight="1" x14ac:dyDescent="0.25">
      <c r="A2149" s="41" t="str">
        <f t="shared" si="3800"/>
        <v>貳</v>
      </c>
      <c r="B2149" s="42"/>
      <c r="C2149" s="42"/>
      <c r="D2149" s="43"/>
      <c r="E2149" s="44" t="str">
        <f t="shared" si="3801"/>
        <v>職業安全衛生管理費(壹*1%)</v>
      </c>
      <c r="F2149" s="45"/>
      <c r="G2149" s="45"/>
      <c r="H2149" s="45"/>
      <c r="I2149" s="45"/>
      <c r="J2149" s="45"/>
      <c r="K2149" s="45"/>
      <c r="L2149" s="45"/>
      <c r="M2149" s="45"/>
      <c r="N2149" s="45"/>
      <c r="O2149" s="45"/>
      <c r="P2149" s="45"/>
      <c r="Q2149" s="45"/>
      <c r="R2149" s="45"/>
      <c r="S2149" s="45"/>
      <c r="T2149" s="46"/>
      <c r="U2149" s="47" t="str">
        <f t="shared" si="3803"/>
        <v>式</v>
      </c>
      <c r="V2149" s="48"/>
      <c r="W2149" s="48"/>
      <c r="X2149" s="49"/>
      <c r="Y2149" s="50">
        <f t="shared" si="3804"/>
        <v>1</v>
      </c>
      <c r="Z2149" s="51"/>
      <c r="AA2149" s="51"/>
      <c r="AB2149" s="51"/>
      <c r="AC2149" s="51"/>
      <c r="AD2149" s="52"/>
      <c r="AE2149" s="53">
        <f t="shared" si="3805"/>
        <v>14220</v>
      </c>
      <c r="AF2149" s="53"/>
      <c r="AG2149" s="53"/>
      <c r="AH2149" s="53"/>
      <c r="AI2149" s="53"/>
      <c r="AJ2149" s="53"/>
      <c r="AK2149" s="54">
        <v>8.9999999999999993E-3</v>
      </c>
      <c r="AL2149" s="54"/>
      <c r="AM2149" s="54"/>
      <c r="AN2149" s="54"/>
      <c r="AO2149" s="54"/>
      <c r="AP2149" s="54"/>
      <c r="AQ2149" s="53">
        <f t="shared" si="3813"/>
        <v>127.97999999999999</v>
      </c>
      <c r="AR2149" s="53"/>
      <c r="AS2149" s="53"/>
      <c r="AT2149" s="53"/>
      <c r="AU2149" s="53"/>
      <c r="AV2149" s="53"/>
      <c r="AW2149" s="54">
        <f>AW2101+AK2149</f>
        <v>0.40500000000000019</v>
      </c>
      <c r="AX2149" s="54"/>
      <c r="AY2149" s="54"/>
      <c r="AZ2149" s="54"/>
      <c r="BA2149" s="54"/>
      <c r="BB2149" s="54"/>
      <c r="BC2149" s="55">
        <f t="shared" si="3814"/>
        <v>5759.1000000000031</v>
      </c>
      <c r="BD2149" s="55"/>
      <c r="BE2149" s="55"/>
      <c r="BF2149" s="55"/>
      <c r="BG2149" s="55"/>
      <c r="BH2149" s="56"/>
      <c r="BI2149" s="3">
        <f t="shared" si="3802"/>
        <v>14220</v>
      </c>
    </row>
    <row r="2150" spans="1:61" ht="22.15" customHeight="1" x14ac:dyDescent="0.25">
      <c r="A2150" s="41" t="str">
        <f t="shared" si="3800"/>
        <v>參</v>
      </c>
      <c r="B2150" s="42"/>
      <c r="C2150" s="42"/>
      <c r="D2150" s="43"/>
      <c r="E2150" s="44" t="str">
        <f t="shared" si="3801"/>
        <v>公共工程品質管制作業費(壹*1%)</v>
      </c>
      <c r="F2150" s="45"/>
      <c r="G2150" s="45"/>
      <c r="H2150" s="45"/>
      <c r="I2150" s="45"/>
      <c r="J2150" s="45"/>
      <c r="K2150" s="45"/>
      <c r="L2150" s="45"/>
      <c r="M2150" s="45"/>
      <c r="N2150" s="45"/>
      <c r="O2150" s="45"/>
      <c r="P2150" s="45"/>
      <c r="Q2150" s="45"/>
      <c r="R2150" s="45"/>
      <c r="S2150" s="45"/>
      <c r="T2150" s="46"/>
      <c r="U2150" s="47" t="str">
        <f t="shared" si="3803"/>
        <v>式</v>
      </c>
      <c r="V2150" s="48"/>
      <c r="W2150" s="48"/>
      <c r="X2150" s="49"/>
      <c r="Y2150" s="50">
        <f t="shared" si="3804"/>
        <v>1</v>
      </c>
      <c r="Z2150" s="51"/>
      <c r="AA2150" s="51"/>
      <c r="AB2150" s="51"/>
      <c r="AC2150" s="51"/>
      <c r="AD2150" s="52"/>
      <c r="AE2150" s="53">
        <f t="shared" si="3805"/>
        <v>14220</v>
      </c>
      <c r="AF2150" s="53"/>
      <c r="AG2150" s="53"/>
      <c r="AH2150" s="53"/>
      <c r="AI2150" s="53"/>
      <c r="AJ2150" s="53"/>
      <c r="AK2150" s="54">
        <v>8.9999999999999993E-3</v>
      </c>
      <c r="AL2150" s="54"/>
      <c r="AM2150" s="54"/>
      <c r="AN2150" s="54"/>
      <c r="AO2150" s="54"/>
      <c r="AP2150" s="54"/>
      <c r="AQ2150" s="53">
        <f t="shared" si="3813"/>
        <v>127.97999999999999</v>
      </c>
      <c r="AR2150" s="53"/>
      <c r="AS2150" s="53"/>
      <c r="AT2150" s="53"/>
      <c r="AU2150" s="53"/>
      <c r="AV2150" s="53"/>
      <c r="AW2150" s="54">
        <f t="shared" ref="AW2150:AW2153" si="3815">AW2102+AK2150</f>
        <v>0.40500000000000019</v>
      </c>
      <c r="AX2150" s="54"/>
      <c r="AY2150" s="54"/>
      <c r="AZ2150" s="54"/>
      <c r="BA2150" s="54"/>
      <c r="BB2150" s="54"/>
      <c r="BC2150" s="55">
        <f t="shared" si="3814"/>
        <v>5759.1000000000031</v>
      </c>
      <c r="BD2150" s="55"/>
      <c r="BE2150" s="55"/>
      <c r="BF2150" s="55"/>
      <c r="BG2150" s="55"/>
      <c r="BH2150" s="56"/>
      <c r="BI2150" s="3">
        <f t="shared" si="3802"/>
        <v>14220</v>
      </c>
    </row>
    <row r="2151" spans="1:61" ht="22.15" customHeight="1" x14ac:dyDescent="0.25">
      <c r="A2151" s="41" t="str">
        <f t="shared" si="3800"/>
        <v>肆</v>
      </c>
      <c r="B2151" s="42"/>
      <c r="C2151" s="42"/>
      <c r="D2151" s="43"/>
      <c r="E2151" s="44" t="str">
        <f t="shared" si="3801"/>
        <v>包商利潤及管理費(約壹*7%)</v>
      </c>
      <c r="F2151" s="45"/>
      <c r="G2151" s="45"/>
      <c r="H2151" s="45"/>
      <c r="I2151" s="45"/>
      <c r="J2151" s="45"/>
      <c r="K2151" s="45"/>
      <c r="L2151" s="45"/>
      <c r="M2151" s="45"/>
      <c r="N2151" s="45"/>
      <c r="O2151" s="45"/>
      <c r="P2151" s="45"/>
      <c r="Q2151" s="45"/>
      <c r="R2151" s="45"/>
      <c r="S2151" s="45"/>
      <c r="T2151" s="46"/>
      <c r="U2151" s="47" t="str">
        <f t="shared" si="3803"/>
        <v>式</v>
      </c>
      <c r="V2151" s="48"/>
      <c r="W2151" s="48"/>
      <c r="X2151" s="49"/>
      <c r="Y2151" s="50">
        <f t="shared" si="3804"/>
        <v>1</v>
      </c>
      <c r="Z2151" s="51"/>
      <c r="AA2151" s="51"/>
      <c r="AB2151" s="51"/>
      <c r="AC2151" s="51"/>
      <c r="AD2151" s="52"/>
      <c r="AE2151" s="53">
        <f t="shared" si="3805"/>
        <v>99540</v>
      </c>
      <c r="AF2151" s="53"/>
      <c r="AG2151" s="53"/>
      <c r="AH2151" s="53"/>
      <c r="AI2151" s="53"/>
      <c r="AJ2151" s="53"/>
      <c r="AK2151" s="54">
        <v>8.9999999999999993E-3</v>
      </c>
      <c r="AL2151" s="54"/>
      <c r="AM2151" s="54"/>
      <c r="AN2151" s="54"/>
      <c r="AO2151" s="54"/>
      <c r="AP2151" s="54"/>
      <c r="AQ2151" s="53">
        <f t="shared" si="3813"/>
        <v>895.8599999999999</v>
      </c>
      <c r="AR2151" s="53"/>
      <c r="AS2151" s="53"/>
      <c r="AT2151" s="53"/>
      <c r="AU2151" s="53"/>
      <c r="AV2151" s="53"/>
      <c r="AW2151" s="54">
        <f t="shared" si="3815"/>
        <v>0.40500000000000019</v>
      </c>
      <c r="AX2151" s="54"/>
      <c r="AY2151" s="54"/>
      <c r="AZ2151" s="54"/>
      <c r="BA2151" s="54"/>
      <c r="BB2151" s="54"/>
      <c r="BC2151" s="55">
        <f t="shared" si="3814"/>
        <v>40313.700000000019</v>
      </c>
      <c r="BD2151" s="55"/>
      <c r="BE2151" s="55"/>
      <c r="BF2151" s="55"/>
      <c r="BG2151" s="55"/>
      <c r="BH2151" s="56"/>
      <c r="BI2151" s="3">
        <f t="shared" si="3802"/>
        <v>99540</v>
      </c>
    </row>
    <row r="2152" spans="1:61" ht="22.15" customHeight="1" x14ac:dyDescent="0.25">
      <c r="A2152" s="41" t="str">
        <f t="shared" si="3800"/>
        <v>伍</v>
      </c>
      <c r="B2152" s="42"/>
      <c r="C2152" s="42"/>
      <c r="D2152" s="43"/>
      <c r="E2152" s="44" t="str">
        <f t="shared" si="3801"/>
        <v>營造綜合保險費</v>
      </c>
      <c r="F2152" s="45"/>
      <c r="G2152" s="45"/>
      <c r="H2152" s="45"/>
      <c r="I2152" s="45"/>
      <c r="J2152" s="45"/>
      <c r="K2152" s="45"/>
      <c r="L2152" s="45"/>
      <c r="M2152" s="45"/>
      <c r="N2152" s="45"/>
      <c r="O2152" s="45"/>
      <c r="P2152" s="45"/>
      <c r="Q2152" s="45"/>
      <c r="R2152" s="45"/>
      <c r="S2152" s="45"/>
      <c r="T2152" s="46"/>
      <c r="U2152" s="47" t="str">
        <f t="shared" si="3803"/>
        <v>式</v>
      </c>
      <c r="V2152" s="48"/>
      <c r="W2152" s="48"/>
      <c r="X2152" s="49"/>
      <c r="Y2152" s="50">
        <f t="shared" si="3804"/>
        <v>1</v>
      </c>
      <c r="Z2152" s="51"/>
      <c r="AA2152" s="51"/>
      <c r="AB2152" s="51"/>
      <c r="AC2152" s="51"/>
      <c r="AD2152" s="52"/>
      <c r="AE2152" s="53">
        <f t="shared" si="3805"/>
        <v>4650</v>
      </c>
      <c r="AF2152" s="53"/>
      <c r="AG2152" s="53"/>
      <c r="AH2152" s="53"/>
      <c r="AI2152" s="53"/>
      <c r="AJ2152" s="53"/>
      <c r="AK2152" s="55">
        <v>0</v>
      </c>
      <c r="AL2152" s="55"/>
      <c r="AM2152" s="55"/>
      <c r="AN2152" s="55"/>
      <c r="AO2152" s="55"/>
      <c r="AP2152" s="55"/>
      <c r="AQ2152" s="53">
        <f t="shared" si="3813"/>
        <v>0</v>
      </c>
      <c r="AR2152" s="53"/>
      <c r="AS2152" s="53"/>
      <c r="AT2152" s="53"/>
      <c r="AU2152" s="53"/>
      <c r="AV2152" s="53"/>
      <c r="AW2152" s="55">
        <f t="shared" si="3815"/>
        <v>1</v>
      </c>
      <c r="AX2152" s="55"/>
      <c r="AY2152" s="55"/>
      <c r="AZ2152" s="55"/>
      <c r="BA2152" s="55"/>
      <c r="BB2152" s="55"/>
      <c r="BC2152" s="55">
        <f t="shared" si="3814"/>
        <v>4650</v>
      </c>
      <c r="BD2152" s="55"/>
      <c r="BE2152" s="55"/>
      <c r="BF2152" s="55"/>
      <c r="BG2152" s="55"/>
      <c r="BH2152" s="56"/>
      <c r="BI2152" s="3">
        <f t="shared" si="3802"/>
        <v>4650</v>
      </c>
    </row>
    <row r="2153" spans="1:61" ht="22.15" customHeight="1" x14ac:dyDescent="0.25">
      <c r="A2153" s="41" t="str">
        <f t="shared" si="3800"/>
        <v>陸</v>
      </c>
      <c r="B2153" s="42"/>
      <c r="C2153" s="42"/>
      <c r="D2153" s="43"/>
      <c r="E2153" s="44" t="str">
        <f t="shared" si="3801"/>
        <v>營業稅((壹~伍)*5%)</v>
      </c>
      <c r="F2153" s="45"/>
      <c r="G2153" s="45"/>
      <c r="H2153" s="45"/>
      <c r="I2153" s="45"/>
      <c r="J2153" s="45"/>
      <c r="K2153" s="45"/>
      <c r="L2153" s="45"/>
      <c r="M2153" s="45"/>
      <c r="N2153" s="45"/>
      <c r="O2153" s="45"/>
      <c r="P2153" s="45"/>
      <c r="Q2153" s="45"/>
      <c r="R2153" s="45"/>
      <c r="S2153" s="45"/>
      <c r="T2153" s="46"/>
      <c r="U2153" s="47" t="str">
        <f t="shared" si="3803"/>
        <v>式</v>
      </c>
      <c r="V2153" s="48"/>
      <c r="W2153" s="48"/>
      <c r="X2153" s="49"/>
      <c r="Y2153" s="50">
        <f t="shared" si="3804"/>
        <v>1</v>
      </c>
      <c r="Z2153" s="51"/>
      <c r="AA2153" s="51"/>
      <c r="AB2153" s="51"/>
      <c r="AC2153" s="51"/>
      <c r="AD2153" s="52"/>
      <c r="AE2153" s="53">
        <f t="shared" si="3805"/>
        <v>77731</v>
      </c>
      <c r="AF2153" s="53"/>
      <c r="AG2153" s="53"/>
      <c r="AH2153" s="53"/>
      <c r="AI2153" s="53"/>
      <c r="AJ2153" s="53"/>
      <c r="AK2153" s="54">
        <v>8.9999999999999993E-3</v>
      </c>
      <c r="AL2153" s="54"/>
      <c r="AM2153" s="54"/>
      <c r="AN2153" s="54"/>
      <c r="AO2153" s="54"/>
      <c r="AP2153" s="54"/>
      <c r="AQ2153" s="53">
        <f t="shared" si="3813"/>
        <v>699.57899999999995</v>
      </c>
      <c r="AR2153" s="53"/>
      <c r="AS2153" s="53"/>
      <c r="AT2153" s="53"/>
      <c r="AU2153" s="53"/>
      <c r="AV2153" s="53"/>
      <c r="AW2153" s="54">
        <f t="shared" si="3815"/>
        <v>0.40500000000000019</v>
      </c>
      <c r="AX2153" s="54"/>
      <c r="AY2153" s="54"/>
      <c r="AZ2153" s="54"/>
      <c r="BA2153" s="54"/>
      <c r="BB2153" s="54"/>
      <c r="BC2153" s="55">
        <f t="shared" si="3814"/>
        <v>31481.055000000015</v>
      </c>
      <c r="BD2153" s="55"/>
      <c r="BE2153" s="55"/>
      <c r="BF2153" s="55"/>
      <c r="BG2153" s="55"/>
      <c r="BH2153" s="56"/>
      <c r="BI2153" s="3">
        <v>77731</v>
      </c>
    </row>
    <row r="2154" spans="1:61" ht="21.95" customHeight="1" x14ac:dyDescent="0.25">
      <c r="A2154" s="30"/>
      <c r="B2154" s="31"/>
      <c r="C2154" s="31"/>
      <c r="D2154" s="32"/>
      <c r="E2154" s="57" t="s">
        <v>76</v>
      </c>
      <c r="F2154" s="58"/>
      <c r="G2154" s="58"/>
      <c r="H2154" s="58"/>
      <c r="I2154" s="58"/>
      <c r="J2154" s="58"/>
      <c r="K2154" s="58"/>
      <c r="L2154" s="58"/>
      <c r="M2154" s="58"/>
      <c r="N2154" s="58"/>
      <c r="O2154" s="58"/>
      <c r="P2154" s="58"/>
      <c r="Q2154" s="58"/>
      <c r="R2154" s="58"/>
      <c r="S2154" s="58"/>
      <c r="T2154" s="59"/>
      <c r="U2154" s="47"/>
      <c r="V2154" s="48"/>
      <c r="W2154" s="48"/>
      <c r="X2154" s="49"/>
      <c r="Y2154" s="50"/>
      <c r="Z2154" s="51"/>
      <c r="AA2154" s="51"/>
      <c r="AB2154" s="51"/>
      <c r="AC2154" s="51"/>
      <c r="AD2154" s="52"/>
      <c r="AE2154" s="60"/>
      <c r="AF2154" s="61"/>
      <c r="AG2154" s="61"/>
      <c r="AH2154" s="61"/>
      <c r="AI2154" s="61"/>
      <c r="AJ2154" s="62"/>
      <c r="AK2154" s="50"/>
      <c r="AL2154" s="51"/>
      <c r="AM2154" s="51"/>
      <c r="AN2154" s="51"/>
      <c r="AO2154" s="51"/>
      <c r="AP2154" s="52"/>
      <c r="AQ2154" s="60">
        <f>SUM(AQ2118:AQ2153)</f>
        <v>28351.399000000001</v>
      </c>
      <c r="AR2154" s="61"/>
      <c r="AS2154" s="61"/>
      <c r="AT2154" s="61"/>
      <c r="AU2154" s="61"/>
      <c r="AV2154" s="62"/>
      <c r="AW2154" s="50"/>
      <c r="AX2154" s="51"/>
      <c r="AY2154" s="51"/>
      <c r="AZ2154" s="51"/>
      <c r="BA2154" s="51"/>
      <c r="BB2154" s="52"/>
      <c r="BC2154" s="50">
        <f>SUM(BC2118:BC2153)</f>
        <v>1167516.9550000001</v>
      </c>
      <c r="BD2154" s="51"/>
      <c r="BE2154" s="51"/>
      <c r="BF2154" s="51"/>
      <c r="BG2154" s="51"/>
      <c r="BH2154" s="63"/>
      <c r="BI2154" s="17">
        <f>SUM(BI2117:BI2153)</f>
        <v>1632355</v>
      </c>
    </row>
    <row r="2155" spans="1:61" ht="21.95" customHeight="1" x14ac:dyDescent="0.25">
      <c r="A2155" s="20"/>
      <c r="B2155" s="21"/>
      <c r="C2155" s="21"/>
      <c r="D2155" s="21"/>
      <c r="E2155" s="21"/>
      <c r="F2155" s="21"/>
      <c r="G2155" s="21"/>
      <c r="H2155" s="21"/>
      <c r="I2155" s="21"/>
      <c r="J2155" s="21"/>
      <c r="K2155" s="21"/>
      <c r="L2155" s="21"/>
      <c r="M2155" s="21"/>
      <c r="N2155" s="21"/>
      <c r="O2155" s="21"/>
      <c r="P2155" s="21"/>
      <c r="Q2155" s="21"/>
      <c r="R2155" s="21"/>
      <c r="S2155" s="21"/>
      <c r="T2155" s="21"/>
      <c r="U2155" s="21"/>
      <c r="V2155" s="21"/>
      <c r="W2155" s="21"/>
      <c r="X2155" s="21"/>
      <c r="Y2155" s="21"/>
      <c r="Z2155" s="21"/>
      <c r="AA2155" s="21"/>
      <c r="AB2155" s="21"/>
      <c r="AC2155" s="21"/>
      <c r="AD2155" s="21"/>
      <c r="AE2155" s="21"/>
      <c r="AF2155" s="21"/>
      <c r="AG2155" s="21"/>
      <c r="AH2155" s="21"/>
      <c r="AI2155" s="21"/>
      <c r="AJ2155" s="22"/>
      <c r="AK2155" s="23"/>
      <c r="AL2155" s="24"/>
      <c r="AM2155" s="24"/>
      <c r="AN2155" s="24"/>
      <c r="AO2155" s="24"/>
      <c r="AP2155" s="25"/>
      <c r="AQ2155" s="26"/>
      <c r="AR2155" s="27"/>
      <c r="AS2155" s="27"/>
      <c r="AT2155" s="27"/>
      <c r="AU2155" s="27"/>
      <c r="AV2155" s="28"/>
      <c r="AW2155" s="23"/>
      <c r="AX2155" s="24"/>
      <c r="AY2155" s="24"/>
      <c r="AZ2155" s="24"/>
      <c r="BA2155" s="24"/>
      <c r="BB2155" s="25"/>
      <c r="BC2155" s="23"/>
      <c r="BD2155" s="24"/>
      <c r="BE2155" s="24"/>
      <c r="BF2155" s="24"/>
      <c r="BG2155" s="24"/>
      <c r="BH2155" s="29"/>
      <c r="BI2155" s="15">
        <f>Y2155*AE2155</f>
        <v>0</v>
      </c>
    </row>
    <row r="2156" spans="1:61" ht="21.95" customHeight="1" x14ac:dyDescent="0.25">
      <c r="A2156" s="20" t="s">
        <v>11</v>
      </c>
      <c r="B2156" s="21"/>
      <c r="C2156" s="21"/>
      <c r="D2156" s="21"/>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21"/>
      <c r="AA2156" s="21"/>
      <c r="AB2156" s="21"/>
      <c r="AC2156" s="21"/>
      <c r="AD2156" s="21"/>
      <c r="AE2156" s="21"/>
      <c r="AF2156" s="21"/>
      <c r="AG2156" s="21"/>
      <c r="AH2156" s="21"/>
      <c r="AI2156" s="21"/>
      <c r="AJ2156" s="22"/>
      <c r="AK2156" s="23"/>
      <c r="AL2156" s="24"/>
      <c r="AM2156" s="24"/>
      <c r="AN2156" s="24"/>
      <c r="AO2156" s="24"/>
      <c r="AP2156" s="25"/>
      <c r="AQ2156" s="26">
        <f>BC2154/BI2154</f>
        <v>0.71523470997423977</v>
      </c>
      <c r="AR2156" s="27"/>
      <c r="AS2156" s="27"/>
      <c r="AT2156" s="27"/>
      <c r="AU2156" s="27"/>
      <c r="AV2156" s="28"/>
      <c r="AW2156" s="23"/>
      <c r="AX2156" s="24"/>
      <c r="AY2156" s="24"/>
      <c r="AZ2156" s="24"/>
      <c r="BA2156" s="24"/>
      <c r="BB2156" s="25"/>
      <c r="BC2156" s="23"/>
      <c r="BD2156" s="24"/>
      <c r="BE2156" s="24"/>
      <c r="BF2156" s="24"/>
      <c r="BG2156" s="24"/>
      <c r="BH2156" s="29"/>
      <c r="BI2156" s="15">
        <f>AQ2156</f>
        <v>0.71523470997423977</v>
      </c>
    </row>
    <row r="2157" spans="1:61" ht="18.75" customHeight="1" x14ac:dyDescent="0.25">
      <c r="A2157" s="30" t="s">
        <v>15</v>
      </c>
      <c r="B2157" s="31"/>
      <c r="C2157" s="31"/>
      <c r="D2157" s="31"/>
      <c r="E2157" s="31"/>
      <c r="F2157" s="31"/>
      <c r="G2157" s="31"/>
      <c r="H2157" s="31"/>
      <c r="I2157" s="31"/>
      <c r="J2157" s="31"/>
      <c r="K2157" s="31"/>
      <c r="L2157" s="31"/>
      <c r="M2157" s="31"/>
      <c r="N2157" s="31"/>
      <c r="O2157" s="31"/>
      <c r="P2157" s="31"/>
      <c r="Q2157" s="31"/>
      <c r="R2157" s="31"/>
      <c r="S2157" s="31"/>
      <c r="T2157" s="31"/>
      <c r="U2157" s="31"/>
      <c r="V2157" s="31"/>
      <c r="W2157" s="31"/>
      <c r="X2157" s="31"/>
      <c r="Y2157" s="31"/>
      <c r="Z2157" s="31"/>
      <c r="AA2157" s="31"/>
      <c r="AB2157" s="31"/>
      <c r="AC2157" s="31"/>
      <c r="AD2157" s="32"/>
      <c r="AE2157" s="33" t="s">
        <v>14</v>
      </c>
      <c r="AF2157" s="31"/>
      <c r="AG2157" s="31"/>
      <c r="AH2157" s="31"/>
      <c r="AI2157" s="31"/>
      <c r="AJ2157" s="31"/>
      <c r="AK2157" s="31"/>
      <c r="AL2157" s="31"/>
      <c r="AM2157" s="31"/>
      <c r="AN2157" s="31"/>
      <c r="AO2157" s="31"/>
      <c r="AP2157" s="31"/>
      <c r="AQ2157" s="31"/>
      <c r="AR2157" s="31"/>
      <c r="AS2157" s="31"/>
      <c r="AT2157" s="31"/>
      <c r="AU2157" s="31"/>
      <c r="AV2157" s="31"/>
      <c r="AW2157" s="31"/>
      <c r="AX2157" s="31"/>
      <c r="AY2157" s="31"/>
      <c r="AZ2157" s="31"/>
      <c r="BA2157" s="31"/>
      <c r="BB2157" s="31"/>
      <c r="BC2157" s="31"/>
      <c r="BD2157" s="31"/>
      <c r="BE2157" s="31"/>
      <c r="BF2157" s="31"/>
      <c r="BG2157" s="31"/>
      <c r="BH2157" s="34"/>
    </row>
    <row r="2158" spans="1:61" x14ac:dyDescent="0.25">
      <c r="A2158" s="35"/>
      <c r="B2158" s="36"/>
      <c r="C2158" s="36"/>
      <c r="D2158" s="36"/>
      <c r="E2158" s="36"/>
      <c r="F2158" s="36"/>
      <c r="G2158" s="36"/>
      <c r="H2158" s="36"/>
      <c r="I2158" s="36"/>
      <c r="J2158" s="36"/>
      <c r="K2158" s="36"/>
      <c r="L2158" s="36"/>
      <c r="M2158" s="36"/>
      <c r="N2158" s="36"/>
      <c r="O2158" s="36"/>
      <c r="P2158" s="36"/>
      <c r="Q2158" s="36"/>
      <c r="R2158" s="36"/>
      <c r="S2158" s="36"/>
      <c r="T2158" s="36"/>
      <c r="U2158" s="36"/>
      <c r="V2158" s="36"/>
      <c r="W2158" s="36"/>
      <c r="X2158" s="36"/>
      <c r="Y2158" s="36"/>
      <c r="Z2158" s="36"/>
      <c r="AA2158" s="36"/>
      <c r="AB2158" s="36"/>
      <c r="AC2158" s="36"/>
      <c r="AD2158" s="36"/>
      <c r="AE2158" s="36"/>
      <c r="AF2158" s="36"/>
      <c r="AG2158" s="36"/>
      <c r="AH2158" s="36"/>
      <c r="AI2158" s="36"/>
      <c r="AJ2158" s="36"/>
      <c r="AK2158" s="36"/>
      <c r="AL2158" s="36"/>
      <c r="AM2158" s="36"/>
      <c r="AN2158" s="36"/>
      <c r="AO2158" s="36"/>
      <c r="AP2158" s="36"/>
      <c r="AQ2158" s="36"/>
      <c r="AR2158" s="36"/>
      <c r="AS2158" s="36"/>
      <c r="AT2158" s="36"/>
      <c r="AU2158" s="36"/>
      <c r="AV2158" s="36"/>
      <c r="AW2158" s="36"/>
      <c r="AX2158" s="36"/>
      <c r="AY2158" s="36"/>
      <c r="AZ2158" s="36"/>
      <c r="BA2158" s="36"/>
      <c r="BB2158" s="36"/>
      <c r="BC2158" s="36"/>
      <c r="BD2158" s="36"/>
      <c r="BE2158" s="36"/>
      <c r="BF2158" s="36"/>
      <c r="BG2158" s="36"/>
      <c r="BH2158" s="39"/>
    </row>
    <row r="2159" spans="1:61" x14ac:dyDescent="0.25">
      <c r="A2159" s="35"/>
      <c r="B2159" s="36"/>
      <c r="C2159" s="36"/>
      <c r="D2159" s="36"/>
      <c r="E2159" s="36"/>
      <c r="F2159" s="36"/>
      <c r="G2159" s="36"/>
      <c r="H2159" s="36"/>
      <c r="I2159" s="36"/>
      <c r="J2159" s="36"/>
      <c r="K2159" s="36"/>
      <c r="L2159" s="36"/>
      <c r="M2159" s="36"/>
      <c r="N2159" s="36"/>
      <c r="O2159" s="36"/>
      <c r="P2159" s="36"/>
      <c r="Q2159" s="36"/>
      <c r="R2159" s="36"/>
      <c r="S2159" s="36"/>
      <c r="T2159" s="36"/>
      <c r="U2159" s="36"/>
      <c r="V2159" s="36"/>
      <c r="W2159" s="36"/>
      <c r="X2159" s="36"/>
      <c r="Y2159" s="36"/>
      <c r="Z2159" s="36"/>
      <c r="AA2159" s="36"/>
      <c r="AB2159" s="36"/>
      <c r="AC2159" s="36"/>
      <c r="AD2159" s="36"/>
      <c r="AE2159" s="36"/>
      <c r="AF2159" s="36"/>
      <c r="AG2159" s="36"/>
      <c r="AH2159" s="36"/>
      <c r="AI2159" s="36"/>
      <c r="AJ2159" s="36"/>
      <c r="AK2159" s="36"/>
      <c r="AL2159" s="36"/>
      <c r="AM2159" s="36"/>
      <c r="AN2159" s="36"/>
      <c r="AO2159" s="36"/>
      <c r="AP2159" s="36"/>
      <c r="AQ2159" s="36"/>
      <c r="AR2159" s="36"/>
      <c r="AS2159" s="36"/>
      <c r="AT2159" s="36"/>
      <c r="AU2159" s="36"/>
      <c r="AV2159" s="36"/>
      <c r="AW2159" s="36"/>
      <c r="AX2159" s="36"/>
      <c r="AY2159" s="36"/>
      <c r="AZ2159" s="36"/>
      <c r="BA2159" s="36"/>
      <c r="BB2159" s="36"/>
      <c r="BC2159" s="36"/>
      <c r="BD2159" s="36"/>
      <c r="BE2159" s="36"/>
      <c r="BF2159" s="36"/>
      <c r="BG2159" s="36"/>
      <c r="BH2159" s="39"/>
    </row>
    <row r="2160" spans="1:61" ht="17.25" thickBot="1" x14ac:dyDescent="0.3">
      <c r="A2160" s="37"/>
      <c r="B2160" s="38"/>
      <c r="C2160" s="38"/>
      <c r="D2160" s="38"/>
      <c r="E2160" s="38"/>
      <c r="F2160" s="38"/>
      <c r="G2160" s="38"/>
      <c r="H2160" s="38"/>
      <c r="I2160" s="38"/>
      <c r="J2160" s="38"/>
      <c r="K2160" s="38"/>
      <c r="L2160" s="38"/>
      <c r="M2160" s="38"/>
      <c r="N2160" s="38"/>
      <c r="O2160" s="38"/>
      <c r="P2160" s="38"/>
      <c r="Q2160" s="38"/>
      <c r="R2160" s="38"/>
      <c r="S2160" s="38"/>
      <c r="T2160" s="38"/>
      <c r="U2160" s="38"/>
      <c r="V2160" s="38"/>
      <c r="W2160" s="38"/>
      <c r="X2160" s="38"/>
      <c r="Y2160" s="38"/>
      <c r="Z2160" s="38"/>
      <c r="AA2160" s="38"/>
      <c r="AB2160" s="38"/>
      <c r="AC2160" s="38"/>
      <c r="AD2160" s="38"/>
      <c r="AE2160" s="38"/>
      <c r="AF2160" s="38"/>
      <c r="AG2160" s="38"/>
      <c r="AH2160" s="38"/>
      <c r="AI2160" s="38"/>
      <c r="AJ2160" s="38"/>
      <c r="AK2160" s="38"/>
      <c r="AL2160" s="38"/>
      <c r="AM2160" s="38"/>
      <c r="AN2160" s="38"/>
      <c r="AO2160" s="38"/>
      <c r="AP2160" s="38"/>
      <c r="AQ2160" s="38"/>
      <c r="AR2160" s="38"/>
      <c r="AS2160" s="38"/>
      <c r="AT2160" s="38"/>
      <c r="AU2160" s="38"/>
      <c r="AV2160" s="38"/>
      <c r="AW2160" s="38"/>
      <c r="AX2160" s="38"/>
      <c r="AY2160" s="38"/>
      <c r="AZ2160" s="38"/>
      <c r="BA2160" s="38"/>
      <c r="BB2160" s="38"/>
      <c r="BC2160" s="38"/>
      <c r="BD2160" s="38"/>
      <c r="BE2160" s="38"/>
      <c r="BF2160" s="38"/>
      <c r="BG2160" s="38"/>
      <c r="BH2160" s="40"/>
    </row>
    <row r="2161" spans="1:69" ht="27.75" x14ac:dyDescent="0.25">
      <c r="A2161" s="73" t="s">
        <v>78</v>
      </c>
      <c r="B2161" s="73"/>
      <c r="C2161" s="73"/>
      <c r="D2161" s="73"/>
      <c r="E2161" s="73"/>
      <c r="F2161" s="73"/>
      <c r="G2161" s="73"/>
      <c r="H2161" s="73"/>
      <c r="I2161" s="73"/>
      <c r="J2161" s="73"/>
      <c r="K2161" s="73"/>
      <c r="L2161" s="73"/>
      <c r="M2161" s="73"/>
      <c r="N2161" s="73"/>
      <c r="O2161" s="73"/>
      <c r="P2161" s="73"/>
      <c r="Q2161" s="73"/>
      <c r="R2161" s="73"/>
      <c r="S2161" s="73"/>
      <c r="T2161" s="73"/>
      <c r="U2161" s="73"/>
      <c r="V2161" s="73"/>
      <c r="W2161" s="73"/>
      <c r="X2161" s="73"/>
      <c r="Y2161" s="73"/>
      <c r="Z2161" s="73"/>
      <c r="AA2161" s="73"/>
      <c r="AB2161" s="73"/>
      <c r="AC2161" s="73"/>
      <c r="AD2161" s="73"/>
      <c r="AE2161" s="73"/>
      <c r="AF2161" s="73"/>
      <c r="AG2161" s="73"/>
      <c r="AH2161" s="73"/>
      <c r="AI2161" s="73"/>
      <c r="AJ2161" s="73"/>
      <c r="AK2161" s="73"/>
      <c r="AL2161" s="73"/>
      <c r="AM2161" s="73"/>
      <c r="AN2161" s="73"/>
      <c r="AO2161" s="73"/>
      <c r="AP2161" s="73"/>
      <c r="AQ2161" s="73"/>
      <c r="AR2161" s="73"/>
      <c r="AS2161" s="73"/>
      <c r="AT2161" s="73"/>
      <c r="AU2161" s="73"/>
      <c r="AV2161" s="73"/>
      <c r="AW2161" s="73"/>
      <c r="AX2161" s="73"/>
      <c r="AY2161" s="73"/>
      <c r="AZ2161" s="73"/>
      <c r="BA2161" s="73"/>
      <c r="BB2161" s="73"/>
      <c r="BC2161" s="73"/>
      <c r="BD2161" s="73"/>
      <c r="BE2161" s="73"/>
      <c r="BF2161" s="73"/>
      <c r="BG2161" s="73"/>
      <c r="BH2161" s="73"/>
    </row>
    <row r="2162" spans="1:69" ht="27.75" x14ac:dyDescent="0.25">
      <c r="A2162" s="74" t="s">
        <v>12</v>
      </c>
      <c r="B2162" s="74"/>
      <c r="C2162" s="74"/>
      <c r="D2162" s="74"/>
      <c r="E2162" s="74"/>
      <c r="F2162" s="74"/>
      <c r="G2162" s="74"/>
      <c r="H2162" s="74"/>
      <c r="I2162" s="74"/>
      <c r="J2162" s="75" t="s">
        <v>81</v>
      </c>
      <c r="K2162" s="76"/>
      <c r="L2162" s="76"/>
      <c r="M2162" s="76"/>
      <c r="N2162" s="76"/>
      <c r="O2162" s="76"/>
      <c r="P2162" s="76"/>
      <c r="Q2162" s="76"/>
      <c r="R2162" s="76"/>
      <c r="S2162" s="76"/>
      <c r="T2162" s="76"/>
      <c r="U2162" s="76"/>
      <c r="V2162" s="76"/>
      <c r="W2162" s="76"/>
      <c r="X2162" s="76"/>
      <c r="Y2162" s="76"/>
      <c r="Z2162" s="76"/>
      <c r="AA2162" s="76"/>
      <c r="AB2162" s="76"/>
      <c r="AC2162" s="76"/>
      <c r="AD2162" s="76"/>
      <c r="AE2162" s="76"/>
      <c r="AF2162" s="76"/>
      <c r="AG2162" s="76"/>
      <c r="AH2162" s="76"/>
      <c r="AI2162" s="76"/>
      <c r="AJ2162" s="76"/>
      <c r="AK2162" s="76"/>
      <c r="AL2162" s="76"/>
      <c r="AM2162" s="76"/>
      <c r="AN2162" s="76"/>
      <c r="AO2162" s="76"/>
      <c r="AP2162" s="76"/>
      <c r="AQ2162" s="76"/>
      <c r="AR2162" s="76"/>
      <c r="AS2162" s="76"/>
      <c r="AT2162" s="76"/>
      <c r="AU2162" s="76"/>
      <c r="AV2162" s="76"/>
      <c r="AW2162" s="76"/>
      <c r="AX2162" s="76"/>
      <c r="AY2162" s="76"/>
      <c r="AZ2162" s="76"/>
      <c r="BA2162" s="76"/>
      <c r="BB2162" s="76"/>
      <c r="BC2162" s="76"/>
      <c r="BD2162" s="76"/>
      <c r="BE2162" s="76"/>
      <c r="BF2162" s="76"/>
      <c r="BG2162" s="76"/>
      <c r="BH2162" s="76"/>
      <c r="BI2162" s="76"/>
      <c r="BJ2162" s="76"/>
      <c r="BK2162" s="76"/>
      <c r="BL2162" s="76"/>
      <c r="BM2162" s="76"/>
      <c r="BN2162" s="76"/>
      <c r="BO2162" s="76"/>
      <c r="BP2162" s="76"/>
      <c r="BQ2162" s="76"/>
    </row>
    <row r="2163" spans="1:69" ht="17.25" thickBot="1" x14ac:dyDescent="0.3">
      <c r="A2163" s="77" t="s">
        <v>10</v>
      </c>
      <c r="B2163" s="77"/>
      <c r="C2163" s="77"/>
      <c r="D2163" s="77"/>
      <c r="E2163" s="77"/>
      <c r="F2163" s="77"/>
      <c r="G2163" s="77"/>
      <c r="H2163" s="77"/>
      <c r="I2163" s="78" t="s">
        <v>82</v>
      </c>
      <c r="J2163" s="78"/>
      <c r="K2163" s="78"/>
      <c r="L2163" s="78"/>
      <c r="M2163" s="78"/>
      <c r="N2163" s="78"/>
      <c r="O2163" s="78"/>
      <c r="P2163" s="78"/>
      <c r="Q2163" s="78"/>
      <c r="R2163" s="78"/>
      <c r="S2163" s="78"/>
      <c r="T2163" s="78"/>
      <c r="U2163" s="78"/>
      <c r="V2163" s="78"/>
      <c r="W2163" s="78"/>
      <c r="X2163" s="78"/>
      <c r="Y2163" s="78"/>
      <c r="Z2163" s="78"/>
      <c r="AA2163" s="78"/>
      <c r="AB2163" s="78"/>
      <c r="AC2163" s="78"/>
      <c r="AD2163" s="78"/>
      <c r="AE2163" s="78"/>
      <c r="AF2163" s="78"/>
      <c r="AG2163" s="78"/>
      <c r="AH2163" s="78"/>
      <c r="AI2163" s="78"/>
      <c r="AJ2163" s="78"/>
      <c r="AK2163" s="78"/>
      <c r="AL2163" s="78"/>
      <c r="AM2163" s="78"/>
      <c r="AN2163" s="78"/>
      <c r="AO2163" s="79" t="s">
        <v>9</v>
      </c>
      <c r="AP2163" s="79"/>
      <c r="AQ2163" s="79"/>
      <c r="AR2163" s="79"/>
      <c r="AS2163" s="79"/>
      <c r="AT2163" s="79"/>
      <c r="AU2163" s="79"/>
      <c r="AV2163" s="79"/>
      <c r="AW2163" s="80">
        <f>AW2115+1</f>
        <v>46200</v>
      </c>
      <c r="AX2163" s="80"/>
      <c r="AY2163" s="80"/>
      <c r="AZ2163" s="80"/>
      <c r="BA2163" s="80"/>
      <c r="BB2163" s="80"/>
      <c r="BC2163" s="80"/>
      <c r="BD2163" s="80"/>
      <c r="BE2163" s="80"/>
      <c r="BF2163" s="80"/>
      <c r="BG2163" s="80"/>
      <c r="BH2163" s="80"/>
    </row>
    <row r="2164" spans="1:69" ht="36" customHeight="1" x14ac:dyDescent="0.25">
      <c r="A2164" s="81" t="s">
        <v>0</v>
      </c>
      <c r="B2164" s="82"/>
      <c r="C2164" s="82"/>
      <c r="D2164" s="82"/>
      <c r="E2164" s="82" t="s">
        <v>6</v>
      </c>
      <c r="F2164" s="82"/>
      <c r="G2164" s="82"/>
      <c r="H2164" s="82"/>
      <c r="I2164" s="82"/>
      <c r="J2164" s="82"/>
      <c r="K2164" s="82"/>
      <c r="L2164" s="82"/>
      <c r="M2164" s="82"/>
      <c r="N2164" s="82"/>
      <c r="O2164" s="82"/>
      <c r="P2164" s="82"/>
      <c r="Q2164" s="82"/>
      <c r="R2164" s="82"/>
      <c r="S2164" s="82"/>
      <c r="T2164" s="82"/>
      <c r="U2164" s="82" t="s">
        <v>7</v>
      </c>
      <c r="V2164" s="82"/>
      <c r="W2164" s="82"/>
      <c r="X2164" s="82"/>
      <c r="Y2164" s="83" t="s">
        <v>1</v>
      </c>
      <c r="Z2164" s="83"/>
      <c r="AA2164" s="83"/>
      <c r="AB2164" s="83"/>
      <c r="AC2164" s="83"/>
      <c r="AD2164" s="83"/>
      <c r="AE2164" s="82" t="s">
        <v>8</v>
      </c>
      <c r="AF2164" s="82"/>
      <c r="AG2164" s="82"/>
      <c r="AH2164" s="82"/>
      <c r="AI2164" s="82"/>
      <c r="AJ2164" s="82"/>
      <c r="AK2164" s="83" t="s">
        <v>2</v>
      </c>
      <c r="AL2164" s="83"/>
      <c r="AM2164" s="83"/>
      <c r="AN2164" s="83"/>
      <c r="AO2164" s="83"/>
      <c r="AP2164" s="83"/>
      <c r="AQ2164" s="84" t="s">
        <v>3</v>
      </c>
      <c r="AR2164" s="84"/>
      <c r="AS2164" s="84"/>
      <c r="AT2164" s="84"/>
      <c r="AU2164" s="84"/>
      <c r="AV2164" s="84"/>
      <c r="AW2164" s="83" t="s">
        <v>4</v>
      </c>
      <c r="AX2164" s="83"/>
      <c r="AY2164" s="83"/>
      <c r="AZ2164" s="83"/>
      <c r="BA2164" s="83"/>
      <c r="BB2164" s="83"/>
      <c r="BC2164" s="84" t="s">
        <v>5</v>
      </c>
      <c r="BD2164" s="84"/>
      <c r="BE2164" s="84"/>
      <c r="BF2164" s="84"/>
      <c r="BG2164" s="84"/>
      <c r="BH2164" s="85"/>
      <c r="BI2164" s="1"/>
    </row>
    <row r="2165" spans="1:69" ht="21.95" customHeight="1" x14ac:dyDescent="0.25">
      <c r="A2165" s="41" t="str">
        <f t="shared" ref="A2165:A2201" si="3816">A2117</f>
        <v>壹</v>
      </c>
      <c r="B2165" s="42"/>
      <c r="C2165" s="42"/>
      <c r="D2165" s="43"/>
      <c r="E2165" s="64" t="str">
        <f t="shared" ref="E2165:E2201" si="3817">E2117</f>
        <v>直接工程費</v>
      </c>
      <c r="F2165" s="21"/>
      <c r="G2165" s="21"/>
      <c r="H2165" s="21"/>
      <c r="I2165" s="21"/>
      <c r="J2165" s="21"/>
      <c r="K2165" s="21"/>
      <c r="L2165" s="21"/>
      <c r="M2165" s="21"/>
      <c r="N2165" s="21"/>
      <c r="O2165" s="21"/>
      <c r="P2165" s="21"/>
      <c r="Q2165" s="21"/>
      <c r="R2165" s="21"/>
      <c r="S2165" s="21"/>
      <c r="T2165" s="22"/>
      <c r="U2165" s="47"/>
      <c r="V2165" s="48"/>
      <c r="W2165" s="48"/>
      <c r="X2165" s="49"/>
      <c r="Y2165" s="71"/>
      <c r="Z2165" s="71"/>
      <c r="AA2165" s="71"/>
      <c r="AB2165" s="71"/>
      <c r="AC2165" s="71"/>
      <c r="AD2165" s="71"/>
      <c r="AE2165" s="71"/>
      <c r="AF2165" s="71"/>
      <c r="AG2165" s="71"/>
      <c r="AH2165" s="71"/>
      <c r="AI2165" s="71"/>
      <c r="AJ2165" s="71"/>
      <c r="AK2165" s="71"/>
      <c r="AL2165" s="71"/>
      <c r="AM2165" s="71"/>
      <c r="AN2165" s="71"/>
      <c r="AO2165" s="71"/>
      <c r="AP2165" s="71"/>
      <c r="AQ2165" s="71"/>
      <c r="AR2165" s="71"/>
      <c r="AS2165" s="71"/>
      <c r="AT2165" s="71"/>
      <c r="AU2165" s="71"/>
      <c r="AV2165" s="71"/>
      <c r="AW2165" s="71"/>
      <c r="AX2165" s="71"/>
      <c r="AY2165" s="71"/>
      <c r="AZ2165" s="71"/>
      <c r="BA2165" s="71"/>
      <c r="BB2165" s="71"/>
      <c r="BC2165" s="71"/>
      <c r="BD2165" s="71"/>
      <c r="BE2165" s="71"/>
      <c r="BF2165" s="71"/>
      <c r="BG2165" s="71"/>
      <c r="BH2165" s="72"/>
      <c r="BI2165" s="3">
        <f t="shared" ref="BI2165:BI2200" si="3818">Y2165*AE2165</f>
        <v>0</v>
      </c>
    </row>
    <row r="2166" spans="1:69" s="19" customFormat="1" ht="34.15" customHeight="1" x14ac:dyDescent="0.25">
      <c r="A2166" s="41">
        <f t="shared" si="3816"/>
        <v>1</v>
      </c>
      <c r="B2166" s="42"/>
      <c r="C2166" s="42"/>
      <c r="D2166" s="43"/>
      <c r="E2166" s="64" t="str">
        <f t="shared" si="3817"/>
        <v>乙種施工圍籬、警示帶、安全警示燈等安全措施(租用)</v>
      </c>
      <c r="F2166" s="21"/>
      <c r="G2166" s="21"/>
      <c r="H2166" s="21"/>
      <c r="I2166" s="21"/>
      <c r="J2166" s="21"/>
      <c r="K2166" s="21"/>
      <c r="L2166" s="21"/>
      <c r="M2166" s="21"/>
      <c r="N2166" s="21"/>
      <c r="O2166" s="21"/>
      <c r="P2166" s="21"/>
      <c r="Q2166" s="21"/>
      <c r="R2166" s="21"/>
      <c r="S2166" s="21"/>
      <c r="T2166" s="22"/>
      <c r="U2166" s="47" t="str">
        <f t="shared" ref="U2166:U2201" si="3819">U2118</f>
        <v>式</v>
      </c>
      <c r="V2166" s="48"/>
      <c r="W2166" s="48"/>
      <c r="X2166" s="49"/>
      <c r="Y2166" s="50">
        <f t="shared" ref="Y2166:Y2201" si="3820">Y2118</f>
        <v>1</v>
      </c>
      <c r="Z2166" s="51"/>
      <c r="AA2166" s="51"/>
      <c r="AB2166" s="51"/>
      <c r="AC2166" s="51"/>
      <c r="AD2166" s="52"/>
      <c r="AE2166" s="53">
        <f t="shared" ref="AE2166:AE2201" si="3821">AE2118</f>
        <v>2200</v>
      </c>
      <c r="AF2166" s="53"/>
      <c r="AG2166" s="53"/>
      <c r="AH2166" s="53"/>
      <c r="AI2166" s="53"/>
      <c r="AJ2166" s="53"/>
      <c r="AK2166" s="55">
        <v>0</v>
      </c>
      <c r="AL2166" s="55"/>
      <c r="AM2166" s="55"/>
      <c r="AN2166" s="55"/>
      <c r="AO2166" s="55"/>
      <c r="AP2166" s="55"/>
      <c r="AQ2166" s="53">
        <f>AK2166*AE2166</f>
        <v>0</v>
      </c>
      <c r="AR2166" s="53"/>
      <c r="AS2166" s="53"/>
      <c r="AT2166" s="53"/>
      <c r="AU2166" s="53"/>
      <c r="AV2166" s="53"/>
      <c r="AW2166" s="55">
        <f t="shared" ref="AW2166:AW2196" si="3822">AW2118+AK2166</f>
        <v>1</v>
      </c>
      <c r="AX2166" s="55"/>
      <c r="AY2166" s="55"/>
      <c r="AZ2166" s="55"/>
      <c r="BA2166" s="55"/>
      <c r="BB2166" s="55"/>
      <c r="BC2166" s="55">
        <f>AE2166*AW2166</f>
        <v>2200</v>
      </c>
      <c r="BD2166" s="55"/>
      <c r="BE2166" s="55"/>
      <c r="BF2166" s="55"/>
      <c r="BG2166" s="55"/>
      <c r="BH2166" s="56"/>
      <c r="BI2166" s="18">
        <f t="shared" si="3818"/>
        <v>2200</v>
      </c>
    </row>
    <row r="2167" spans="1:69" ht="21.6" customHeight="1" x14ac:dyDescent="0.25">
      <c r="A2167" s="41">
        <f t="shared" si="3816"/>
        <v>2</v>
      </c>
      <c r="B2167" s="42"/>
      <c r="C2167" s="42"/>
      <c r="D2167" s="43"/>
      <c r="E2167" s="64" t="str">
        <f t="shared" si="3817"/>
        <v>工程告示牌與職安衛告示牌(租用)</v>
      </c>
      <c r="F2167" s="21"/>
      <c r="G2167" s="21"/>
      <c r="H2167" s="21"/>
      <c r="I2167" s="21"/>
      <c r="J2167" s="21"/>
      <c r="K2167" s="21"/>
      <c r="L2167" s="21"/>
      <c r="M2167" s="21"/>
      <c r="N2167" s="21"/>
      <c r="O2167" s="21"/>
      <c r="P2167" s="21"/>
      <c r="Q2167" s="21"/>
      <c r="R2167" s="21"/>
      <c r="S2167" s="21"/>
      <c r="T2167" s="22"/>
      <c r="U2167" s="47" t="str">
        <f t="shared" si="3819"/>
        <v>式</v>
      </c>
      <c r="V2167" s="48"/>
      <c r="W2167" s="48"/>
      <c r="X2167" s="49"/>
      <c r="Y2167" s="65">
        <f t="shared" si="3820"/>
        <v>1</v>
      </c>
      <c r="Z2167" s="66"/>
      <c r="AA2167" s="66"/>
      <c r="AB2167" s="66"/>
      <c r="AC2167" s="66"/>
      <c r="AD2167" s="67"/>
      <c r="AE2167" s="60">
        <f t="shared" si="3821"/>
        <v>6000</v>
      </c>
      <c r="AF2167" s="61"/>
      <c r="AG2167" s="61"/>
      <c r="AH2167" s="61"/>
      <c r="AI2167" s="61"/>
      <c r="AJ2167" s="62"/>
      <c r="AK2167" s="55">
        <v>0</v>
      </c>
      <c r="AL2167" s="55"/>
      <c r="AM2167" s="55"/>
      <c r="AN2167" s="55"/>
      <c r="AO2167" s="55"/>
      <c r="AP2167" s="55"/>
      <c r="AQ2167" s="53">
        <f>AK2167*AE2167</f>
        <v>0</v>
      </c>
      <c r="AR2167" s="53"/>
      <c r="AS2167" s="53"/>
      <c r="AT2167" s="53"/>
      <c r="AU2167" s="53"/>
      <c r="AV2167" s="53"/>
      <c r="AW2167" s="55">
        <f t="shared" si="3822"/>
        <v>1</v>
      </c>
      <c r="AX2167" s="55"/>
      <c r="AY2167" s="55"/>
      <c r="AZ2167" s="55"/>
      <c r="BA2167" s="55"/>
      <c r="BB2167" s="55"/>
      <c r="BC2167" s="55">
        <f>AE2167*AW2167</f>
        <v>6000</v>
      </c>
      <c r="BD2167" s="55"/>
      <c r="BE2167" s="55"/>
      <c r="BF2167" s="55"/>
      <c r="BG2167" s="55"/>
      <c r="BH2167" s="56"/>
      <c r="BI2167" s="16">
        <f t="shared" si="3818"/>
        <v>6000</v>
      </c>
    </row>
    <row r="2168" spans="1:69" s="19" customFormat="1" ht="34.5" customHeight="1" x14ac:dyDescent="0.25">
      <c r="A2168" s="68">
        <f t="shared" si="3816"/>
        <v>3</v>
      </c>
      <c r="B2168" s="69"/>
      <c r="C2168" s="69"/>
      <c r="D2168" s="70"/>
      <c r="E2168" s="64" t="str">
        <f t="shared" si="3817"/>
        <v>施工動線開闢與損壞復原，既有設備管線遷移與復原；測量與放樣</v>
      </c>
      <c r="F2168" s="21"/>
      <c r="G2168" s="21"/>
      <c r="H2168" s="21"/>
      <c r="I2168" s="21"/>
      <c r="J2168" s="21"/>
      <c r="K2168" s="21"/>
      <c r="L2168" s="21"/>
      <c r="M2168" s="21"/>
      <c r="N2168" s="21"/>
      <c r="O2168" s="21"/>
      <c r="P2168" s="21"/>
      <c r="Q2168" s="21"/>
      <c r="R2168" s="21"/>
      <c r="S2168" s="21"/>
      <c r="T2168" s="22"/>
      <c r="U2168" s="47" t="str">
        <f t="shared" si="3819"/>
        <v>式</v>
      </c>
      <c r="V2168" s="48"/>
      <c r="W2168" s="48"/>
      <c r="X2168" s="49"/>
      <c r="Y2168" s="65">
        <f t="shared" si="3820"/>
        <v>1</v>
      </c>
      <c r="Z2168" s="66"/>
      <c r="AA2168" s="66"/>
      <c r="AB2168" s="66"/>
      <c r="AC2168" s="66"/>
      <c r="AD2168" s="67"/>
      <c r="AE2168" s="60">
        <f t="shared" si="3821"/>
        <v>9000</v>
      </c>
      <c r="AF2168" s="61"/>
      <c r="AG2168" s="61"/>
      <c r="AH2168" s="61"/>
      <c r="AI2168" s="61"/>
      <c r="AJ2168" s="62"/>
      <c r="AK2168" s="55">
        <v>0</v>
      </c>
      <c r="AL2168" s="55"/>
      <c r="AM2168" s="55"/>
      <c r="AN2168" s="55"/>
      <c r="AO2168" s="55"/>
      <c r="AP2168" s="55"/>
      <c r="AQ2168" s="53">
        <f t="shared" ref="AQ2168:AQ2170" si="3823">AK2168*AE2168</f>
        <v>0</v>
      </c>
      <c r="AR2168" s="53"/>
      <c r="AS2168" s="53"/>
      <c r="AT2168" s="53"/>
      <c r="AU2168" s="53"/>
      <c r="AV2168" s="53"/>
      <c r="AW2168" s="55">
        <f t="shared" si="3822"/>
        <v>0.7</v>
      </c>
      <c r="AX2168" s="55"/>
      <c r="AY2168" s="55"/>
      <c r="AZ2168" s="55"/>
      <c r="BA2168" s="55"/>
      <c r="BB2168" s="55"/>
      <c r="BC2168" s="55">
        <f t="shared" ref="BC2168:BC2171" si="3824">AE2168*AW2168</f>
        <v>6300</v>
      </c>
      <c r="BD2168" s="55"/>
      <c r="BE2168" s="55"/>
      <c r="BF2168" s="55"/>
      <c r="BG2168" s="55"/>
      <c r="BH2168" s="56"/>
      <c r="BI2168" s="18">
        <f t="shared" si="3818"/>
        <v>9000</v>
      </c>
    </row>
    <row r="2169" spans="1:69" ht="66" customHeight="1" x14ac:dyDescent="0.25">
      <c r="A2169" s="41">
        <f t="shared" si="3816"/>
        <v>4</v>
      </c>
      <c r="B2169" s="42"/>
      <c r="C2169" s="42"/>
      <c r="D2169" s="43"/>
      <c r="E2169" s="64" t="str">
        <f t="shared" si="3817"/>
        <v>既有牆面、地坪、磁磚、衛生設備、給排水設施、搗擺及天花板等拆除(含切割)及運棄(含合法證明);環境保護與清潔</v>
      </c>
      <c r="F2169" s="21"/>
      <c r="G2169" s="21"/>
      <c r="H2169" s="21"/>
      <c r="I2169" s="21"/>
      <c r="J2169" s="21"/>
      <c r="K2169" s="21"/>
      <c r="L2169" s="21"/>
      <c r="M2169" s="21"/>
      <c r="N2169" s="21"/>
      <c r="O2169" s="21"/>
      <c r="P2169" s="21"/>
      <c r="Q2169" s="21"/>
      <c r="R2169" s="21"/>
      <c r="S2169" s="21"/>
      <c r="T2169" s="22"/>
      <c r="U2169" s="47" t="str">
        <f t="shared" si="3819"/>
        <v>式</v>
      </c>
      <c r="V2169" s="48"/>
      <c r="W2169" s="48"/>
      <c r="X2169" s="49"/>
      <c r="Y2169" s="65">
        <f t="shared" si="3820"/>
        <v>1</v>
      </c>
      <c r="Z2169" s="66"/>
      <c r="AA2169" s="66"/>
      <c r="AB2169" s="66"/>
      <c r="AC2169" s="66"/>
      <c r="AD2169" s="67"/>
      <c r="AE2169" s="60">
        <f t="shared" si="3821"/>
        <v>214844</v>
      </c>
      <c r="AF2169" s="61"/>
      <c r="AG2169" s="61"/>
      <c r="AH2169" s="61"/>
      <c r="AI2169" s="61"/>
      <c r="AJ2169" s="62"/>
      <c r="AK2169" s="55">
        <v>0</v>
      </c>
      <c r="AL2169" s="55"/>
      <c r="AM2169" s="55"/>
      <c r="AN2169" s="55"/>
      <c r="AO2169" s="55"/>
      <c r="AP2169" s="55"/>
      <c r="AQ2169" s="53">
        <f t="shared" si="3823"/>
        <v>0</v>
      </c>
      <c r="AR2169" s="53"/>
      <c r="AS2169" s="53"/>
      <c r="AT2169" s="53"/>
      <c r="AU2169" s="53"/>
      <c r="AV2169" s="53"/>
      <c r="AW2169" s="55">
        <f t="shared" si="3822"/>
        <v>1</v>
      </c>
      <c r="AX2169" s="55"/>
      <c r="AY2169" s="55"/>
      <c r="AZ2169" s="55"/>
      <c r="BA2169" s="55"/>
      <c r="BB2169" s="55"/>
      <c r="BC2169" s="55">
        <f t="shared" si="3824"/>
        <v>214844</v>
      </c>
      <c r="BD2169" s="55"/>
      <c r="BE2169" s="55"/>
      <c r="BF2169" s="55"/>
      <c r="BG2169" s="55"/>
      <c r="BH2169" s="56"/>
      <c r="BI2169" s="16">
        <f t="shared" si="3818"/>
        <v>214844</v>
      </c>
    </row>
    <row r="2170" spans="1:69" ht="34.5" customHeight="1" x14ac:dyDescent="0.25">
      <c r="A2170" s="41">
        <f t="shared" si="3816"/>
        <v>5</v>
      </c>
      <c r="B2170" s="42"/>
      <c r="C2170" s="42"/>
      <c r="D2170" s="43"/>
      <c r="E2170" s="64" t="str">
        <f t="shared" si="3817"/>
        <v>既有污水處理設施抽水肥(含清潔孔開挖與復原)</v>
      </c>
      <c r="F2170" s="21"/>
      <c r="G2170" s="21"/>
      <c r="H2170" s="21"/>
      <c r="I2170" s="21"/>
      <c r="J2170" s="21"/>
      <c r="K2170" s="21"/>
      <c r="L2170" s="21"/>
      <c r="M2170" s="21"/>
      <c r="N2170" s="21"/>
      <c r="O2170" s="21"/>
      <c r="P2170" s="21"/>
      <c r="Q2170" s="21"/>
      <c r="R2170" s="21"/>
      <c r="S2170" s="21"/>
      <c r="T2170" s="22"/>
      <c r="U2170" s="47" t="str">
        <f t="shared" si="3819"/>
        <v>式</v>
      </c>
      <c r="V2170" s="48"/>
      <c r="W2170" s="48"/>
      <c r="X2170" s="49"/>
      <c r="Y2170" s="65">
        <f t="shared" si="3820"/>
        <v>1</v>
      </c>
      <c r="Z2170" s="66"/>
      <c r="AA2170" s="66"/>
      <c r="AB2170" s="66"/>
      <c r="AC2170" s="66"/>
      <c r="AD2170" s="67"/>
      <c r="AE2170" s="60">
        <f t="shared" si="3821"/>
        <v>10000</v>
      </c>
      <c r="AF2170" s="61"/>
      <c r="AG2170" s="61"/>
      <c r="AH2170" s="61"/>
      <c r="AI2170" s="61"/>
      <c r="AJ2170" s="62"/>
      <c r="AK2170" s="55">
        <v>0</v>
      </c>
      <c r="AL2170" s="55"/>
      <c r="AM2170" s="55"/>
      <c r="AN2170" s="55"/>
      <c r="AO2170" s="55"/>
      <c r="AP2170" s="55"/>
      <c r="AQ2170" s="53">
        <f t="shared" si="3823"/>
        <v>0</v>
      </c>
      <c r="AR2170" s="53"/>
      <c r="AS2170" s="53"/>
      <c r="AT2170" s="53"/>
      <c r="AU2170" s="53"/>
      <c r="AV2170" s="53"/>
      <c r="AW2170" s="55">
        <f t="shared" si="3822"/>
        <v>1</v>
      </c>
      <c r="AX2170" s="55"/>
      <c r="AY2170" s="55"/>
      <c r="AZ2170" s="55"/>
      <c r="BA2170" s="55"/>
      <c r="BB2170" s="55"/>
      <c r="BC2170" s="55">
        <f t="shared" si="3824"/>
        <v>10000</v>
      </c>
      <c r="BD2170" s="55"/>
      <c r="BE2170" s="55"/>
      <c r="BF2170" s="55"/>
      <c r="BG2170" s="55"/>
      <c r="BH2170" s="56"/>
      <c r="BI2170" s="16">
        <f t="shared" si="3818"/>
        <v>10000</v>
      </c>
    </row>
    <row r="2171" spans="1:69" ht="21.6" customHeight="1" x14ac:dyDescent="0.25">
      <c r="A2171" s="41">
        <f t="shared" si="3816"/>
        <v>6</v>
      </c>
      <c r="B2171" s="42"/>
      <c r="C2171" s="42"/>
      <c r="D2171" s="43"/>
      <c r="E2171" s="64" t="str">
        <f t="shared" si="3817"/>
        <v>地坪與蹲便台階增築</v>
      </c>
      <c r="F2171" s="21"/>
      <c r="G2171" s="21"/>
      <c r="H2171" s="21"/>
      <c r="I2171" s="21"/>
      <c r="J2171" s="21"/>
      <c r="K2171" s="21"/>
      <c r="L2171" s="21"/>
      <c r="M2171" s="21"/>
      <c r="N2171" s="21"/>
      <c r="O2171" s="21"/>
      <c r="P2171" s="21"/>
      <c r="Q2171" s="21"/>
      <c r="R2171" s="21"/>
      <c r="S2171" s="21"/>
      <c r="T2171" s="22"/>
      <c r="U2171" s="47" t="str">
        <f t="shared" si="3819"/>
        <v>式</v>
      </c>
      <c r="V2171" s="48"/>
      <c r="W2171" s="48"/>
      <c r="X2171" s="49"/>
      <c r="Y2171" s="65">
        <f t="shared" si="3820"/>
        <v>1</v>
      </c>
      <c r="Z2171" s="66"/>
      <c r="AA2171" s="66"/>
      <c r="AB2171" s="66"/>
      <c r="AC2171" s="66"/>
      <c r="AD2171" s="67"/>
      <c r="AE2171" s="60">
        <f t="shared" si="3821"/>
        <v>35000</v>
      </c>
      <c r="AF2171" s="61"/>
      <c r="AG2171" s="61"/>
      <c r="AH2171" s="61"/>
      <c r="AI2171" s="61"/>
      <c r="AJ2171" s="62"/>
      <c r="AK2171" s="55">
        <v>0</v>
      </c>
      <c r="AL2171" s="55"/>
      <c r="AM2171" s="55"/>
      <c r="AN2171" s="55"/>
      <c r="AO2171" s="55"/>
      <c r="AP2171" s="55"/>
      <c r="AQ2171" s="53">
        <v>0</v>
      </c>
      <c r="AR2171" s="53"/>
      <c r="AS2171" s="53"/>
      <c r="AT2171" s="53"/>
      <c r="AU2171" s="53"/>
      <c r="AV2171" s="53"/>
      <c r="AW2171" s="55">
        <f t="shared" si="3822"/>
        <v>1</v>
      </c>
      <c r="AX2171" s="55"/>
      <c r="AY2171" s="55"/>
      <c r="AZ2171" s="55"/>
      <c r="BA2171" s="55"/>
      <c r="BB2171" s="55"/>
      <c r="BC2171" s="55">
        <f t="shared" si="3824"/>
        <v>35000</v>
      </c>
      <c r="BD2171" s="55"/>
      <c r="BE2171" s="55"/>
      <c r="BF2171" s="55"/>
      <c r="BG2171" s="55"/>
      <c r="BH2171" s="56"/>
      <c r="BI2171" s="16">
        <f t="shared" si="3818"/>
        <v>35000</v>
      </c>
    </row>
    <row r="2172" spans="1:69" ht="21.6" customHeight="1" x14ac:dyDescent="0.25">
      <c r="A2172" s="41">
        <f t="shared" si="3816"/>
        <v>7</v>
      </c>
      <c r="B2172" s="42"/>
      <c r="C2172" s="42"/>
      <c r="D2172" s="43"/>
      <c r="E2172" s="64" t="str">
        <f t="shared" si="3817"/>
        <v>砌1/2B磚牆</v>
      </c>
      <c r="F2172" s="21"/>
      <c r="G2172" s="21"/>
      <c r="H2172" s="21"/>
      <c r="I2172" s="21"/>
      <c r="J2172" s="21"/>
      <c r="K2172" s="21"/>
      <c r="L2172" s="21"/>
      <c r="M2172" s="21"/>
      <c r="N2172" s="21"/>
      <c r="O2172" s="21"/>
      <c r="P2172" s="21"/>
      <c r="Q2172" s="21"/>
      <c r="R2172" s="21"/>
      <c r="S2172" s="21"/>
      <c r="T2172" s="22"/>
      <c r="U2172" s="47" t="str">
        <f t="shared" si="3819"/>
        <v>M2</v>
      </c>
      <c r="V2172" s="48"/>
      <c r="W2172" s="48"/>
      <c r="X2172" s="49"/>
      <c r="Y2172" s="65">
        <f t="shared" si="3820"/>
        <v>13</v>
      </c>
      <c r="Z2172" s="66"/>
      <c r="AA2172" s="66"/>
      <c r="AB2172" s="66"/>
      <c r="AC2172" s="66"/>
      <c r="AD2172" s="67"/>
      <c r="AE2172" s="60">
        <f t="shared" si="3821"/>
        <v>1500</v>
      </c>
      <c r="AF2172" s="61"/>
      <c r="AG2172" s="61"/>
      <c r="AH2172" s="61"/>
      <c r="AI2172" s="61"/>
      <c r="AJ2172" s="62"/>
      <c r="AK2172" s="55">
        <v>0</v>
      </c>
      <c r="AL2172" s="55"/>
      <c r="AM2172" s="55"/>
      <c r="AN2172" s="55"/>
      <c r="AO2172" s="55"/>
      <c r="AP2172" s="55"/>
      <c r="AQ2172" s="53">
        <f>AK2172*AE2172</f>
        <v>0</v>
      </c>
      <c r="AR2172" s="53"/>
      <c r="AS2172" s="53"/>
      <c r="AT2172" s="53"/>
      <c r="AU2172" s="53"/>
      <c r="AV2172" s="53"/>
      <c r="AW2172" s="55">
        <f t="shared" si="3822"/>
        <v>13</v>
      </c>
      <c r="AX2172" s="55"/>
      <c r="AY2172" s="55"/>
      <c r="AZ2172" s="55"/>
      <c r="BA2172" s="55"/>
      <c r="BB2172" s="55"/>
      <c r="BC2172" s="55">
        <f>AE2172*AW2172</f>
        <v>19500</v>
      </c>
      <c r="BD2172" s="55"/>
      <c r="BE2172" s="55"/>
      <c r="BF2172" s="55"/>
      <c r="BG2172" s="55"/>
      <c r="BH2172" s="56"/>
      <c r="BI2172" s="16">
        <f t="shared" si="3818"/>
        <v>19500</v>
      </c>
    </row>
    <row r="2173" spans="1:69" ht="54.75" customHeight="1" x14ac:dyDescent="0.25">
      <c r="A2173" s="41">
        <f t="shared" si="3816"/>
        <v>8</v>
      </c>
      <c r="B2173" s="42"/>
      <c r="C2173" s="42"/>
      <c r="D2173" s="43"/>
      <c r="E2173" s="64" t="str">
        <f t="shared" si="3817"/>
        <v>施工範圍內樓板穿管處與既有無用穿管及孔洞需以水泥砂漿封閉並刷防水層；樓板防水層試水</v>
      </c>
      <c r="F2173" s="21"/>
      <c r="G2173" s="21"/>
      <c r="H2173" s="21"/>
      <c r="I2173" s="21"/>
      <c r="J2173" s="21"/>
      <c r="K2173" s="21"/>
      <c r="L2173" s="21"/>
      <c r="M2173" s="21"/>
      <c r="N2173" s="21"/>
      <c r="O2173" s="21"/>
      <c r="P2173" s="21"/>
      <c r="Q2173" s="21"/>
      <c r="R2173" s="21"/>
      <c r="S2173" s="21"/>
      <c r="T2173" s="22"/>
      <c r="U2173" s="47" t="str">
        <f t="shared" si="3819"/>
        <v>式</v>
      </c>
      <c r="V2173" s="48"/>
      <c r="W2173" s="48"/>
      <c r="X2173" s="49"/>
      <c r="Y2173" s="65">
        <f t="shared" si="3820"/>
        <v>1</v>
      </c>
      <c r="Z2173" s="66"/>
      <c r="AA2173" s="66"/>
      <c r="AB2173" s="66"/>
      <c r="AC2173" s="66"/>
      <c r="AD2173" s="67"/>
      <c r="AE2173" s="60">
        <f t="shared" si="3821"/>
        <v>9000</v>
      </c>
      <c r="AF2173" s="61"/>
      <c r="AG2173" s="61"/>
      <c r="AH2173" s="61"/>
      <c r="AI2173" s="61"/>
      <c r="AJ2173" s="62"/>
      <c r="AK2173" s="55">
        <v>0</v>
      </c>
      <c r="AL2173" s="55"/>
      <c r="AM2173" s="55"/>
      <c r="AN2173" s="55"/>
      <c r="AO2173" s="55"/>
      <c r="AP2173" s="55"/>
      <c r="AQ2173" s="53">
        <f t="shared" ref="AQ2173:AQ2177" si="3825">AK2173*AE2173</f>
        <v>0</v>
      </c>
      <c r="AR2173" s="53"/>
      <c r="AS2173" s="53"/>
      <c r="AT2173" s="53"/>
      <c r="AU2173" s="53"/>
      <c r="AV2173" s="53"/>
      <c r="AW2173" s="55">
        <f t="shared" si="3822"/>
        <v>1</v>
      </c>
      <c r="AX2173" s="55"/>
      <c r="AY2173" s="55"/>
      <c r="AZ2173" s="55"/>
      <c r="BA2173" s="55"/>
      <c r="BB2173" s="55"/>
      <c r="BC2173" s="55">
        <f t="shared" ref="BC2173:BC2177" si="3826">AE2173*AW2173</f>
        <v>9000</v>
      </c>
      <c r="BD2173" s="55"/>
      <c r="BE2173" s="55"/>
      <c r="BF2173" s="55"/>
      <c r="BG2173" s="55"/>
      <c r="BH2173" s="56"/>
      <c r="BI2173" s="16">
        <f t="shared" si="3818"/>
        <v>9000</v>
      </c>
    </row>
    <row r="2174" spans="1:69" ht="20.45" customHeight="1" x14ac:dyDescent="0.25">
      <c r="A2174" s="41">
        <f t="shared" si="3816"/>
        <v>9</v>
      </c>
      <c r="B2174" s="42"/>
      <c r="C2174" s="42"/>
      <c r="D2174" s="43"/>
      <c r="E2174" s="64" t="str">
        <f t="shared" si="3817"/>
        <v>地坪、牆面1:3水泥砂漿粉刷</v>
      </c>
      <c r="F2174" s="21"/>
      <c r="G2174" s="21"/>
      <c r="H2174" s="21"/>
      <c r="I2174" s="21"/>
      <c r="J2174" s="21"/>
      <c r="K2174" s="21"/>
      <c r="L2174" s="21"/>
      <c r="M2174" s="21"/>
      <c r="N2174" s="21"/>
      <c r="O2174" s="21"/>
      <c r="P2174" s="21"/>
      <c r="Q2174" s="21"/>
      <c r="R2174" s="21"/>
      <c r="S2174" s="21"/>
      <c r="T2174" s="22"/>
      <c r="U2174" s="47" t="str">
        <f t="shared" si="3819"/>
        <v>M2</v>
      </c>
      <c r="V2174" s="48"/>
      <c r="W2174" s="48"/>
      <c r="X2174" s="49"/>
      <c r="Y2174" s="65">
        <f t="shared" si="3820"/>
        <v>207</v>
      </c>
      <c r="Z2174" s="66"/>
      <c r="AA2174" s="66"/>
      <c r="AB2174" s="66"/>
      <c r="AC2174" s="66"/>
      <c r="AD2174" s="67"/>
      <c r="AE2174" s="60">
        <f t="shared" si="3821"/>
        <v>800</v>
      </c>
      <c r="AF2174" s="61"/>
      <c r="AG2174" s="61"/>
      <c r="AH2174" s="61"/>
      <c r="AI2174" s="61"/>
      <c r="AJ2174" s="62"/>
      <c r="AK2174" s="55">
        <v>0</v>
      </c>
      <c r="AL2174" s="55"/>
      <c r="AM2174" s="55"/>
      <c r="AN2174" s="55"/>
      <c r="AO2174" s="55"/>
      <c r="AP2174" s="55"/>
      <c r="AQ2174" s="53">
        <f t="shared" si="3825"/>
        <v>0</v>
      </c>
      <c r="AR2174" s="53"/>
      <c r="AS2174" s="53"/>
      <c r="AT2174" s="53"/>
      <c r="AU2174" s="53"/>
      <c r="AV2174" s="53"/>
      <c r="AW2174" s="55">
        <f t="shared" si="3822"/>
        <v>207</v>
      </c>
      <c r="AX2174" s="55"/>
      <c r="AY2174" s="55"/>
      <c r="AZ2174" s="55"/>
      <c r="BA2174" s="55"/>
      <c r="BB2174" s="55"/>
      <c r="BC2174" s="55">
        <f t="shared" si="3826"/>
        <v>165600</v>
      </c>
      <c r="BD2174" s="55"/>
      <c r="BE2174" s="55"/>
      <c r="BF2174" s="55"/>
      <c r="BG2174" s="55"/>
      <c r="BH2174" s="56"/>
      <c r="BI2174" s="16">
        <f t="shared" si="3818"/>
        <v>165600</v>
      </c>
    </row>
    <row r="2175" spans="1:69" ht="19.5" customHeight="1" x14ac:dyDescent="0.25">
      <c r="A2175" s="41">
        <f t="shared" si="3816"/>
        <v>10</v>
      </c>
      <c r="B2175" s="42"/>
      <c r="C2175" s="42"/>
      <c r="D2175" s="43"/>
      <c r="E2175" s="44" t="str">
        <f t="shared" si="3817"/>
        <v>地坪及牆面(H=1.5m)塗刷防水層</v>
      </c>
      <c r="F2175" s="45"/>
      <c r="G2175" s="45"/>
      <c r="H2175" s="45"/>
      <c r="I2175" s="45"/>
      <c r="J2175" s="45"/>
      <c r="K2175" s="45"/>
      <c r="L2175" s="45"/>
      <c r="M2175" s="45"/>
      <c r="N2175" s="45"/>
      <c r="O2175" s="45"/>
      <c r="P2175" s="45"/>
      <c r="Q2175" s="45"/>
      <c r="R2175" s="45"/>
      <c r="S2175" s="45"/>
      <c r="T2175" s="46"/>
      <c r="U2175" s="47" t="str">
        <f t="shared" si="3819"/>
        <v>M2</v>
      </c>
      <c r="V2175" s="48"/>
      <c r="W2175" s="48"/>
      <c r="X2175" s="49"/>
      <c r="Y2175" s="50">
        <f t="shared" si="3820"/>
        <v>113</v>
      </c>
      <c r="Z2175" s="51"/>
      <c r="AA2175" s="51"/>
      <c r="AB2175" s="51"/>
      <c r="AC2175" s="51"/>
      <c r="AD2175" s="52"/>
      <c r="AE2175" s="60">
        <f t="shared" si="3821"/>
        <v>700</v>
      </c>
      <c r="AF2175" s="61"/>
      <c r="AG2175" s="61"/>
      <c r="AH2175" s="61"/>
      <c r="AI2175" s="61"/>
      <c r="AJ2175" s="62"/>
      <c r="AK2175" s="50">
        <v>0</v>
      </c>
      <c r="AL2175" s="51"/>
      <c r="AM2175" s="51"/>
      <c r="AN2175" s="51"/>
      <c r="AO2175" s="51"/>
      <c r="AP2175" s="52"/>
      <c r="AQ2175" s="60">
        <f t="shared" si="3825"/>
        <v>0</v>
      </c>
      <c r="AR2175" s="61"/>
      <c r="AS2175" s="61"/>
      <c r="AT2175" s="61"/>
      <c r="AU2175" s="61"/>
      <c r="AV2175" s="62"/>
      <c r="AW2175" s="50">
        <f t="shared" si="3822"/>
        <v>113</v>
      </c>
      <c r="AX2175" s="51"/>
      <c r="AY2175" s="51"/>
      <c r="AZ2175" s="51"/>
      <c r="BA2175" s="51"/>
      <c r="BB2175" s="52"/>
      <c r="BC2175" s="50">
        <f t="shared" si="3826"/>
        <v>79100</v>
      </c>
      <c r="BD2175" s="51"/>
      <c r="BE2175" s="51"/>
      <c r="BF2175" s="51"/>
      <c r="BG2175" s="51"/>
      <c r="BH2175" s="63"/>
      <c r="BI2175" s="3">
        <f t="shared" si="3818"/>
        <v>79100</v>
      </c>
    </row>
    <row r="2176" spans="1:69" ht="36" customHeight="1" x14ac:dyDescent="0.25">
      <c r="A2176" s="41">
        <f t="shared" si="3816"/>
        <v>11</v>
      </c>
      <c r="B2176" s="42"/>
      <c r="C2176" s="42"/>
      <c r="D2176" s="43"/>
      <c r="E2176" s="64" t="str">
        <f t="shared" si="3817"/>
        <v>安裝不銹鋼方形地板落水頭(10cm*10cm,連工帶料)</v>
      </c>
      <c r="F2176" s="21"/>
      <c r="G2176" s="21"/>
      <c r="H2176" s="21"/>
      <c r="I2176" s="21"/>
      <c r="J2176" s="21"/>
      <c r="K2176" s="21"/>
      <c r="L2176" s="21"/>
      <c r="M2176" s="21"/>
      <c r="N2176" s="21"/>
      <c r="O2176" s="21"/>
      <c r="P2176" s="21"/>
      <c r="Q2176" s="21"/>
      <c r="R2176" s="21"/>
      <c r="S2176" s="21"/>
      <c r="T2176" s="22"/>
      <c r="U2176" s="47" t="str">
        <f t="shared" si="3819"/>
        <v>組</v>
      </c>
      <c r="V2176" s="48"/>
      <c r="W2176" s="48"/>
      <c r="X2176" s="49"/>
      <c r="Y2176" s="71">
        <f t="shared" si="3820"/>
        <v>9</v>
      </c>
      <c r="Z2176" s="71"/>
      <c r="AA2176" s="71"/>
      <c r="AB2176" s="71"/>
      <c r="AC2176" s="71"/>
      <c r="AD2176" s="71"/>
      <c r="AE2176" s="71">
        <f t="shared" si="3821"/>
        <v>750</v>
      </c>
      <c r="AF2176" s="71"/>
      <c r="AG2176" s="71"/>
      <c r="AH2176" s="71"/>
      <c r="AI2176" s="71"/>
      <c r="AJ2176" s="71"/>
      <c r="AK2176" s="55">
        <v>0</v>
      </c>
      <c r="AL2176" s="55"/>
      <c r="AM2176" s="55"/>
      <c r="AN2176" s="55"/>
      <c r="AO2176" s="55"/>
      <c r="AP2176" s="55"/>
      <c r="AQ2176" s="53">
        <f t="shared" si="3825"/>
        <v>0</v>
      </c>
      <c r="AR2176" s="53"/>
      <c r="AS2176" s="53"/>
      <c r="AT2176" s="53"/>
      <c r="AU2176" s="53"/>
      <c r="AV2176" s="53"/>
      <c r="AW2176" s="55">
        <f t="shared" si="3822"/>
        <v>9</v>
      </c>
      <c r="AX2176" s="55"/>
      <c r="AY2176" s="55"/>
      <c r="AZ2176" s="55"/>
      <c r="BA2176" s="55"/>
      <c r="BB2176" s="55"/>
      <c r="BC2176" s="55">
        <f t="shared" si="3826"/>
        <v>6750</v>
      </c>
      <c r="BD2176" s="55"/>
      <c r="BE2176" s="55"/>
      <c r="BF2176" s="55"/>
      <c r="BG2176" s="55"/>
      <c r="BH2176" s="56"/>
      <c r="BI2176" s="3">
        <f t="shared" si="3818"/>
        <v>6750</v>
      </c>
    </row>
    <row r="2177" spans="1:61" s="19" customFormat="1" ht="36.75" customHeight="1" x14ac:dyDescent="0.25">
      <c r="A2177" s="41">
        <f t="shared" si="3816"/>
        <v>12</v>
      </c>
      <c r="B2177" s="42"/>
      <c r="C2177" s="42"/>
      <c r="D2177" s="43"/>
      <c r="E2177" s="64" t="str">
        <f t="shared" si="3817"/>
        <v>地坪貼止滑石英磚30cm*30cm，本色水泥勾縫(連工帶料)</v>
      </c>
      <c r="F2177" s="21"/>
      <c r="G2177" s="21"/>
      <c r="H2177" s="21"/>
      <c r="I2177" s="21"/>
      <c r="J2177" s="21"/>
      <c r="K2177" s="21"/>
      <c r="L2177" s="21"/>
      <c r="M2177" s="21"/>
      <c r="N2177" s="21"/>
      <c r="O2177" s="21"/>
      <c r="P2177" s="21"/>
      <c r="Q2177" s="21"/>
      <c r="R2177" s="21"/>
      <c r="S2177" s="21"/>
      <c r="T2177" s="22"/>
      <c r="U2177" s="47" t="str">
        <f t="shared" si="3819"/>
        <v>M2</v>
      </c>
      <c r="V2177" s="48"/>
      <c r="W2177" s="48"/>
      <c r="X2177" s="49"/>
      <c r="Y2177" s="50">
        <f t="shared" si="3820"/>
        <v>48</v>
      </c>
      <c r="Z2177" s="51"/>
      <c r="AA2177" s="51"/>
      <c r="AB2177" s="51"/>
      <c r="AC2177" s="51"/>
      <c r="AD2177" s="52"/>
      <c r="AE2177" s="53">
        <f t="shared" si="3821"/>
        <v>1300</v>
      </c>
      <c r="AF2177" s="53"/>
      <c r="AG2177" s="53"/>
      <c r="AH2177" s="53"/>
      <c r="AI2177" s="53"/>
      <c r="AJ2177" s="53"/>
      <c r="AK2177" s="55">
        <v>0</v>
      </c>
      <c r="AL2177" s="55"/>
      <c r="AM2177" s="55"/>
      <c r="AN2177" s="55"/>
      <c r="AO2177" s="55"/>
      <c r="AP2177" s="55"/>
      <c r="AQ2177" s="53">
        <f t="shared" si="3825"/>
        <v>0</v>
      </c>
      <c r="AR2177" s="53"/>
      <c r="AS2177" s="53"/>
      <c r="AT2177" s="53"/>
      <c r="AU2177" s="53"/>
      <c r="AV2177" s="53"/>
      <c r="AW2177" s="55">
        <f t="shared" si="3822"/>
        <v>48</v>
      </c>
      <c r="AX2177" s="55"/>
      <c r="AY2177" s="55"/>
      <c r="AZ2177" s="55"/>
      <c r="BA2177" s="55"/>
      <c r="BB2177" s="55"/>
      <c r="BC2177" s="55">
        <f t="shared" si="3826"/>
        <v>62400</v>
      </c>
      <c r="BD2177" s="55"/>
      <c r="BE2177" s="55"/>
      <c r="BF2177" s="55"/>
      <c r="BG2177" s="55"/>
      <c r="BH2177" s="56"/>
      <c r="BI2177" s="18">
        <f t="shared" si="3818"/>
        <v>62400</v>
      </c>
    </row>
    <row r="2178" spans="1:61" s="19" customFormat="1" ht="35.25" customHeight="1" x14ac:dyDescent="0.25">
      <c r="A2178" s="68">
        <f t="shared" si="3816"/>
        <v>13</v>
      </c>
      <c r="B2178" s="69"/>
      <c r="C2178" s="69"/>
      <c r="D2178" s="70"/>
      <c r="E2178" s="64" t="str">
        <f t="shared" si="3817"/>
        <v>地坪貼60cm*60cm止滑石英磚，本色水泥勾縫(連工帶料)</v>
      </c>
      <c r="F2178" s="21"/>
      <c r="G2178" s="21"/>
      <c r="H2178" s="21"/>
      <c r="I2178" s="21"/>
      <c r="J2178" s="21"/>
      <c r="K2178" s="21"/>
      <c r="L2178" s="21"/>
      <c r="M2178" s="21"/>
      <c r="N2178" s="21"/>
      <c r="O2178" s="21"/>
      <c r="P2178" s="21"/>
      <c r="Q2178" s="21"/>
      <c r="R2178" s="21"/>
      <c r="S2178" s="21"/>
      <c r="T2178" s="22"/>
      <c r="U2178" s="47" t="str">
        <f t="shared" si="3819"/>
        <v>M2</v>
      </c>
      <c r="V2178" s="48"/>
      <c r="W2178" s="48"/>
      <c r="X2178" s="49"/>
      <c r="Y2178" s="65">
        <f t="shared" si="3820"/>
        <v>2</v>
      </c>
      <c r="Z2178" s="66"/>
      <c r="AA2178" s="66"/>
      <c r="AB2178" s="66"/>
      <c r="AC2178" s="66"/>
      <c r="AD2178" s="67"/>
      <c r="AE2178" s="60">
        <f t="shared" si="3821"/>
        <v>1700</v>
      </c>
      <c r="AF2178" s="61"/>
      <c r="AG2178" s="61"/>
      <c r="AH2178" s="61"/>
      <c r="AI2178" s="61"/>
      <c r="AJ2178" s="62"/>
      <c r="AK2178" s="55">
        <v>0</v>
      </c>
      <c r="AL2178" s="55"/>
      <c r="AM2178" s="55"/>
      <c r="AN2178" s="55"/>
      <c r="AO2178" s="55"/>
      <c r="AP2178" s="55"/>
      <c r="AQ2178" s="53">
        <f>AK2178*AE2178</f>
        <v>0</v>
      </c>
      <c r="AR2178" s="53"/>
      <c r="AS2178" s="53"/>
      <c r="AT2178" s="53"/>
      <c r="AU2178" s="53"/>
      <c r="AV2178" s="53"/>
      <c r="AW2178" s="55">
        <f t="shared" si="3822"/>
        <v>0</v>
      </c>
      <c r="AX2178" s="55"/>
      <c r="AY2178" s="55"/>
      <c r="AZ2178" s="55"/>
      <c r="BA2178" s="55"/>
      <c r="BB2178" s="55"/>
      <c r="BC2178" s="55">
        <f>AE2178*AW2178</f>
        <v>0</v>
      </c>
      <c r="BD2178" s="55"/>
      <c r="BE2178" s="55"/>
      <c r="BF2178" s="55"/>
      <c r="BG2178" s="55"/>
      <c r="BH2178" s="56"/>
      <c r="BI2178" s="18">
        <f t="shared" si="3818"/>
        <v>3400</v>
      </c>
    </row>
    <row r="2179" spans="1:61" s="19" customFormat="1" ht="36.75" customHeight="1" x14ac:dyDescent="0.25">
      <c r="A2179" s="68">
        <f t="shared" si="3816"/>
        <v>14</v>
      </c>
      <c r="B2179" s="69"/>
      <c r="C2179" s="69"/>
      <c r="D2179" s="70"/>
      <c r="E2179" s="64" t="str">
        <f t="shared" si="3817"/>
        <v>牆面貼數位噴印石英磚30*60cm，白色水泥抹縫(連工帶料)</v>
      </c>
      <c r="F2179" s="21"/>
      <c r="G2179" s="21"/>
      <c r="H2179" s="21"/>
      <c r="I2179" s="21"/>
      <c r="J2179" s="21"/>
      <c r="K2179" s="21"/>
      <c r="L2179" s="21"/>
      <c r="M2179" s="21"/>
      <c r="N2179" s="21"/>
      <c r="O2179" s="21"/>
      <c r="P2179" s="21"/>
      <c r="Q2179" s="21"/>
      <c r="R2179" s="21"/>
      <c r="S2179" s="21"/>
      <c r="T2179" s="22"/>
      <c r="U2179" s="47" t="str">
        <f t="shared" si="3819"/>
        <v>M2</v>
      </c>
      <c r="V2179" s="48"/>
      <c r="W2179" s="48"/>
      <c r="X2179" s="49"/>
      <c r="Y2179" s="65">
        <f t="shared" si="3820"/>
        <v>85</v>
      </c>
      <c r="Z2179" s="66"/>
      <c r="AA2179" s="66"/>
      <c r="AB2179" s="66"/>
      <c r="AC2179" s="66"/>
      <c r="AD2179" s="67"/>
      <c r="AE2179" s="60">
        <f t="shared" si="3821"/>
        <v>1700</v>
      </c>
      <c r="AF2179" s="61"/>
      <c r="AG2179" s="61"/>
      <c r="AH2179" s="61"/>
      <c r="AI2179" s="61"/>
      <c r="AJ2179" s="62"/>
      <c r="AK2179" s="55">
        <v>0</v>
      </c>
      <c r="AL2179" s="55"/>
      <c r="AM2179" s="55"/>
      <c r="AN2179" s="55"/>
      <c r="AO2179" s="55"/>
      <c r="AP2179" s="55"/>
      <c r="AQ2179" s="53">
        <f t="shared" ref="AQ2179:AQ2185" si="3827">AK2179*AE2179</f>
        <v>0</v>
      </c>
      <c r="AR2179" s="53"/>
      <c r="AS2179" s="53"/>
      <c r="AT2179" s="53"/>
      <c r="AU2179" s="53"/>
      <c r="AV2179" s="53"/>
      <c r="AW2179" s="55">
        <f t="shared" si="3822"/>
        <v>85</v>
      </c>
      <c r="AX2179" s="55"/>
      <c r="AY2179" s="55"/>
      <c r="AZ2179" s="55"/>
      <c r="BA2179" s="55"/>
      <c r="BB2179" s="55"/>
      <c r="BC2179" s="55">
        <f t="shared" ref="BC2179:BC2185" si="3828">AE2179*AW2179</f>
        <v>144500</v>
      </c>
      <c r="BD2179" s="55"/>
      <c r="BE2179" s="55"/>
      <c r="BF2179" s="55"/>
      <c r="BG2179" s="55"/>
      <c r="BH2179" s="56"/>
      <c r="BI2179" s="18">
        <f t="shared" si="3818"/>
        <v>144500</v>
      </c>
    </row>
    <row r="2180" spans="1:61" ht="34.5" customHeight="1" x14ac:dyDescent="0.25">
      <c r="A2180" s="41">
        <f t="shared" si="3816"/>
        <v>15</v>
      </c>
      <c r="B2180" s="42"/>
      <c r="C2180" s="42"/>
      <c r="D2180" s="43"/>
      <c r="E2180" s="64" t="str">
        <f t="shared" si="3817"/>
        <v>牆面貼地鐵磚10cm*20cm，白色水泥勾縫(連工帶料)</v>
      </c>
      <c r="F2180" s="21"/>
      <c r="G2180" s="21"/>
      <c r="H2180" s="21"/>
      <c r="I2180" s="21"/>
      <c r="J2180" s="21"/>
      <c r="K2180" s="21"/>
      <c r="L2180" s="21"/>
      <c r="M2180" s="21"/>
      <c r="N2180" s="21"/>
      <c r="O2180" s="21"/>
      <c r="P2180" s="21"/>
      <c r="Q2180" s="21"/>
      <c r="R2180" s="21"/>
      <c r="S2180" s="21"/>
      <c r="T2180" s="22"/>
      <c r="U2180" s="47" t="str">
        <f t="shared" si="3819"/>
        <v>M2</v>
      </c>
      <c r="V2180" s="48"/>
      <c r="W2180" s="48"/>
      <c r="X2180" s="49"/>
      <c r="Y2180" s="65">
        <f t="shared" si="3820"/>
        <v>13</v>
      </c>
      <c r="Z2180" s="66"/>
      <c r="AA2180" s="66"/>
      <c r="AB2180" s="66"/>
      <c r="AC2180" s="66"/>
      <c r="AD2180" s="67"/>
      <c r="AE2180" s="60">
        <f t="shared" si="3821"/>
        <v>1500</v>
      </c>
      <c r="AF2180" s="61"/>
      <c r="AG2180" s="61"/>
      <c r="AH2180" s="61"/>
      <c r="AI2180" s="61"/>
      <c r="AJ2180" s="62"/>
      <c r="AK2180" s="55">
        <v>0</v>
      </c>
      <c r="AL2180" s="55"/>
      <c r="AM2180" s="55"/>
      <c r="AN2180" s="55"/>
      <c r="AO2180" s="55"/>
      <c r="AP2180" s="55"/>
      <c r="AQ2180" s="53">
        <f t="shared" si="3827"/>
        <v>0</v>
      </c>
      <c r="AR2180" s="53"/>
      <c r="AS2180" s="53"/>
      <c r="AT2180" s="53"/>
      <c r="AU2180" s="53"/>
      <c r="AV2180" s="53"/>
      <c r="AW2180" s="55">
        <f t="shared" si="3822"/>
        <v>13</v>
      </c>
      <c r="AX2180" s="55"/>
      <c r="AY2180" s="55"/>
      <c r="AZ2180" s="55"/>
      <c r="BA2180" s="55"/>
      <c r="BB2180" s="55"/>
      <c r="BC2180" s="55">
        <f t="shared" si="3828"/>
        <v>19500</v>
      </c>
      <c r="BD2180" s="55"/>
      <c r="BE2180" s="55"/>
      <c r="BF2180" s="55"/>
      <c r="BG2180" s="55"/>
      <c r="BH2180" s="56"/>
      <c r="BI2180" s="16">
        <f t="shared" si="3818"/>
        <v>19500</v>
      </c>
    </row>
    <row r="2181" spans="1:61" ht="21.6" customHeight="1" x14ac:dyDescent="0.25">
      <c r="A2181" s="41">
        <f t="shared" si="3816"/>
        <v>16</v>
      </c>
      <c r="B2181" s="42"/>
      <c r="C2181" s="42"/>
      <c r="D2181" s="43"/>
      <c r="E2181" s="64" t="str">
        <f t="shared" si="3817"/>
        <v>安裝鋁合金陽角收邊條</v>
      </c>
      <c r="F2181" s="21"/>
      <c r="G2181" s="21"/>
      <c r="H2181" s="21"/>
      <c r="I2181" s="21"/>
      <c r="J2181" s="21"/>
      <c r="K2181" s="21"/>
      <c r="L2181" s="21"/>
      <c r="M2181" s="21"/>
      <c r="N2181" s="21"/>
      <c r="O2181" s="21"/>
      <c r="P2181" s="21"/>
      <c r="Q2181" s="21"/>
      <c r="R2181" s="21"/>
      <c r="S2181" s="21"/>
      <c r="T2181" s="22"/>
      <c r="U2181" s="47" t="str">
        <f t="shared" si="3819"/>
        <v>M</v>
      </c>
      <c r="V2181" s="48"/>
      <c r="W2181" s="48"/>
      <c r="X2181" s="49"/>
      <c r="Y2181" s="65">
        <f t="shared" si="3820"/>
        <v>30</v>
      </c>
      <c r="Z2181" s="66"/>
      <c r="AA2181" s="66"/>
      <c r="AB2181" s="66"/>
      <c r="AC2181" s="66"/>
      <c r="AD2181" s="67"/>
      <c r="AE2181" s="60">
        <f t="shared" si="3821"/>
        <v>550</v>
      </c>
      <c r="AF2181" s="61"/>
      <c r="AG2181" s="61"/>
      <c r="AH2181" s="61"/>
      <c r="AI2181" s="61"/>
      <c r="AJ2181" s="62"/>
      <c r="AK2181" s="55">
        <v>0</v>
      </c>
      <c r="AL2181" s="55"/>
      <c r="AM2181" s="55"/>
      <c r="AN2181" s="55"/>
      <c r="AO2181" s="55"/>
      <c r="AP2181" s="55"/>
      <c r="AQ2181" s="53">
        <f t="shared" si="3827"/>
        <v>0</v>
      </c>
      <c r="AR2181" s="53"/>
      <c r="AS2181" s="53"/>
      <c r="AT2181" s="53"/>
      <c r="AU2181" s="53"/>
      <c r="AV2181" s="53"/>
      <c r="AW2181" s="55">
        <f t="shared" si="3822"/>
        <v>0</v>
      </c>
      <c r="AX2181" s="55"/>
      <c r="AY2181" s="55"/>
      <c r="AZ2181" s="55"/>
      <c r="BA2181" s="55"/>
      <c r="BB2181" s="55"/>
      <c r="BC2181" s="55">
        <f t="shared" si="3828"/>
        <v>0</v>
      </c>
      <c r="BD2181" s="55"/>
      <c r="BE2181" s="55"/>
      <c r="BF2181" s="55"/>
      <c r="BG2181" s="55"/>
      <c r="BH2181" s="56"/>
      <c r="BI2181" s="16">
        <f t="shared" si="3818"/>
        <v>16500</v>
      </c>
    </row>
    <row r="2182" spans="1:61" ht="33" customHeight="1" x14ac:dyDescent="0.25">
      <c r="A2182" s="41">
        <f t="shared" si="3816"/>
        <v>17</v>
      </c>
      <c r="B2182" s="42"/>
      <c r="C2182" s="42"/>
      <c r="D2182" s="43"/>
      <c r="E2182" s="64" t="str">
        <f t="shared" si="3817"/>
        <v>施做抿石子(1~2分霓虹石，抿石子專用泥)</v>
      </c>
      <c r="F2182" s="21"/>
      <c r="G2182" s="21"/>
      <c r="H2182" s="21"/>
      <c r="I2182" s="21"/>
      <c r="J2182" s="21"/>
      <c r="K2182" s="21"/>
      <c r="L2182" s="21"/>
      <c r="M2182" s="21"/>
      <c r="N2182" s="21"/>
      <c r="O2182" s="21"/>
      <c r="P2182" s="21"/>
      <c r="Q2182" s="21"/>
      <c r="R2182" s="21"/>
      <c r="S2182" s="21"/>
      <c r="T2182" s="22"/>
      <c r="U2182" s="47" t="str">
        <f t="shared" si="3819"/>
        <v>M2</v>
      </c>
      <c r="V2182" s="48"/>
      <c r="W2182" s="48"/>
      <c r="X2182" s="49"/>
      <c r="Y2182" s="65">
        <f t="shared" si="3820"/>
        <v>9</v>
      </c>
      <c r="Z2182" s="66"/>
      <c r="AA2182" s="66"/>
      <c r="AB2182" s="66"/>
      <c r="AC2182" s="66"/>
      <c r="AD2182" s="67"/>
      <c r="AE2182" s="60">
        <f t="shared" si="3821"/>
        <v>1200</v>
      </c>
      <c r="AF2182" s="61"/>
      <c r="AG2182" s="61"/>
      <c r="AH2182" s="61"/>
      <c r="AI2182" s="61"/>
      <c r="AJ2182" s="62"/>
      <c r="AK2182" s="55">
        <v>0</v>
      </c>
      <c r="AL2182" s="55"/>
      <c r="AM2182" s="55"/>
      <c r="AN2182" s="55"/>
      <c r="AO2182" s="55"/>
      <c r="AP2182" s="55"/>
      <c r="AQ2182" s="53">
        <f t="shared" si="3827"/>
        <v>0</v>
      </c>
      <c r="AR2182" s="53"/>
      <c r="AS2182" s="53"/>
      <c r="AT2182" s="53"/>
      <c r="AU2182" s="53"/>
      <c r="AV2182" s="53"/>
      <c r="AW2182" s="55">
        <f t="shared" si="3822"/>
        <v>0</v>
      </c>
      <c r="AX2182" s="55"/>
      <c r="AY2182" s="55"/>
      <c r="AZ2182" s="55"/>
      <c r="BA2182" s="55"/>
      <c r="BB2182" s="55"/>
      <c r="BC2182" s="55">
        <f t="shared" si="3828"/>
        <v>0</v>
      </c>
      <c r="BD2182" s="55"/>
      <c r="BE2182" s="55"/>
      <c r="BF2182" s="55"/>
      <c r="BG2182" s="55"/>
      <c r="BH2182" s="56"/>
      <c r="BI2182" s="16">
        <f t="shared" si="3818"/>
        <v>10800</v>
      </c>
    </row>
    <row r="2183" spans="1:61" ht="51" customHeight="1" x14ac:dyDescent="0.25">
      <c r="A2183" s="41">
        <f t="shared" si="3816"/>
        <v>18</v>
      </c>
      <c r="B2183" s="42"/>
      <c r="C2183" s="42"/>
      <c r="D2183" s="43"/>
      <c r="E2183" s="64" t="str">
        <f t="shared" si="3817"/>
        <v>牆壁面貼圖案排版釉面馬賽克(方型馬賽克寬1.8cm，12色以上排版，含排版費，白色抺縫，連工帶料)</v>
      </c>
      <c r="F2183" s="21"/>
      <c r="G2183" s="21"/>
      <c r="H2183" s="21"/>
      <c r="I2183" s="21"/>
      <c r="J2183" s="21"/>
      <c r="K2183" s="21"/>
      <c r="L2183" s="21"/>
      <c r="M2183" s="21"/>
      <c r="N2183" s="21"/>
      <c r="O2183" s="21"/>
      <c r="P2183" s="21"/>
      <c r="Q2183" s="21"/>
      <c r="R2183" s="21"/>
      <c r="S2183" s="21"/>
      <c r="T2183" s="22"/>
      <c r="U2183" s="47" t="str">
        <f t="shared" si="3819"/>
        <v>才</v>
      </c>
      <c r="V2183" s="48"/>
      <c r="W2183" s="48"/>
      <c r="X2183" s="49"/>
      <c r="Y2183" s="65">
        <f t="shared" si="3820"/>
        <v>58</v>
      </c>
      <c r="Z2183" s="66"/>
      <c r="AA2183" s="66"/>
      <c r="AB2183" s="66"/>
      <c r="AC2183" s="66"/>
      <c r="AD2183" s="67"/>
      <c r="AE2183" s="60">
        <f t="shared" si="3821"/>
        <v>750</v>
      </c>
      <c r="AF2183" s="61"/>
      <c r="AG2183" s="61"/>
      <c r="AH2183" s="61"/>
      <c r="AI2183" s="61"/>
      <c r="AJ2183" s="62"/>
      <c r="AK2183" s="55">
        <v>0</v>
      </c>
      <c r="AL2183" s="55"/>
      <c r="AM2183" s="55"/>
      <c r="AN2183" s="55"/>
      <c r="AO2183" s="55"/>
      <c r="AP2183" s="55"/>
      <c r="AQ2183" s="53">
        <f t="shared" si="3827"/>
        <v>0</v>
      </c>
      <c r="AR2183" s="53"/>
      <c r="AS2183" s="53"/>
      <c r="AT2183" s="53"/>
      <c r="AU2183" s="53"/>
      <c r="AV2183" s="53"/>
      <c r="AW2183" s="55">
        <f t="shared" si="3822"/>
        <v>58</v>
      </c>
      <c r="AX2183" s="55"/>
      <c r="AY2183" s="55"/>
      <c r="AZ2183" s="55"/>
      <c r="BA2183" s="55"/>
      <c r="BB2183" s="55"/>
      <c r="BC2183" s="55">
        <f t="shared" si="3828"/>
        <v>43500</v>
      </c>
      <c r="BD2183" s="55"/>
      <c r="BE2183" s="55"/>
      <c r="BF2183" s="55"/>
      <c r="BG2183" s="55"/>
      <c r="BH2183" s="56"/>
      <c r="BI2183" s="16">
        <f t="shared" si="3818"/>
        <v>43500</v>
      </c>
    </row>
    <row r="2184" spans="1:61" ht="36.75" customHeight="1" x14ac:dyDescent="0.25">
      <c r="A2184" s="41">
        <f t="shared" si="3816"/>
        <v>19</v>
      </c>
      <c r="B2184" s="42"/>
      <c r="C2184" s="42"/>
      <c r="D2184" s="43"/>
      <c r="E2184" s="64" t="str">
        <f t="shared" si="3817"/>
        <v>牆面與平頂塗刷水泥漆(含清潔，批土整平，一底漆二度面漆)</v>
      </c>
      <c r="F2184" s="21"/>
      <c r="G2184" s="21"/>
      <c r="H2184" s="21"/>
      <c r="I2184" s="21"/>
      <c r="J2184" s="21"/>
      <c r="K2184" s="21"/>
      <c r="L2184" s="21"/>
      <c r="M2184" s="21"/>
      <c r="N2184" s="21"/>
      <c r="O2184" s="21"/>
      <c r="P2184" s="21"/>
      <c r="Q2184" s="21"/>
      <c r="R2184" s="21"/>
      <c r="S2184" s="21"/>
      <c r="T2184" s="22"/>
      <c r="U2184" s="47" t="str">
        <f t="shared" si="3819"/>
        <v>M2</v>
      </c>
      <c r="V2184" s="48"/>
      <c r="W2184" s="48"/>
      <c r="X2184" s="49"/>
      <c r="Y2184" s="65">
        <f t="shared" si="3820"/>
        <v>82</v>
      </c>
      <c r="Z2184" s="66"/>
      <c r="AA2184" s="66"/>
      <c r="AB2184" s="66"/>
      <c r="AC2184" s="66"/>
      <c r="AD2184" s="67"/>
      <c r="AE2184" s="60">
        <f t="shared" si="3821"/>
        <v>200</v>
      </c>
      <c r="AF2184" s="61"/>
      <c r="AG2184" s="61"/>
      <c r="AH2184" s="61"/>
      <c r="AI2184" s="61"/>
      <c r="AJ2184" s="62"/>
      <c r="AK2184" s="55">
        <v>0</v>
      </c>
      <c r="AL2184" s="55"/>
      <c r="AM2184" s="55"/>
      <c r="AN2184" s="55"/>
      <c r="AO2184" s="55"/>
      <c r="AP2184" s="55"/>
      <c r="AQ2184" s="53">
        <f t="shared" si="3827"/>
        <v>0</v>
      </c>
      <c r="AR2184" s="53"/>
      <c r="AS2184" s="53"/>
      <c r="AT2184" s="53"/>
      <c r="AU2184" s="53"/>
      <c r="AV2184" s="53"/>
      <c r="AW2184" s="55">
        <f t="shared" si="3822"/>
        <v>82</v>
      </c>
      <c r="AX2184" s="55"/>
      <c r="AY2184" s="55"/>
      <c r="AZ2184" s="55"/>
      <c r="BA2184" s="55"/>
      <c r="BB2184" s="55"/>
      <c r="BC2184" s="55">
        <f t="shared" si="3828"/>
        <v>16400</v>
      </c>
      <c r="BD2184" s="55"/>
      <c r="BE2184" s="55"/>
      <c r="BF2184" s="55"/>
      <c r="BG2184" s="55"/>
      <c r="BH2184" s="56"/>
      <c r="BI2184" s="16">
        <f t="shared" si="3818"/>
        <v>16400</v>
      </c>
    </row>
    <row r="2185" spans="1:61" ht="35.450000000000003" customHeight="1" x14ac:dyDescent="0.25">
      <c r="A2185" s="41">
        <f t="shared" si="3816"/>
        <v>20</v>
      </c>
      <c r="B2185" s="42"/>
      <c r="C2185" s="42"/>
      <c r="D2185" s="43"/>
      <c r="E2185" s="64" t="str">
        <f t="shared" si="3817"/>
        <v>安裝13mm熱固性樹脂板隔間含門片(頂面H=200cm以上)</v>
      </c>
      <c r="F2185" s="21"/>
      <c r="G2185" s="21"/>
      <c r="H2185" s="21"/>
      <c r="I2185" s="21"/>
      <c r="J2185" s="21"/>
      <c r="K2185" s="21"/>
      <c r="L2185" s="21"/>
      <c r="M2185" s="21"/>
      <c r="N2185" s="21"/>
      <c r="O2185" s="21"/>
      <c r="P2185" s="21"/>
      <c r="Q2185" s="21"/>
      <c r="R2185" s="21"/>
      <c r="S2185" s="21"/>
      <c r="T2185" s="22"/>
      <c r="U2185" s="47" t="str">
        <f t="shared" si="3819"/>
        <v>M2</v>
      </c>
      <c r="V2185" s="48"/>
      <c r="W2185" s="48"/>
      <c r="X2185" s="49"/>
      <c r="Y2185" s="65">
        <f t="shared" si="3820"/>
        <v>38</v>
      </c>
      <c r="Z2185" s="66"/>
      <c r="AA2185" s="66"/>
      <c r="AB2185" s="66"/>
      <c r="AC2185" s="66"/>
      <c r="AD2185" s="67"/>
      <c r="AE2185" s="60">
        <f t="shared" si="3821"/>
        <v>3500</v>
      </c>
      <c r="AF2185" s="61"/>
      <c r="AG2185" s="61"/>
      <c r="AH2185" s="61"/>
      <c r="AI2185" s="61"/>
      <c r="AJ2185" s="62"/>
      <c r="AK2185" s="55">
        <v>0</v>
      </c>
      <c r="AL2185" s="55"/>
      <c r="AM2185" s="55"/>
      <c r="AN2185" s="55"/>
      <c r="AO2185" s="55"/>
      <c r="AP2185" s="55"/>
      <c r="AQ2185" s="53">
        <f t="shared" si="3827"/>
        <v>0</v>
      </c>
      <c r="AR2185" s="53"/>
      <c r="AS2185" s="53"/>
      <c r="AT2185" s="53"/>
      <c r="AU2185" s="53"/>
      <c r="AV2185" s="53"/>
      <c r="AW2185" s="55">
        <f t="shared" si="3822"/>
        <v>0</v>
      </c>
      <c r="AX2185" s="55"/>
      <c r="AY2185" s="55"/>
      <c r="AZ2185" s="55"/>
      <c r="BA2185" s="55"/>
      <c r="BB2185" s="55"/>
      <c r="BC2185" s="55">
        <f t="shared" si="3828"/>
        <v>0</v>
      </c>
      <c r="BD2185" s="55"/>
      <c r="BE2185" s="55"/>
      <c r="BF2185" s="55"/>
      <c r="BG2185" s="55"/>
      <c r="BH2185" s="56"/>
      <c r="BI2185" s="16">
        <f t="shared" si="3818"/>
        <v>133000</v>
      </c>
    </row>
    <row r="2186" spans="1:61" s="19" customFormat="1" ht="21.95" customHeight="1" x14ac:dyDescent="0.25">
      <c r="A2186" s="68">
        <f t="shared" si="3816"/>
        <v>21</v>
      </c>
      <c r="B2186" s="69"/>
      <c r="C2186" s="69"/>
      <c r="D2186" s="70"/>
      <c r="E2186" s="64" t="str">
        <f t="shared" si="3817"/>
        <v>廁間安裝不鏽鋼掛鈎與置物板</v>
      </c>
      <c r="F2186" s="21"/>
      <c r="G2186" s="21"/>
      <c r="H2186" s="21"/>
      <c r="I2186" s="21"/>
      <c r="J2186" s="21"/>
      <c r="K2186" s="21"/>
      <c r="L2186" s="21"/>
      <c r="M2186" s="21"/>
      <c r="N2186" s="21"/>
      <c r="O2186" s="21"/>
      <c r="P2186" s="21"/>
      <c r="Q2186" s="21"/>
      <c r="R2186" s="21"/>
      <c r="S2186" s="21"/>
      <c r="T2186" s="22"/>
      <c r="U2186" s="47" t="str">
        <f t="shared" si="3819"/>
        <v>間</v>
      </c>
      <c r="V2186" s="48"/>
      <c r="W2186" s="48"/>
      <c r="X2186" s="49"/>
      <c r="Y2186" s="65">
        <f t="shared" si="3820"/>
        <v>6</v>
      </c>
      <c r="Z2186" s="66"/>
      <c r="AA2186" s="66"/>
      <c r="AB2186" s="66"/>
      <c r="AC2186" s="66"/>
      <c r="AD2186" s="67"/>
      <c r="AE2186" s="60">
        <f t="shared" si="3821"/>
        <v>1200</v>
      </c>
      <c r="AF2186" s="61"/>
      <c r="AG2186" s="61"/>
      <c r="AH2186" s="61"/>
      <c r="AI2186" s="61"/>
      <c r="AJ2186" s="62"/>
      <c r="AK2186" s="55">
        <v>0</v>
      </c>
      <c r="AL2186" s="55"/>
      <c r="AM2186" s="55"/>
      <c r="AN2186" s="55"/>
      <c r="AO2186" s="55"/>
      <c r="AP2186" s="55"/>
      <c r="AQ2186" s="53">
        <f>AK2186*AE2186</f>
        <v>0</v>
      </c>
      <c r="AR2186" s="53"/>
      <c r="AS2186" s="53"/>
      <c r="AT2186" s="53"/>
      <c r="AU2186" s="53"/>
      <c r="AV2186" s="53"/>
      <c r="AW2186" s="55">
        <f t="shared" si="3822"/>
        <v>0</v>
      </c>
      <c r="AX2186" s="55"/>
      <c r="AY2186" s="55"/>
      <c r="AZ2186" s="55"/>
      <c r="BA2186" s="55"/>
      <c r="BB2186" s="55"/>
      <c r="BC2186" s="55">
        <f>AE2186*AW2186</f>
        <v>0</v>
      </c>
      <c r="BD2186" s="55"/>
      <c r="BE2186" s="55"/>
      <c r="BF2186" s="55"/>
      <c r="BG2186" s="55"/>
      <c r="BH2186" s="56"/>
      <c r="BI2186" s="18">
        <f t="shared" si="3818"/>
        <v>7200</v>
      </c>
    </row>
    <row r="2187" spans="1:61" s="19" customFormat="1" ht="21.95" customHeight="1" x14ac:dyDescent="0.25">
      <c r="A2187" s="68">
        <f t="shared" si="3816"/>
        <v>22</v>
      </c>
      <c r="B2187" s="69"/>
      <c r="C2187" s="69"/>
      <c r="D2187" s="70"/>
      <c r="E2187" s="64" t="str">
        <f t="shared" si="3817"/>
        <v>新設砌磚洗手台</v>
      </c>
      <c r="F2187" s="21"/>
      <c r="G2187" s="21"/>
      <c r="H2187" s="21"/>
      <c r="I2187" s="21"/>
      <c r="J2187" s="21"/>
      <c r="K2187" s="21"/>
      <c r="L2187" s="21"/>
      <c r="M2187" s="21"/>
      <c r="N2187" s="21"/>
      <c r="O2187" s="21"/>
      <c r="P2187" s="21"/>
      <c r="Q2187" s="21"/>
      <c r="R2187" s="21"/>
      <c r="S2187" s="21"/>
      <c r="T2187" s="22"/>
      <c r="U2187" s="47" t="str">
        <f t="shared" si="3819"/>
        <v>式</v>
      </c>
      <c r="V2187" s="48"/>
      <c r="W2187" s="48"/>
      <c r="X2187" s="49"/>
      <c r="Y2187" s="65">
        <f t="shared" si="3820"/>
        <v>1</v>
      </c>
      <c r="Z2187" s="66"/>
      <c r="AA2187" s="66"/>
      <c r="AB2187" s="66"/>
      <c r="AC2187" s="66"/>
      <c r="AD2187" s="67"/>
      <c r="AE2187" s="60">
        <f t="shared" si="3821"/>
        <v>54000</v>
      </c>
      <c r="AF2187" s="61"/>
      <c r="AG2187" s="61"/>
      <c r="AH2187" s="61"/>
      <c r="AI2187" s="61"/>
      <c r="AJ2187" s="62"/>
      <c r="AK2187" s="55">
        <v>0</v>
      </c>
      <c r="AL2187" s="55"/>
      <c r="AM2187" s="55"/>
      <c r="AN2187" s="55"/>
      <c r="AO2187" s="55"/>
      <c r="AP2187" s="55"/>
      <c r="AQ2187" s="53">
        <f t="shared" ref="AQ2187:AQ2201" si="3829">AK2187*AE2187</f>
        <v>0</v>
      </c>
      <c r="AR2187" s="53"/>
      <c r="AS2187" s="53"/>
      <c r="AT2187" s="53"/>
      <c r="AU2187" s="53"/>
      <c r="AV2187" s="53"/>
      <c r="AW2187" s="55">
        <f t="shared" si="3822"/>
        <v>0.5</v>
      </c>
      <c r="AX2187" s="55"/>
      <c r="AY2187" s="55"/>
      <c r="AZ2187" s="55"/>
      <c r="BA2187" s="55"/>
      <c r="BB2187" s="55"/>
      <c r="BC2187" s="55">
        <f t="shared" ref="BC2187:BC2201" si="3830">AE2187*AW2187</f>
        <v>27000</v>
      </c>
      <c r="BD2187" s="55"/>
      <c r="BE2187" s="55"/>
      <c r="BF2187" s="55"/>
      <c r="BG2187" s="55"/>
      <c r="BH2187" s="56"/>
      <c r="BI2187" s="18">
        <f t="shared" si="3818"/>
        <v>54000</v>
      </c>
    </row>
    <row r="2188" spans="1:61" ht="22.5" customHeight="1" x14ac:dyDescent="0.25">
      <c r="A2188" s="41">
        <f t="shared" si="3816"/>
        <v>23</v>
      </c>
      <c r="B2188" s="42"/>
      <c r="C2188" s="42"/>
      <c r="D2188" s="43"/>
      <c r="E2188" s="64" t="str">
        <f t="shared" si="3817"/>
        <v>貼深色石材檯面(t=2cm，倒圓角)</v>
      </c>
      <c r="F2188" s="21"/>
      <c r="G2188" s="21"/>
      <c r="H2188" s="21"/>
      <c r="I2188" s="21"/>
      <c r="J2188" s="21"/>
      <c r="K2188" s="21"/>
      <c r="L2188" s="21"/>
      <c r="M2188" s="21"/>
      <c r="N2188" s="21"/>
      <c r="O2188" s="21"/>
      <c r="P2188" s="21"/>
      <c r="Q2188" s="21"/>
      <c r="R2188" s="21"/>
      <c r="S2188" s="21"/>
      <c r="T2188" s="22"/>
      <c r="U2188" s="47" t="str">
        <f t="shared" si="3819"/>
        <v>才</v>
      </c>
      <c r="V2188" s="48"/>
      <c r="W2188" s="48"/>
      <c r="X2188" s="49"/>
      <c r="Y2188" s="65">
        <f t="shared" si="3820"/>
        <v>4</v>
      </c>
      <c r="Z2188" s="66"/>
      <c r="AA2188" s="66"/>
      <c r="AB2188" s="66"/>
      <c r="AC2188" s="66"/>
      <c r="AD2188" s="67"/>
      <c r="AE2188" s="60">
        <f t="shared" si="3821"/>
        <v>750</v>
      </c>
      <c r="AF2188" s="61"/>
      <c r="AG2188" s="61"/>
      <c r="AH2188" s="61"/>
      <c r="AI2188" s="61"/>
      <c r="AJ2188" s="62"/>
      <c r="AK2188" s="55">
        <v>0</v>
      </c>
      <c r="AL2188" s="55"/>
      <c r="AM2188" s="55"/>
      <c r="AN2188" s="55"/>
      <c r="AO2188" s="55"/>
      <c r="AP2188" s="55"/>
      <c r="AQ2188" s="53">
        <f t="shared" si="3829"/>
        <v>0</v>
      </c>
      <c r="AR2188" s="53"/>
      <c r="AS2188" s="53"/>
      <c r="AT2188" s="53"/>
      <c r="AU2188" s="53"/>
      <c r="AV2188" s="53"/>
      <c r="AW2188" s="55">
        <f t="shared" si="3822"/>
        <v>0</v>
      </c>
      <c r="AX2188" s="55"/>
      <c r="AY2188" s="55"/>
      <c r="AZ2188" s="55"/>
      <c r="BA2188" s="55"/>
      <c r="BB2188" s="55"/>
      <c r="BC2188" s="55">
        <f t="shared" si="3830"/>
        <v>0</v>
      </c>
      <c r="BD2188" s="55"/>
      <c r="BE2188" s="55"/>
      <c r="BF2188" s="55"/>
      <c r="BG2188" s="55"/>
      <c r="BH2188" s="56"/>
      <c r="BI2188" s="16">
        <f t="shared" si="3818"/>
        <v>3000</v>
      </c>
    </row>
    <row r="2189" spans="1:61" ht="53.25" customHeight="1" x14ac:dyDescent="0.25">
      <c r="A2189" s="41">
        <f t="shared" si="3816"/>
        <v>24</v>
      </c>
      <c r="B2189" s="42"/>
      <c r="C2189" s="42"/>
      <c r="D2189" s="43"/>
      <c r="E2189" s="64" t="str">
        <f t="shared" si="3817"/>
        <v>安裝輕鋼架、金屬烤漆透空網與耐燃一級貼皮天花板(含必要之側封板與窗簾盒批土刷漆)</v>
      </c>
      <c r="F2189" s="21"/>
      <c r="G2189" s="21"/>
      <c r="H2189" s="21"/>
      <c r="I2189" s="21"/>
      <c r="J2189" s="21"/>
      <c r="K2189" s="21"/>
      <c r="L2189" s="21"/>
      <c r="M2189" s="21"/>
      <c r="N2189" s="21"/>
      <c r="O2189" s="21"/>
      <c r="P2189" s="21"/>
      <c r="Q2189" s="21"/>
      <c r="R2189" s="21"/>
      <c r="S2189" s="21"/>
      <c r="T2189" s="22"/>
      <c r="U2189" s="47" t="str">
        <f t="shared" si="3819"/>
        <v>式</v>
      </c>
      <c r="V2189" s="48"/>
      <c r="W2189" s="48"/>
      <c r="X2189" s="49"/>
      <c r="Y2189" s="65">
        <f t="shared" si="3820"/>
        <v>1</v>
      </c>
      <c r="Z2189" s="66"/>
      <c r="AA2189" s="66"/>
      <c r="AB2189" s="66"/>
      <c r="AC2189" s="66"/>
      <c r="AD2189" s="67"/>
      <c r="AE2189" s="60">
        <f t="shared" si="3821"/>
        <v>53000</v>
      </c>
      <c r="AF2189" s="61"/>
      <c r="AG2189" s="61"/>
      <c r="AH2189" s="61"/>
      <c r="AI2189" s="61"/>
      <c r="AJ2189" s="62"/>
      <c r="AK2189" s="55">
        <v>0.5</v>
      </c>
      <c r="AL2189" s="55"/>
      <c r="AM2189" s="55"/>
      <c r="AN2189" s="55"/>
      <c r="AO2189" s="55"/>
      <c r="AP2189" s="55"/>
      <c r="AQ2189" s="53">
        <f t="shared" si="3829"/>
        <v>26500</v>
      </c>
      <c r="AR2189" s="53"/>
      <c r="AS2189" s="53"/>
      <c r="AT2189" s="53"/>
      <c r="AU2189" s="53"/>
      <c r="AV2189" s="53"/>
      <c r="AW2189" s="55">
        <f t="shared" si="3822"/>
        <v>1</v>
      </c>
      <c r="AX2189" s="55"/>
      <c r="AY2189" s="55"/>
      <c r="AZ2189" s="55"/>
      <c r="BA2189" s="55"/>
      <c r="BB2189" s="55"/>
      <c r="BC2189" s="55">
        <f t="shared" si="3830"/>
        <v>53000</v>
      </c>
      <c r="BD2189" s="55"/>
      <c r="BE2189" s="55"/>
      <c r="BF2189" s="55"/>
      <c r="BG2189" s="55"/>
      <c r="BH2189" s="56"/>
      <c r="BI2189" s="16">
        <f t="shared" si="3818"/>
        <v>53000</v>
      </c>
    </row>
    <row r="2190" spans="1:61" ht="21.6" customHeight="1" x14ac:dyDescent="0.25">
      <c r="A2190" s="41">
        <f t="shared" si="3816"/>
        <v>25</v>
      </c>
      <c r="B2190" s="42"/>
      <c r="C2190" s="42"/>
      <c r="D2190" s="43"/>
      <c r="E2190" s="64" t="str">
        <f t="shared" si="3817"/>
        <v>廁所安裝衛生設備(連工帶料)</v>
      </c>
      <c r="F2190" s="21"/>
      <c r="G2190" s="21"/>
      <c r="H2190" s="21"/>
      <c r="I2190" s="21"/>
      <c r="J2190" s="21"/>
      <c r="K2190" s="21"/>
      <c r="L2190" s="21"/>
      <c r="M2190" s="21"/>
      <c r="N2190" s="21"/>
      <c r="O2190" s="21"/>
      <c r="P2190" s="21"/>
      <c r="Q2190" s="21"/>
      <c r="R2190" s="21"/>
      <c r="S2190" s="21"/>
      <c r="T2190" s="22"/>
      <c r="U2190" s="47" t="str">
        <f t="shared" si="3819"/>
        <v>式</v>
      </c>
      <c r="V2190" s="48"/>
      <c r="W2190" s="48"/>
      <c r="X2190" s="49"/>
      <c r="Y2190" s="65">
        <f t="shared" si="3820"/>
        <v>1</v>
      </c>
      <c r="Z2190" s="66"/>
      <c r="AA2190" s="66"/>
      <c r="AB2190" s="66"/>
      <c r="AC2190" s="66"/>
      <c r="AD2190" s="67"/>
      <c r="AE2190" s="60">
        <f t="shared" si="3821"/>
        <v>90400</v>
      </c>
      <c r="AF2190" s="61"/>
      <c r="AG2190" s="61"/>
      <c r="AH2190" s="61"/>
      <c r="AI2190" s="61"/>
      <c r="AJ2190" s="62"/>
      <c r="AK2190" s="55">
        <v>0</v>
      </c>
      <c r="AL2190" s="55"/>
      <c r="AM2190" s="55"/>
      <c r="AN2190" s="55"/>
      <c r="AO2190" s="55"/>
      <c r="AP2190" s="55"/>
      <c r="AQ2190" s="53">
        <f t="shared" si="3829"/>
        <v>0</v>
      </c>
      <c r="AR2190" s="53"/>
      <c r="AS2190" s="53"/>
      <c r="AT2190" s="53"/>
      <c r="AU2190" s="53"/>
      <c r="AV2190" s="53"/>
      <c r="AW2190" s="55">
        <f t="shared" si="3822"/>
        <v>0.6</v>
      </c>
      <c r="AX2190" s="55"/>
      <c r="AY2190" s="55"/>
      <c r="AZ2190" s="55"/>
      <c r="BA2190" s="55"/>
      <c r="BB2190" s="55"/>
      <c r="BC2190" s="55">
        <f t="shared" si="3830"/>
        <v>54240</v>
      </c>
      <c r="BD2190" s="55"/>
      <c r="BE2190" s="55"/>
      <c r="BF2190" s="55"/>
      <c r="BG2190" s="55"/>
      <c r="BH2190" s="56"/>
      <c r="BI2190" s="16">
        <f t="shared" si="3818"/>
        <v>90400</v>
      </c>
    </row>
    <row r="2191" spans="1:61" ht="21.6" customHeight="1" x14ac:dyDescent="0.25">
      <c r="A2191" s="41">
        <f t="shared" si="3816"/>
        <v>26</v>
      </c>
      <c r="B2191" s="42"/>
      <c r="C2191" s="42"/>
      <c r="D2191" s="43"/>
      <c r="E2191" s="64" t="str">
        <f t="shared" si="3817"/>
        <v>安裝開關、插座與燈具(連工帶料)</v>
      </c>
      <c r="F2191" s="21"/>
      <c r="G2191" s="21"/>
      <c r="H2191" s="21"/>
      <c r="I2191" s="21"/>
      <c r="J2191" s="21"/>
      <c r="K2191" s="21"/>
      <c r="L2191" s="21"/>
      <c r="M2191" s="21"/>
      <c r="N2191" s="21"/>
      <c r="O2191" s="21"/>
      <c r="P2191" s="21"/>
      <c r="Q2191" s="21"/>
      <c r="R2191" s="21"/>
      <c r="S2191" s="21"/>
      <c r="T2191" s="22"/>
      <c r="U2191" s="47" t="str">
        <f t="shared" si="3819"/>
        <v>式</v>
      </c>
      <c r="V2191" s="48"/>
      <c r="W2191" s="48"/>
      <c r="X2191" s="49"/>
      <c r="Y2191" s="65">
        <f t="shared" si="3820"/>
        <v>1</v>
      </c>
      <c r="Z2191" s="66"/>
      <c r="AA2191" s="66"/>
      <c r="AB2191" s="66"/>
      <c r="AC2191" s="66"/>
      <c r="AD2191" s="67"/>
      <c r="AE2191" s="60">
        <f t="shared" si="3821"/>
        <v>28500</v>
      </c>
      <c r="AF2191" s="61"/>
      <c r="AG2191" s="61"/>
      <c r="AH2191" s="61"/>
      <c r="AI2191" s="61"/>
      <c r="AJ2191" s="62"/>
      <c r="AK2191" s="55">
        <v>0</v>
      </c>
      <c r="AL2191" s="55"/>
      <c r="AM2191" s="55"/>
      <c r="AN2191" s="55"/>
      <c r="AO2191" s="55"/>
      <c r="AP2191" s="55"/>
      <c r="AQ2191" s="53">
        <f t="shared" si="3829"/>
        <v>0</v>
      </c>
      <c r="AR2191" s="53"/>
      <c r="AS2191" s="53"/>
      <c r="AT2191" s="53"/>
      <c r="AU2191" s="53"/>
      <c r="AV2191" s="53"/>
      <c r="AW2191" s="55">
        <f t="shared" si="3822"/>
        <v>0</v>
      </c>
      <c r="AX2191" s="55"/>
      <c r="AY2191" s="55"/>
      <c r="AZ2191" s="55"/>
      <c r="BA2191" s="55"/>
      <c r="BB2191" s="55"/>
      <c r="BC2191" s="55">
        <f t="shared" si="3830"/>
        <v>0</v>
      </c>
      <c r="BD2191" s="55"/>
      <c r="BE2191" s="55"/>
      <c r="BF2191" s="55"/>
      <c r="BG2191" s="55"/>
      <c r="BH2191" s="56"/>
      <c r="BI2191" s="16">
        <f t="shared" si="3818"/>
        <v>28500</v>
      </c>
    </row>
    <row r="2192" spans="1:61" ht="21.6" customHeight="1" x14ac:dyDescent="0.25">
      <c r="A2192" s="41">
        <f t="shared" si="3816"/>
        <v>27</v>
      </c>
      <c r="B2192" s="42"/>
      <c r="C2192" s="42"/>
      <c r="D2192" s="43"/>
      <c r="E2192" s="64" t="str">
        <f t="shared" si="3817"/>
        <v>給排水系統配管與安裝(連工帶料)</v>
      </c>
      <c r="F2192" s="21"/>
      <c r="G2192" s="21"/>
      <c r="H2192" s="21"/>
      <c r="I2192" s="21"/>
      <c r="J2192" s="21"/>
      <c r="K2192" s="21"/>
      <c r="L2192" s="21"/>
      <c r="M2192" s="21"/>
      <c r="N2192" s="21"/>
      <c r="O2192" s="21"/>
      <c r="P2192" s="21"/>
      <c r="Q2192" s="21"/>
      <c r="R2192" s="21"/>
      <c r="S2192" s="21"/>
      <c r="T2192" s="22"/>
      <c r="U2192" s="47" t="str">
        <f t="shared" si="3819"/>
        <v>式</v>
      </c>
      <c r="V2192" s="48"/>
      <c r="W2192" s="48"/>
      <c r="X2192" s="49"/>
      <c r="Y2192" s="65">
        <f t="shared" si="3820"/>
        <v>1</v>
      </c>
      <c r="Z2192" s="66"/>
      <c r="AA2192" s="66"/>
      <c r="AB2192" s="66"/>
      <c r="AC2192" s="66"/>
      <c r="AD2192" s="67"/>
      <c r="AE2192" s="60">
        <f t="shared" si="3821"/>
        <v>80500</v>
      </c>
      <c r="AF2192" s="61"/>
      <c r="AG2192" s="61"/>
      <c r="AH2192" s="61"/>
      <c r="AI2192" s="61"/>
      <c r="AJ2192" s="62"/>
      <c r="AK2192" s="55">
        <v>0</v>
      </c>
      <c r="AL2192" s="55"/>
      <c r="AM2192" s="55"/>
      <c r="AN2192" s="55"/>
      <c r="AO2192" s="55"/>
      <c r="AP2192" s="55"/>
      <c r="AQ2192" s="53">
        <f t="shared" si="3829"/>
        <v>0</v>
      </c>
      <c r="AR2192" s="53"/>
      <c r="AS2192" s="53"/>
      <c r="AT2192" s="53"/>
      <c r="AU2192" s="53"/>
      <c r="AV2192" s="53"/>
      <c r="AW2192" s="55">
        <f t="shared" si="3822"/>
        <v>1</v>
      </c>
      <c r="AX2192" s="55"/>
      <c r="AY2192" s="55"/>
      <c r="AZ2192" s="55"/>
      <c r="BA2192" s="55"/>
      <c r="BB2192" s="55"/>
      <c r="BC2192" s="55">
        <f t="shared" si="3830"/>
        <v>80500</v>
      </c>
      <c r="BD2192" s="55"/>
      <c r="BE2192" s="55"/>
      <c r="BF2192" s="55"/>
      <c r="BG2192" s="55"/>
      <c r="BH2192" s="56"/>
      <c r="BI2192" s="16">
        <f t="shared" si="3818"/>
        <v>80500</v>
      </c>
    </row>
    <row r="2193" spans="1:61" ht="66.75" customHeight="1" x14ac:dyDescent="0.25">
      <c r="A2193" s="41">
        <f t="shared" si="3816"/>
        <v>28</v>
      </c>
      <c r="B2193" s="42"/>
      <c r="C2193" s="42"/>
      <c r="D2193" s="43"/>
      <c r="E2193" s="44" t="str">
        <f t="shared" si="3817"/>
        <v>施做緊急求救按鈕(含閃光與蜂嗚警報器、線材、五金配件, 各層樓每間廁所皆有求救鈕，連工帶料，責任施工)</v>
      </c>
      <c r="F2193" s="45"/>
      <c r="G2193" s="45"/>
      <c r="H2193" s="45"/>
      <c r="I2193" s="45"/>
      <c r="J2193" s="45"/>
      <c r="K2193" s="45"/>
      <c r="L2193" s="45"/>
      <c r="M2193" s="45"/>
      <c r="N2193" s="45"/>
      <c r="O2193" s="45"/>
      <c r="P2193" s="45"/>
      <c r="Q2193" s="45"/>
      <c r="R2193" s="45"/>
      <c r="S2193" s="45"/>
      <c r="T2193" s="46"/>
      <c r="U2193" s="47" t="str">
        <f t="shared" si="3819"/>
        <v>式</v>
      </c>
      <c r="V2193" s="48"/>
      <c r="W2193" s="48"/>
      <c r="X2193" s="49"/>
      <c r="Y2193" s="50">
        <f t="shared" si="3820"/>
        <v>1</v>
      </c>
      <c r="Z2193" s="51"/>
      <c r="AA2193" s="51"/>
      <c r="AB2193" s="51"/>
      <c r="AC2193" s="51"/>
      <c r="AD2193" s="52"/>
      <c r="AE2193" s="60">
        <f t="shared" si="3821"/>
        <v>12500</v>
      </c>
      <c r="AF2193" s="61"/>
      <c r="AG2193" s="61"/>
      <c r="AH2193" s="61"/>
      <c r="AI2193" s="61"/>
      <c r="AJ2193" s="62"/>
      <c r="AK2193" s="50">
        <v>0</v>
      </c>
      <c r="AL2193" s="51"/>
      <c r="AM2193" s="51"/>
      <c r="AN2193" s="51"/>
      <c r="AO2193" s="51"/>
      <c r="AP2193" s="52"/>
      <c r="AQ2193" s="60">
        <f t="shared" si="3829"/>
        <v>0</v>
      </c>
      <c r="AR2193" s="61"/>
      <c r="AS2193" s="61"/>
      <c r="AT2193" s="61"/>
      <c r="AU2193" s="61"/>
      <c r="AV2193" s="62"/>
      <c r="AW2193" s="50">
        <f t="shared" si="3822"/>
        <v>0</v>
      </c>
      <c r="AX2193" s="51"/>
      <c r="AY2193" s="51"/>
      <c r="AZ2193" s="51"/>
      <c r="BA2193" s="51"/>
      <c r="BB2193" s="52"/>
      <c r="BC2193" s="50">
        <f t="shared" si="3830"/>
        <v>0</v>
      </c>
      <c r="BD2193" s="51"/>
      <c r="BE2193" s="51"/>
      <c r="BF2193" s="51"/>
      <c r="BG2193" s="51"/>
      <c r="BH2193" s="63"/>
      <c r="BI2193" s="3">
        <f t="shared" si="3818"/>
        <v>12500</v>
      </c>
    </row>
    <row r="2194" spans="1:61" ht="34.5" customHeight="1" x14ac:dyDescent="0.25">
      <c r="A2194" s="41">
        <f t="shared" si="3816"/>
        <v>29</v>
      </c>
      <c r="B2194" s="42"/>
      <c r="C2194" s="42"/>
      <c r="D2194" s="43"/>
      <c r="E2194" s="64" t="str">
        <f t="shared" si="3817"/>
        <v>施做拖布盆(砌磚粉刷貼磁磚，H=30cm)</v>
      </c>
      <c r="F2194" s="21"/>
      <c r="G2194" s="21"/>
      <c r="H2194" s="21"/>
      <c r="I2194" s="21"/>
      <c r="J2194" s="21"/>
      <c r="K2194" s="21"/>
      <c r="L2194" s="21"/>
      <c r="M2194" s="21"/>
      <c r="N2194" s="21"/>
      <c r="O2194" s="21"/>
      <c r="P2194" s="21"/>
      <c r="Q2194" s="21"/>
      <c r="R2194" s="21"/>
      <c r="S2194" s="21"/>
      <c r="T2194" s="22"/>
      <c r="U2194" s="47" t="str">
        <f t="shared" si="3819"/>
        <v>式</v>
      </c>
      <c r="V2194" s="48"/>
      <c r="W2194" s="48"/>
      <c r="X2194" s="49"/>
      <c r="Y2194" s="65">
        <f t="shared" si="3820"/>
        <v>1</v>
      </c>
      <c r="Z2194" s="66"/>
      <c r="AA2194" s="66"/>
      <c r="AB2194" s="66"/>
      <c r="AC2194" s="66"/>
      <c r="AD2194" s="67"/>
      <c r="AE2194" s="60">
        <f t="shared" si="3821"/>
        <v>6000</v>
      </c>
      <c r="AF2194" s="61"/>
      <c r="AG2194" s="61"/>
      <c r="AH2194" s="61"/>
      <c r="AI2194" s="61"/>
      <c r="AJ2194" s="62"/>
      <c r="AK2194" s="55">
        <v>0</v>
      </c>
      <c r="AL2194" s="55"/>
      <c r="AM2194" s="55"/>
      <c r="AN2194" s="55"/>
      <c r="AO2194" s="55"/>
      <c r="AP2194" s="55"/>
      <c r="AQ2194" s="53">
        <f t="shared" si="3829"/>
        <v>0</v>
      </c>
      <c r="AR2194" s="53"/>
      <c r="AS2194" s="53"/>
      <c r="AT2194" s="53"/>
      <c r="AU2194" s="53"/>
      <c r="AV2194" s="53"/>
      <c r="AW2194" s="55">
        <f t="shared" si="3822"/>
        <v>0</v>
      </c>
      <c r="AX2194" s="55"/>
      <c r="AY2194" s="55"/>
      <c r="AZ2194" s="55"/>
      <c r="BA2194" s="55"/>
      <c r="BB2194" s="55"/>
      <c r="BC2194" s="55">
        <f t="shared" si="3830"/>
        <v>0</v>
      </c>
      <c r="BD2194" s="55"/>
      <c r="BE2194" s="55"/>
      <c r="BF2194" s="55"/>
      <c r="BG2194" s="55"/>
      <c r="BH2194" s="56"/>
      <c r="BI2194" s="16">
        <f t="shared" si="3818"/>
        <v>6000</v>
      </c>
    </row>
    <row r="2195" spans="1:61" ht="34.5" customHeight="1" x14ac:dyDescent="0.25">
      <c r="A2195" s="41">
        <f t="shared" si="3816"/>
        <v>30</v>
      </c>
      <c r="B2195" s="42"/>
      <c r="C2195" s="42"/>
      <c r="D2195" s="43"/>
      <c r="E2195" s="44" t="str">
        <f t="shared" si="3817"/>
        <v>安裝廁所指標系統、拖把夾(連工帶料，責任施工)</v>
      </c>
      <c r="F2195" s="45"/>
      <c r="G2195" s="45"/>
      <c r="H2195" s="45"/>
      <c r="I2195" s="45"/>
      <c r="J2195" s="45"/>
      <c r="K2195" s="45"/>
      <c r="L2195" s="45"/>
      <c r="M2195" s="45"/>
      <c r="N2195" s="45"/>
      <c r="O2195" s="45"/>
      <c r="P2195" s="45"/>
      <c r="Q2195" s="45"/>
      <c r="R2195" s="45"/>
      <c r="S2195" s="45"/>
      <c r="T2195" s="46"/>
      <c r="U2195" s="47" t="str">
        <f t="shared" si="3819"/>
        <v>式</v>
      </c>
      <c r="V2195" s="48"/>
      <c r="W2195" s="48"/>
      <c r="X2195" s="49"/>
      <c r="Y2195" s="50">
        <f t="shared" si="3820"/>
        <v>1</v>
      </c>
      <c r="Z2195" s="51"/>
      <c r="AA2195" s="51"/>
      <c r="AB2195" s="51"/>
      <c r="AC2195" s="51"/>
      <c r="AD2195" s="52"/>
      <c r="AE2195" s="60">
        <f t="shared" si="3821"/>
        <v>16500</v>
      </c>
      <c r="AF2195" s="61"/>
      <c r="AG2195" s="61"/>
      <c r="AH2195" s="61"/>
      <c r="AI2195" s="61"/>
      <c r="AJ2195" s="62"/>
      <c r="AK2195" s="50">
        <v>0</v>
      </c>
      <c r="AL2195" s="51"/>
      <c r="AM2195" s="51"/>
      <c r="AN2195" s="51"/>
      <c r="AO2195" s="51"/>
      <c r="AP2195" s="52"/>
      <c r="AQ2195" s="60">
        <f t="shared" si="3829"/>
        <v>0</v>
      </c>
      <c r="AR2195" s="61"/>
      <c r="AS2195" s="61"/>
      <c r="AT2195" s="61"/>
      <c r="AU2195" s="61"/>
      <c r="AV2195" s="62"/>
      <c r="AW2195" s="50">
        <f t="shared" si="3822"/>
        <v>0</v>
      </c>
      <c r="AX2195" s="51"/>
      <c r="AY2195" s="51"/>
      <c r="AZ2195" s="51"/>
      <c r="BA2195" s="51"/>
      <c r="BB2195" s="52"/>
      <c r="BC2195" s="50">
        <f t="shared" si="3830"/>
        <v>0</v>
      </c>
      <c r="BD2195" s="51"/>
      <c r="BE2195" s="51"/>
      <c r="BF2195" s="51"/>
      <c r="BG2195" s="51"/>
      <c r="BH2195" s="63"/>
      <c r="BI2195" s="3">
        <f t="shared" si="3818"/>
        <v>16500</v>
      </c>
    </row>
    <row r="2196" spans="1:61" ht="21.6" customHeight="1" x14ac:dyDescent="0.25">
      <c r="A2196" s="41">
        <f t="shared" si="3816"/>
        <v>31</v>
      </c>
      <c r="B2196" s="42"/>
      <c r="C2196" s="42"/>
      <c r="D2196" s="43"/>
      <c r="E2196" s="64" t="str">
        <f t="shared" si="3817"/>
        <v>門窗與雜項工程</v>
      </c>
      <c r="F2196" s="21"/>
      <c r="G2196" s="21"/>
      <c r="H2196" s="21"/>
      <c r="I2196" s="21"/>
      <c r="J2196" s="21"/>
      <c r="K2196" s="21"/>
      <c r="L2196" s="21"/>
      <c r="M2196" s="21"/>
      <c r="N2196" s="21"/>
      <c r="O2196" s="21"/>
      <c r="P2196" s="21"/>
      <c r="Q2196" s="21"/>
      <c r="R2196" s="21"/>
      <c r="S2196" s="21"/>
      <c r="T2196" s="22"/>
      <c r="U2196" s="47" t="str">
        <f t="shared" si="3819"/>
        <v>式</v>
      </c>
      <c r="V2196" s="48"/>
      <c r="W2196" s="48"/>
      <c r="X2196" s="49"/>
      <c r="Y2196" s="65">
        <f t="shared" si="3820"/>
        <v>1</v>
      </c>
      <c r="Z2196" s="66"/>
      <c r="AA2196" s="66"/>
      <c r="AB2196" s="66"/>
      <c r="AC2196" s="66"/>
      <c r="AD2196" s="67"/>
      <c r="AE2196" s="60">
        <f t="shared" si="3821"/>
        <v>63400</v>
      </c>
      <c r="AF2196" s="61"/>
      <c r="AG2196" s="61"/>
      <c r="AH2196" s="61"/>
      <c r="AI2196" s="61"/>
      <c r="AJ2196" s="62"/>
      <c r="AK2196" s="55">
        <v>0</v>
      </c>
      <c r="AL2196" s="55"/>
      <c r="AM2196" s="55"/>
      <c r="AN2196" s="55"/>
      <c r="AO2196" s="55"/>
      <c r="AP2196" s="55"/>
      <c r="AQ2196" s="53">
        <f t="shared" si="3829"/>
        <v>0</v>
      </c>
      <c r="AR2196" s="53"/>
      <c r="AS2196" s="53"/>
      <c r="AT2196" s="53"/>
      <c r="AU2196" s="53"/>
      <c r="AV2196" s="53"/>
      <c r="AW2196" s="55">
        <f t="shared" si="3822"/>
        <v>0.8</v>
      </c>
      <c r="AX2196" s="55"/>
      <c r="AY2196" s="55"/>
      <c r="AZ2196" s="55"/>
      <c r="BA2196" s="55"/>
      <c r="BB2196" s="55"/>
      <c r="BC2196" s="55">
        <f t="shared" si="3830"/>
        <v>50720</v>
      </c>
      <c r="BD2196" s="55"/>
      <c r="BE2196" s="55"/>
      <c r="BF2196" s="55"/>
      <c r="BG2196" s="55"/>
      <c r="BH2196" s="56"/>
      <c r="BI2196" s="16">
        <f t="shared" si="3818"/>
        <v>63400</v>
      </c>
    </row>
    <row r="2197" spans="1:61" ht="22.15" customHeight="1" x14ac:dyDescent="0.25">
      <c r="A2197" s="41" t="str">
        <f t="shared" si="3816"/>
        <v>貳</v>
      </c>
      <c r="B2197" s="42"/>
      <c r="C2197" s="42"/>
      <c r="D2197" s="43"/>
      <c r="E2197" s="44" t="str">
        <f t="shared" si="3817"/>
        <v>職業安全衛生管理費(壹*1%)</v>
      </c>
      <c r="F2197" s="45"/>
      <c r="G2197" s="45"/>
      <c r="H2197" s="45"/>
      <c r="I2197" s="45"/>
      <c r="J2197" s="45"/>
      <c r="K2197" s="45"/>
      <c r="L2197" s="45"/>
      <c r="M2197" s="45"/>
      <c r="N2197" s="45"/>
      <c r="O2197" s="45"/>
      <c r="P2197" s="45"/>
      <c r="Q2197" s="45"/>
      <c r="R2197" s="45"/>
      <c r="S2197" s="45"/>
      <c r="T2197" s="46"/>
      <c r="U2197" s="47" t="str">
        <f t="shared" si="3819"/>
        <v>式</v>
      </c>
      <c r="V2197" s="48"/>
      <c r="W2197" s="48"/>
      <c r="X2197" s="49"/>
      <c r="Y2197" s="50">
        <f t="shared" si="3820"/>
        <v>1</v>
      </c>
      <c r="Z2197" s="51"/>
      <c r="AA2197" s="51"/>
      <c r="AB2197" s="51"/>
      <c r="AC2197" s="51"/>
      <c r="AD2197" s="52"/>
      <c r="AE2197" s="53">
        <f t="shared" si="3821"/>
        <v>14220</v>
      </c>
      <c r="AF2197" s="53"/>
      <c r="AG2197" s="53"/>
      <c r="AH2197" s="53"/>
      <c r="AI2197" s="53"/>
      <c r="AJ2197" s="53"/>
      <c r="AK2197" s="54">
        <v>8.9999999999999993E-3</v>
      </c>
      <c r="AL2197" s="54"/>
      <c r="AM2197" s="54"/>
      <c r="AN2197" s="54"/>
      <c r="AO2197" s="54"/>
      <c r="AP2197" s="54"/>
      <c r="AQ2197" s="53">
        <f t="shared" si="3829"/>
        <v>127.97999999999999</v>
      </c>
      <c r="AR2197" s="53"/>
      <c r="AS2197" s="53"/>
      <c r="AT2197" s="53"/>
      <c r="AU2197" s="53"/>
      <c r="AV2197" s="53"/>
      <c r="AW2197" s="54">
        <f>AW2149+AK2197</f>
        <v>0.4140000000000002</v>
      </c>
      <c r="AX2197" s="54"/>
      <c r="AY2197" s="54"/>
      <c r="AZ2197" s="54"/>
      <c r="BA2197" s="54"/>
      <c r="BB2197" s="54"/>
      <c r="BC2197" s="55">
        <f t="shared" si="3830"/>
        <v>5887.0800000000027</v>
      </c>
      <c r="BD2197" s="55"/>
      <c r="BE2197" s="55"/>
      <c r="BF2197" s="55"/>
      <c r="BG2197" s="55"/>
      <c r="BH2197" s="56"/>
      <c r="BI2197" s="3">
        <f t="shared" si="3818"/>
        <v>14220</v>
      </c>
    </row>
    <row r="2198" spans="1:61" ht="22.15" customHeight="1" x14ac:dyDescent="0.25">
      <c r="A2198" s="41" t="str">
        <f t="shared" si="3816"/>
        <v>參</v>
      </c>
      <c r="B2198" s="42"/>
      <c r="C2198" s="42"/>
      <c r="D2198" s="43"/>
      <c r="E2198" s="44" t="str">
        <f t="shared" si="3817"/>
        <v>公共工程品質管制作業費(壹*1%)</v>
      </c>
      <c r="F2198" s="45"/>
      <c r="G2198" s="45"/>
      <c r="H2198" s="45"/>
      <c r="I2198" s="45"/>
      <c r="J2198" s="45"/>
      <c r="K2198" s="45"/>
      <c r="L2198" s="45"/>
      <c r="M2198" s="45"/>
      <c r="N2198" s="45"/>
      <c r="O2198" s="45"/>
      <c r="P2198" s="45"/>
      <c r="Q2198" s="45"/>
      <c r="R2198" s="45"/>
      <c r="S2198" s="45"/>
      <c r="T2198" s="46"/>
      <c r="U2198" s="47" t="str">
        <f t="shared" si="3819"/>
        <v>式</v>
      </c>
      <c r="V2198" s="48"/>
      <c r="W2198" s="48"/>
      <c r="X2198" s="49"/>
      <c r="Y2198" s="50">
        <f t="shared" si="3820"/>
        <v>1</v>
      </c>
      <c r="Z2198" s="51"/>
      <c r="AA2198" s="51"/>
      <c r="AB2198" s="51"/>
      <c r="AC2198" s="51"/>
      <c r="AD2198" s="52"/>
      <c r="AE2198" s="53">
        <f t="shared" si="3821"/>
        <v>14220</v>
      </c>
      <c r="AF2198" s="53"/>
      <c r="AG2198" s="53"/>
      <c r="AH2198" s="53"/>
      <c r="AI2198" s="53"/>
      <c r="AJ2198" s="53"/>
      <c r="AK2198" s="54">
        <v>8.9999999999999993E-3</v>
      </c>
      <c r="AL2198" s="54"/>
      <c r="AM2198" s="54"/>
      <c r="AN2198" s="54"/>
      <c r="AO2198" s="54"/>
      <c r="AP2198" s="54"/>
      <c r="AQ2198" s="53">
        <f t="shared" si="3829"/>
        <v>127.97999999999999</v>
      </c>
      <c r="AR2198" s="53"/>
      <c r="AS2198" s="53"/>
      <c r="AT2198" s="53"/>
      <c r="AU2198" s="53"/>
      <c r="AV2198" s="53"/>
      <c r="AW2198" s="54">
        <f t="shared" ref="AW2198:AW2201" si="3831">AW2150+AK2198</f>
        <v>0.4140000000000002</v>
      </c>
      <c r="AX2198" s="54"/>
      <c r="AY2198" s="54"/>
      <c r="AZ2198" s="54"/>
      <c r="BA2198" s="54"/>
      <c r="BB2198" s="54"/>
      <c r="BC2198" s="55">
        <f t="shared" si="3830"/>
        <v>5887.0800000000027</v>
      </c>
      <c r="BD2198" s="55"/>
      <c r="BE2198" s="55"/>
      <c r="BF2198" s="55"/>
      <c r="BG2198" s="55"/>
      <c r="BH2198" s="56"/>
      <c r="BI2198" s="3">
        <f t="shared" si="3818"/>
        <v>14220</v>
      </c>
    </row>
    <row r="2199" spans="1:61" ht="22.15" customHeight="1" x14ac:dyDescent="0.25">
      <c r="A2199" s="41" t="str">
        <f t="shared" si="3816"/>
        <v>肆</v>
      </c>
      <c r="B2199" s="42"/>
      <c r="C2199" s="42"/>
      <c r="D2199" s="43"/>
      <c r="E2199" s="44" t="str">
        <f t="shared" si="3817"/>
        <v>包商利潤及管理費(約壹*7%)</v>
      </c>
      <c r="F2199" s="45"/>
      <c r="G2199" s="45"/>
      <c r="H2199" s="45"/>
      <c r="I2199" s="45"/>
      <c r="J2199" s="45"/>
      <c r="K2199" s="45"/>
      <c r="L2199" s="45"/>
      <c r="M2199" s="45"/>
      <c r="N2199" s="45"/>
      <c r="O2199" s="45"/>
      <c r="P2199" s="45"/>
      <c r="Q2199" s="45"/>
      <c r="R2199" s="45"/>
      <c r="S2199" s="45"/>
      <c r="T2199" s="46"/>
      <c r="U2199" s="47" t="str">
        <f t="shared" si="3819"/>
        <v>式</v>
      </c>
      <c r="V2199" s="48"/>
      <c r="W2199" s="48"/>
      <c r="X2199" s="49"/>
      <c r="Y2199" s="50">
        <f t="shared" si="3820"/>
        <v>1</v>
      </c>
      <c r="Z2199" s="51"/>
      <c r="AA2199" s="51"/>
      <c r="AB2199" s="51"/>
      <c r="AC2199" s="51"/>
      <c r="AD2199" s="52"/>
      <c r="AE2199" s="53">
        <f t="shared" si="3821"/>
        <v>99540</v>
      </c>
      <c r="AF2199" s="53"/>
      <c r="AG2199" s="53"/>
      <c r="AH2199" s="53"/>
      <c r="AI2199" s="53"/>
      <c r="AJ2199" s="53"/>
      <c r="AK2199" s="54">
        <v>8.9999999999999993E-3</v>
      </c>
      <c r="AL2199" s="54"/>
      <c r="AM2199" s="54"/>
      <c r="AN2199" s="54"/>
      <c r="AO2199" s="54"/>
      <c r="AP2199" s="54"/>
      <c r="AQ2199" s="53">
        <f t="shared" si="3829"/>
        <v>895.8599999999999</v>
      </c>
      <c r="AR2199" s="53"/>
      <c r="AS2199" s="53"/>
      <c r="AT2199" s="53"/>
      <c r="AU2199" s="53"/>
      <c r="AV2199" s="53"/>
      <c r="AW2199" s="54">
        <f t="shared" si="3831"/>
        <v>0.4140000000000002</v>
      </c>
      <c r="AX2199" s="54"/>
      <c r="AY2199" s="54"/>
      <c r="AZ2199" s="54"/>
      <c r="BA2199" s="54"/>
      <c r="BB2199" s="54"/>
      <c r="BC2199" s="55">
        <f t="shared" si="3830"/>
        <v>41209.560000000019</v>
      </c>
      <c r="BD2199" s="55"/>
      <c r="BE2199" s="55"/>
      <c r="BF2199" s="55"/>
      <c r="BG2199" s="55"/>
      <c r="BH2199" s="56"/>
      <c r="BI2199" s="3">
        <f t="shared" si="3818"/>
        <v>99540</v>
      </c>
    </row>
    <row r="2200" spans="1:61" ht="22.15" customHeight="1" x14ac:dyDescent="0.25">
      <c r="A2200" s="41" t="str">
        <f t="shared" si="3816"/>
        <v>伍</v>
      </c>
      <c r="B2200" s="42"/>
      <c r="C2200" s="42"/>
      <c r="D2200" s="43"/>
      <c r="E2200" s="44" t="str">
        <f t="shared" si="3817"/>
        <v>營造綜合保險費</v>
      </c>
      <c r="F2200" s="45"/>
      <c r="G2200" s="45"/>
      <c r="H2200" s="45"/>
      <c r="I2200" s="45"/>
      <c r="J2200" s="45"/>
      <c r="K2200" s="45"/>
      <c r="L2200" s="45"/>
      <c r="M2200" s="45"/>
      <c r="N2200" s="45"/>
      <c r="O2200" s="45"/>
      <c r="P2200" s="45"/>
      <c r="Q2200" s="45"/>
      <c r="R2200" s="45"/>
      <c r="S2200" s="45"/>
      <c r="T2200" s="46"/>
      <c r="U2200" s="47" t="str">
        <f t="shared" si="3819"/>
        <v>式</v>
      </c>
      <c r="V2200" s="48"/>
      <c r="W2200" s="48"/>
      <c r="X2200" s="49"/>
      <c r="Y2200" s="50">
        <f t="shared" si="3820"/>
        <v>1</v>
      </c>
      <c r="Z2200" s="51"/>
      <c r="AA2200" s="51"/>
      <c r="AB2200" s="51"/>
      <c r="AC2200" s="51"/>
      <c r="AD2200" s="52"/>
      <c r="AE2200" s="53">
        <f t="shared" si="3821"/>
        <v>4650</v>
      </c>
      <c r="AF2200" s="53"/>
      <c r="AG2200" s="53"/>
      <c r="AH2200" s="53"/>
      <c r="AI2200" s="53"/>
      <c r="AJ2200" s="53"/>
      <c r="AK2200" s="55">
        <v>0</v>
      </c>
      <c r="AL2200" s="55"/>
      <c r="AM2200" s="55"/>
      <c r="AN2200" s="55"/>
      <c r="AO2200" s="55"/>
      <c r="AP2200" s="55"/>
      <c r="AQ2200" s="53">
        <f t="shared" si="3829"/>
        <v>0</v>
      </c>
      <c r="AR2200" s="53"/>
      <c r="AS2200" s="53"/>
      <c r="AT2200" s="53"/>
      <c r="AU2200" s="53"/>
      <c r="AV2200" s="53"/>
      <c r="AW2200" s="55">
        <f t="shared" si="3831"/>
        <v>1</v>
      </c>
      <c r="AX2200" s="55"/>
      <c r="AY2200" s="55"/>
      <c r="AZ2200" s="55"/>
      <c r="BA2200" s="55"/>
      <c r="BB2200" s="55"/>
      <c r="BC2200" s="55">
        <f t="shared" si="3830"/>
        <v>4650</v>
      </c>
      <c r="BD2200" s="55"/>
      <c r="BE2200" s="55"/>
      <c r="BF2200" s="55"/>
      <c r="BG2200" s="55"/>
      <c r="BH2200" s="56"/>
      <c r="BI2200" s="3">
        <f t="shared" si="3818"/>
        <v>4650</v>
      </c>
    </row>
    <row r="2201" spans="1:61" ht="22.15" customHeight="1" x14ac:dyDescent="0.25">
      <c r="A2201" s="41" t="str">
        <f t="shared" si="3816"/>
        <v>陸</v>
      </c>
      <c r="B2201" s="42"/>
      <c r="C2201" s="42"/>
      <c r="D2201" s="43"/>
      <c r="E2201" s="44" t="str">
        <f t="shared" si="3817"/>
        <v>營業稅((壹~伍)*5%)</v>
      </c>
      <c r="F2201" s="45"/>
      <c r="G2201" s="45"/>
      <c r="H2201" s="45"/>
      <c r="I2201" s="45"/>
      <c r="J2201" s="45"/>
      <c r="K2201" s="45"/>
      <c r="L2201" s="45"/>
      <c r="M2201" s="45"/>
      <c r="N2201" s="45"/>
      <c r="O2201" s="45"/>
      <c r="P2201" s="45"/>
      <c r="Q2201" s="45"/>
      <c r="R2201" s="45"/>
      <c r="S2201" s="45"/>
      <c r="T2201" s="46"/>
      <c r="U2201" s="47" t="str">
        <f t="shared" si="3819"/>
        <v>式</v>
      </c>
      <c r="V2201" s="48"/>
      <c r="W2201" s="48"/>
      <c r="X2201" s="49"/>
      <c r="Y2201" s="50">
        <f t="shared" si="3820"/>
        <v>1</v>
      </c>
      <c r="Z2201" s="51"/>
      <c r="AA2201" s="51"/>
      <c r="AB2201" s="51"/>
      <c r="AC2201" s="51"/>
      <c r="AD2201" s="52"/>
      <c r="AE2201" s="53">
        <f t="shared" si="3821"/>
        <v>77731</v>
      </c>
      <c r="AF2201" s="53"/>
      <c r="AG2201" s="53"/>
      <c r="AH2201" s="53"/>
      <c r="AI2201" s="53"/>
      <c r="AJ2201" s="53"/>
      <c r="AK2201" s="54">
        <v>8.9999999999999993E-3</v>
      </c>
      <c r="AL2201" s="54"/>
      <c r="AM2201" s="54"/>
      <c r="AN2201" s="54"/>
      <c r="AO2201" s="54"/>
      <c r="AP2201" s="54"/>
      <c r="AQ2201" s="53">
        <f t="shared" si="3829"/>
        <v>699.57899999999995</v>
      </c>
      <c r="AR2201" s="53"/>
      <c r="AS2201" s="53"/>
      <c r="AT2201" s="53"/>
      <c r="AU2201" s="53"/>
      <c r="AV2201" s="53"/>
      <c r="AW2201" s="54">
        <f t="shared" si="3831"/>
        <v>0.4140000000000002</v>
      </c>
      <c r="AX2201" s="54"/>
      <c r="AY2201" s="54"/>
      <c r="AZ2201" s="54"/>
      <c r="BA2201" s="54"/>
      <c r="BB2201" s="54"/>
      <c r="BC2201" s="55">
        <f t="shared" si="3830"/>
        <v>32180.634000000016</v>
      </c>
      <c r="BD2201" s="55"/>
      <c r="BE2201" s="55"/>
      <c r="BF2201" s="55"/>
      <c r="BG2201" s="55"/>
      <c r="BH2201" s="56"/>
      <c r="BI2201" s="3">
        <v>77731</v>
      </c>
    </row>
    <row r="2202" spans="1:61" ht="21.95" customHeight="1" x14ac:dyDescent="0.25">
      <c r="A2202" s="30"/>
      <c r="B2202" s="31"/>
      <c r="C2202" s="31"/>
      <c r="D2202" s="32"/>
      <c r="E2202" s="57" t="s">
        <v>76</v>
      </c>
      <c r="F2202" s="58"/>
      <c r="G2202" s="58"/>
      <c r="H2202" s="58"/>
      <c r="I2202" s="58"/>
      <c r="J2202" s="58"/>
      <c r="K2202" s="58"/>
      <c r="L2202" s="58"/>
      <c r="M2202" s="58"/>
      <c r="N2202" s="58"/>
      <c r="O2202" s="58"/>
      <c r="P2202" s="58"/>
      <c r="Q2202" s="58"/>
      <c r="R2202" s="58"/>
      <c r="S2202" s="58"/>
      <c r="T2202" s="59"/>
      <c r="U2202" s="47"/>
      <c r="V2202" s="48"/>
      <c r="W2202" s="48"/>
      <c r="X2202" s="49"/>
      <c r="Y2202" s="50"/>
      <c r="Z2202" s="51"/>
      <c r="AA2202" s="51"/>
      <c r="AB2202" s="51"/>
      <c r="AC2202" s="51"/>
      <c r="AD2202" s="52"/>
      <c r="AE2202" s="60"/>
      <c r="AF2202" s="61"/>
      <c r="AG2202" s="61"/>
      <c r="AH2202" s="61"/>
      <c r="AI2202" s="61"/>
      <c r="AJ2202" s="62"/>
      <c r="AK2202" s="50"/>
      <c r="AL2202" s="51"/>
      <c r="AM2202" s="51"/>
      <c r="AN2202" s="51"/>
      <c r="AO2202" s="51"/>
      <c r="AP2202" s="52"/>
      <c r="AQ2202" s="60">
        <f>SUM(AQ2166:AQ2201)</f>
        <v>28351.399000000001</v>
      </c>
      <c r="AR2202" s="61"/>
      <c r="AS2202" s="61"/>
      <c r="AT2202" s="61"/>
      <c r="AU2202" s="61"/>
      <c r="AV2202" s="62"/>
      <c r="AW2202" s="50"/>
      <c r="AX2202" s="51"/>
      <c r="AY2202" s="51"/>
      <c r="AZ2202" s="51"/>
      <c r="BA2202" s="51"/>
      <c r="BB2202" s="52"/>
      <c r="BC2202" s="50">
        <f>SUM(BC2166:BC2201)</f>
        <v>1195868.3540000003</v>
      </c>
      <c r="BD2202" s="51"/>
      <c r="BE2202" s="51"/>
      <c r="BF2202" s="51"/>
      <c r="BG2202" s="51"/>
      <c r="BH2202" s="63"/>
      <c r="BI2202" s="17">
        <f>SUM(BI2165:BI2201)</f>
        <v>1632355</v>
      </c>
    </row>
    <row r="2203" spans="1:61" ht="21.95" customHeight="1" x14ac:dyDescent="0.25">
      <c r="A2203" s="20"/>
      <c r="B2203" s="21"/>
      <c r="C2203" s="21"/>
      <c r="D2203" s="21"/>
      <c r="E2203" s="21"/>
      <c r="F2203" s="21"/>
      <c r="G2203" s="21"/>
      <c r="H2203" s="21"/>
      <c r="I2203" s="21"/>
      <c r="J2203" s="21"/>
      <c r="K2203" s="21"/>
      <c r="L2203" s="21"/>
      <c r="M2203" s="21"/>
      <c r="N2203" s="21"/>
      <c r="O2203" s="21"/>
      <c r="P2203" s="21"/>
      <c r="Q2203" s="21"/>
      <c r="R2203" s="21"/>
      <c r="S2203" s="21"/>
      <c r="T2203" s="21"/>
      <c r="U2203" s="21"/>
      <c r="V2203" s="21"/>
      <c r="W2203" s="21"/>
      <c r="X2203" s="21"/>
      <c r="Y2203" s="21"/>
      <c r="Z2203" s="21"/>
      <c r="AA2203" s="21"/>
      <c r="AB2203" s="21"/>
      <c r="AC2203" s="21"/>
      <c r="AD2203" s="21"/>
      <c r="AE2203" s="21"/>
      <c r="AF2203" s="21"/>
      <c r="AG2203" s="21"/>
      <c r="AH2203" s="21"/>
      <c r="AI2203" s="21"/>
      <c r="AJ2203" s="22"/>
      <c r="AK2203" s="23"/>
      <c r="AL2203" s="24"/>
      <c r="AM2203" s="24"/>
      <c r="AN2203" s="24"/>
      <c r="AO2203" s="24"/>
      <c r="AP2203" s="25"/>
      <c r="AQ2203" s="26"/>
      <c r="AR2203" s="27"/>
      <c r="AS2203" s="27"/>
      <c r="AT2203" s="27"/>
      <c r="AU2203" s="27"/>
      <c r="AV2203" s="28"/>
      <c r="AW2203" s="23"/>
      <c r="AX2203" s="24"/>
      <c r="AY2203" s="24"/>
      <c r="AZ2203" s="24"/>
      <c r="BA2203" s="24"/>
      <c r="BB2203" s="25"/>
      <c r="BC2203" s="23"/>
      <c r="BD2203" s="24"/>
      <c r="BE2203" s="24"/>
      <c r="BF2203" s="24"/>
      <c r="BG2203" s="24"/>
      <c r="BH2203" s="29"/>
      <c r="BI2203" s="15">
        <f>Y2203*AE2203</f>
        <v>0</v>
      </c>
    </row>
    <row r="2204" spans="1:61" ht="21.95" customHeight="1" x14ac:dyDescent="0.25">
      <c r="A2204" s="20" t="s">
        <v>11</v>
      </c>
      <c r="B2204" s="21"/>
      <c r="C2204" s="21"/>
      <c r="D2204" s="21"/>
      <c r="E2204" s="21"/>
      <c r="F2204" s="21"/>
      <c r="G2204" s="21"/>
      <c r="H2204" s="21"/>
      <c r="I2204" s="21"/>
      <c r="J2204" s="21"/>
      <c r="K2204" s="21"/>
      <c r="L2204" s="21"/>
      <c r="M2204" s="21"/>
      <c r="N2204" s="21"/>
      <c r="O2204" s="21"/>
      <c r="P2204" s="21"/>
      <c r="Q2204" s="21"/>
      <c r="R2204" s="21"/>
      <c r="S2204" s="21"/>
      <c r="T2204" s="21"/>
      <c r="U2204" s="21"/>
      <c r="V2204" s="21"/>
      <c r="W2204" s="21"/>
      <c r="X2204" s="21"/>
      <c r="Y2204" s="21"/>
      <c r="Z2204" s="21"/>
      <c r="AA2204" s="21"/>
      <c r="AB2204" s="21"/>
      <c r="AC2204" s="21"/>
      <c r="AD2204" s="21"/>
      <c r="AE2204" s="21"/>
      <c r="AF2204" s="21"/>
      <c r="AG2204" s="21"/>
      <c r="AH2204" s="21"/>
      <c r="AI2204" s="21"/>
      <c r="AJ2204" s="22"/>
      <c r="AK2204" s="23"/>
      <c r="AL2204" s="24"/>
      <c r="AM2204" s="24"/>
      <c r="AN2204" s="24"/>
      <c r="AO2204" s="24"/>
      <c r="AP2204" s="25"/>
      <c r="AQ2204" s="26">
        <f>BC2202/BI2202</f>
        <v>0.73260311268075895</v>
      </c>
      <c r="AR2204" s="27"/>
      <c r="AS2204" s="27"/>
      <c r="AT2204" s="27"/>
      <c r="AU2204" s="27"/>
      <c r="AV2204" s="28"/>
      <c r="AW2204" s="23"/>
      <c r="AX2204" s="24"/>
      <c r="AY2204" s="24"/>
      <c r="AZ2204" s="24"/>
      <c r="BA2204" s="24"/>
      <c r="BB2204" s="25"/>
      <c r="BC2204" s="23"/>
      <c r="BD2204" s="24"/>
      <c r="BE2204" s="24"/>
      <c r="BF2204" s="24"/>
      <c r="BG2204" s="24"/>
      <c r="BH2204" s="29"/>
      <c r="BI2204" s="15">
        <f>AQ2204</f>
        <v>0.73260311268075895</v>
      </c>
    </row>
    <row r="2205" spans="1:61" ht="18.75" customHeight="1" x14ac:dyDescent="0.25">
      <c r="A2205" s="30" t="s">
        <v>15</v>
      </c>
      <c r="B2205" s="31"/>
      <c r="C2205" s="31"/>
      <c r="D2205" s="31"/>
      <c r="E2205" s="31"/>
      <c r="F2205" s="31"/>
      <c r="G2205" s="31"/>
      <c r="H2205" s="31"/>
      <c r="I2205" s="31"/>
      <c r="J2205" s="31"/>
      <c r="K2205" s="31"/>
      <c r="L2205" s="31"/>
      <c r="M2205" s="31"/>
      <c r="N2205" s="31"/>
      <c r="O2205" s="31"/>
      <c r="P2205" s="31"/>
      <c r="Q2205" s="31"/>
      <c r="R2205" s="31"/>
      <c r="S2205" s="31"/>
      <c r="T2205" s="31"/>
      <c r="U2205" s="31"/>
      <c r="V2205" s="31"/>
      <c r="W2205" s="31"/>
      <c r="X2205" s="31"/>
      <c r="Y2205" s="31"/>
      <c r="Z2205" s="31"/>
      <c r="AA2205" s="31"/>
      <c r="AB2205" s="31"/>
      <c r="AC2205" s="31"/>
      <c r="AD2205" s="32"/>
      <c r="AE2205" s="33" t="s">
        <v>14</v>
      </c>
      <c r="AF2205" s="31"/>
      <c r="AG2205" s="31"/>
      <c r="AH2205" s="31"/>
      <c r="AI2205" s="31"/>
      <c r="AJ2205" s="31"/>
      <c r="AK2205" s="31"/>
      <c r="AL2205" s="31"/>
      <c r="AM2205" s="31"/>
      <c r="AN2205" s="31"/>
      <c r="AO2205" s="31"/>
      <c r="AP2205" s="31"/>
      <c r="AQ2205" s="31"/>
      <c r="AR2205" s="31"/>
      <c r="AS2205" s="31"/>
      <c r="AT2205" s="31"/>
      <c r="AU2205" s="31"/>
      <c r="AV2205" s="31"/>
      <c r="AW2205" s="31"/>
      <c r="AX2205" s="31"/>
      <c r="AY2205" s="31"/>
      <c r="AZ2205" s="31"/>
      <c r="BA2205" s="31"/>
      <c r="BB2205" s="31"/>
      <c r="BC2205" s="31"/>
      <c r="BD2205" s="31"/>
      <c r="BE2205" s="31"/>
      <c r="BF2205" s="31"/>
      <c r="BG2205" s="31"/>
      <c r="BH2205" s="34"/>
    </row>
    <row r="2206" spans="1:61" x14ac:dyDescent="0.25">
      <c r="A2206" s="35"/>
      <c r="B2206" s="36"/>
      <c r="C2206" s="36"/>
      <c r="D2206" s="36"/>
      <c r="E2206" s="36"/>
      <c r="F2206" s="36"/>
      <c r="G2206" s="36"/>
      <c r="H2206" s="36"/>
      <c r="I2206" s="36"/>
      <c r="J2206" s="36"/>
      <c r="K2206" s="36"/>
      <c r="L2206" s="36"/>
      <c r="M2206" s="36"/>
      <c r="N2206" s="36"/>
      <c r="O2206" s="36"/>
      <c r="P2206" s="36"/>
      <c r="Q2206" s="36"/>
      <c r="R2206" s="36"/>
      <c r="S2206" s="36"/>
      <c r="T2206" s="36"/>
      <c r="U2206" s="36"/>
      <c r="V2206" s="36"/>
      <c r="W2206" s="36"/>
      <c r="X2206" s="36"/>
      <c r="Y2206" s="36"/>
      <c r="Z2206" s="36"/>
      <c r="AA2206" s="36"/>
      <c r="AB2206" s="36"/>
      <c r="AC2206" s="36"/>
      <c r="AD2206" s="36"/>
      <c r="AE2206" s="36"/>
      <c r="AF2206" s="36"/>
      <c r="AG2206" s="36"/>
      <c r="AH2206" s="36"/>
      <c r="AI2206" s="36"/>
      <c r="AJ2206" s="36"/>
      <c r="AK2206" s="36"/>
      <c r="AL2206" s="36"/>
      <c r="AM2206" s="36"/>
      <c r="AN2206" s="36"/>
      <c r="AO2206" s="36"/>
      <c r="AP2206" s="36"/>
      <c r="AQ2206" s="36"/>
      <c r="AR2206" s="36"/>
      <c r="AS2206" s="36"/>
      <c r="AT2206" s="36"/>
      <c r="AU2206" s="36"/>
      <c r="AV2206" s="36"/>
      <c r="AW2206" s="36"/>
      <c r="AX2206" s="36"/>
      <c r="AY2206" s="36"/>
      <c r="AZ2206" s="36"/>
      <c r="BA2206" s="36"/>
      <c r="BB2206" s="36"/>
      <c r="BC2206" s="36"/>
      <c r="BD2206" s="36"/>
      <c r="BE2206" s="36"/>
      <c r="BF2206" s="36"/>
      <c r="BG2206" s="36"/>
      <c r="BH2206" s="39"/>
    </row>
    <row r="2207" spans="1:61" x14ac:dyDescent="0.25">
      <c r="A2207" s="35"/>
      <c r="B2207" s="36"/>
      <c r="C2207" s="36"/>
      <c r="D2207" s="36"/>
      <c r="E2207" s="36"/>
      <c r="F2207" s="36"/>
      <c r="G2207" s="36"/>
      <c r="H2207" s="36"/>
      <c r="I2207" s="36"/>
      <c r="J2207" s="36"/>
      <c r="K2207" s="36"/>
      <c r="L2207" s="36"/>
      <c r="M2207" s="36"/>
      <c r="N2207" s="36"/>
      <c r="O2207" s="36"/>
      <c r="P2207" s="36"/>
      <c r="Q2207" s="36"/>
      <c r="R2207" s="36"/>
      <c r="S2207" s="36"/>
      <c r="T2207" s="36"/>
      <c r="U2207" s="36"/>
      <c r="V2207" s="36"/>
      <c r="W2207" s="36"/>
      <c r="X2207" s="36"/>
      <c r="Y2207" s="36"/>
      <c r="Z2207" s="36"/>
      <c r="AA2207" s="36"/>
      <c r="AB2207" s="36"/>
      <c r="AC2207" s="36"/>
      <c r="AD2207" s="36"/>
      <c r="AE2207" s="36"/>
      <c r="AF2207" s="36"/>
      <c r="AG2207" s="36"/>
      <c r="AH2207" s="36"/>
      <c r="AI2207" s="36"/>
      <c r="AJ2207" s="36"/>
      <c r="AK2207" s="36"/>
      <c r="AL2207" s="36"/>
      <c r="AM2207" s="36"/>
      <c r="AN2207" s="36"/>
      <c r="AO2207" s="36"/>
      <c r="AP2207" s="36"/>
      <c r="AQ2207" s="36"/>
      <c r="AR2207" s="36"/>
      <c r="AS2207" s="36"/>
      <c r="AT2207" s="36"/>
      <c r="AU2207" s="36"/>
      <c r="AV2207" s="36"/>
      <c r="AW2207" s="36"/>
      <c r="AX2207" s="36"/>
      <c r="AY2207" s="36"/>
      <c r="AZ2207" s="36"/>
      <c r="BA2207" s="36"/>
      <c r="BB2207" s="36"/>
      <c r="BC2207" s="36"/>
      <c r="BD2207" s="36"/>
      <c r="BE2207" s="36"/>
      <c r="BF2207" s="36"/>
      <c r="BG2207" s="36"/>
      <c r="BH2207" s="39"/>
    </row>
    <row r="2208" spans="1:61" ht="17.25" thickBot="1" x14ac:dyDescent="0.3">
      <c r="A2208" s="37"/>
      <c r="B2208" s="38"/>
      <c r="C2208" s="38"/>
      <c r="D2208" s="38"/>
      <c r="E2208" s="38"/>
      <c r="F2208" s="38"/>
      <c r="G2208" s="38"/>
      <c r="H2208" s="38"/>
      <c r="I2208" s="38"/>
      <c r="J2208" s="38"/>
      <c r="K2208" s="38"/>
      <c r="L2208" s="38"/>
      <c r="M2208" s="38"/>
      <c r="N2208" s="38"/>
      <c r="O2208" s="38"/>
      <c r="P2208" s="38"/>
      <c r="Q2208" s="38"/>
      <c r="R2208" s="38"/>
      <c r="S2208" s="38"/>
      <c r="T2208" s="38"/>
      <c r="U2208" s="38"/>
      <c r="V2208" s="38"/>
      <c r="W2208" s="38"/>
      <c r="X2208" s="38"/>
      <c r="Y2208" s="38"/>
      <c r="Z2208" s="38"/>
      <c r="AA2208" s="38"/>
      <c r="AB2208" s="38"/>
      <c r="AC2208" s="38"/>
      <c r="AD2208" s="38"/>
      <c r="AE2208" s="38"/>
      <c r="AF2208" s="38"/>
      <c r="AG2208" s="38"/>
      <c r="AH2208" s="38"/>
      <c r="AI2208" s="38"/>
      <c r="AJ2208" s="38"/>
      <c r="AK2208" s="38"/>
      <c r="AL2208" s="38"/>
      <c r="AM2208" s="38"/>
      <c r="AN2208" s="38"/>
      <c r="AO2208" s="38"/>
      <c r="AP2208" s="38"/>
      <c r="AQ2208" s="38"/>
      <c r="AR2208" s="38"/>
      <c r="AS2208" s="38"/>
      <c r="AT2208" s="38"/>
      <c r="AU2208" s="38"/>
      <c r="AV2208" s="38"/>
      <c r="AW2208" s="38"/>
      <c r="AX2208" s="38"/>
      <c r="AY2208" s="38"/>
      <c r="AZ2208" s="38"/>
      <c r="BA2208" s="38"/>
      <c r="BB2208" s="38"/>
      <c r="BC2208" s="38"/>
      <c r="BD2208" s="38"/>
      <c r="BE2208" s="38"/>
      <c r="BF2208" s="38"/>
      <c r="BG2208" s="38"/>
      <c r="BH2208" s="40"/>
    </row>
    <row r="2209" spans="1:69" ht="27.75" x14ac:dyDescent="0.25">
      <c r="A2209" s="73" t="s">
        <v>78</v>
      </c>
      <c r="B2209" s="73"/>
      <c r="C2209" s="73"/>
      <c r="D2209" s="73"/>
      <c r="E2209" s="73"/>
      <c r="F2209" s="73"/>
      <c r="G2209" s="73"/>
      <c r="H2209" s="73"/>
      <c r="I2209" s="73"/>
      <c r="J2209" s="73"/>
      <c r="K2209" s="73"/>
      <c r="L2209" s="73"/>
      <c r="M2209" s="73"/>
      <c r="N2209" s="73"/>
      <c r="O2209" s="73"/>
      <c r="P2209" s="73"/>
      <c r="Q2209" s="73"/>
      <c r="R2209" s="73"/>
      <c r="S2209" s="73"/>
      <c r="T2209" s="73"/>
      <c r="U2209" s="73"/>
      <c r="V2209" s="73"/>
      <c r="W2209" s="73"/>
      <c r="X2209" s="73"/>
      <c r="Y2209" s="73"/>
      <c r="Z2209" s="73"/>
      <c r="AA2209" s="73"/>
      <c r="AB2209" s="73"/>
      <c r="AC2209" s="73"/>
      <c r="AD2209" s="73"/>
      <c r="AE2209" s="73"/>
      <c r="AF2209" s="73"/>
      <c r="AG2209" s="73"/>
      <c r="AH2209" s="73"/>
      <c r="AI2209" s="73"/>
      <c r="AJ2209" s="73"/>
      <c r="AK2209" s="73"/>
      <c r="AL2209" s="73"/>
      <c r="AM2209" s="73"/>
      <c r="AN2209" s="73"/>
      <c r="AO2209" s="73"/>
      <c r="AP2209" s="73"/>
      <c r="AQ2209" s="73"/>
      <c r="AR2209" s="73"/>
      <c r="AS2209" s="73"/>
      <c r="AT2209" s="73"/>
      <c r="AU2209" s="73"/>
      <c r="AV2209" s="73"/>
      <c r="AW2209" s="73"/>
      <c r="AX2209" s="73"/>
      <c r="AY2209" s="73"/>
      <c r="AZ2209" s="73"/>
      <c r="BA2209" s="73"/>
      <c r="BB2209" s="73"/>
      <c r="BC2209" s="73"/>
      <c r="BD2209" s="73"/>
      <c r="BE2209" s="73"/>
      <c r="BF2209" s="73"/>
      <c r="BG2209" s="73"/>
      <c r="BH2209" s="73"/>
    </row>
    <row r="2210" spans="1:69" ht="27.75" x14ac:dyDescent="0.25">
      <c r="A2210" s="74" t="s">
        <v>12</v>
      </c>
      <c r="B2210" s="74"/>
      <c r="C2210" s="74"/>
      <c r="D2210" s="74"/>
      <c r="E2210" s="74"/>
      <c r="F2210" s="74"/>
      <c r="G2210" s="74"/>
      <c r="H2210" s="74"/>
      <c r="I2210" s="74"/>
      <c r="J2210" s="75" t="s">
        <v>81</v>
      </c>
      <c r="K2210" s="76"/>
      <c r="L2210" s="76"/>
      <c r="M2210" s="76"/>
      <c r="N2210" s="76"/>
      <c r="O2210" s="76"/>
      <c r="P2210" s="76"/>
      <c r="Q2210" s="76"/>
      <c r="R2210" s="76"/>
      <c r="S2210" s="76"/>
      <c r="T2210" s="76"/>
      <c r="U2210" s="76"/>
      <c r="V2210" s="76"/>
      <c r="W2210" s="76"/>
      <c r="X2210" s="76"/>
      <c r="Y2210" s="76"/>
      <c r="Z2210" s="76"/>
      <c r="AA2210" s="76"/>
      <c r="AB2210" s="76"/>
      <c r="AC2210" s="76"/>
      <c r="AD2210" s="76"/>
      <c r="AE2210" s="76"/>
      <c r="AF2210" s="76"/>
      <c r="AG2210" s="76"/>
      <c r="AH2210" s="76"/>
      <c r="AI2210" s="76"/>
      <c r="AJ2210" s="76"/>
      <c r="AK2210" s="76"/>
      <c r="AL2210" s="76"/>
      <c r="AM2210" s="76"/>
      <c r="AN2210" s="76"/>
      <c r="AO2210" s="76"/>
      <c r="AP2210" s="76"/>
      <c r="AQ2210" s="76"/>
      <c r="AR2210" s="76"/>
      <c r="AS2210" s="76"/>
      <c r="AT2210" s="76"/>
      <c r="AU2210" s="76"/>
      <c r="AV2210" s="76"/>
      <c r="AW2210" s="76"/>
      <c r="AX2210" s="76"/>
      <c r="AY2210" s="76"/>
      <c r="AZ2210" s="76"/>
      <c r="BA2210" s="76"/>
      <c r="BB2210" s="76"/>
      <c r="BC2210" s="76"/>
      <c r="BD2210" s="76"/>
      <c r="BE2210" s="76"/>
      <c r="BF2210" s="76"/>
      <c r="BG2210" s="76"/>
      <c r="BH2210" s="76"/>
      <c r="BI2210" s="76"/>
      <c r="BJ2210" s="76"/>
      <c r="BK2210" s="76"/>
      <c r="BL2210" s="76"/>
      <c r="BM2210" s="76"/>
      <c r="BN2210" s="76"/>
      <c r="BO2210" s="76"/>
      <c r="BP2210" s="76"/>
      <c r="BQ2210" s="76"/>
    </row>
    <row r="2211" spans="1:69" ht="17.25" thickBot="1" x14ac:dyDescent="0.3">
      <c r="A2211" s="77" t="s">
        <v>10</v>
      </c>
      <c r="B2211" s="77"/>
      <c r="C2211" s="77"/>
      <c r="D2211" s="77"/>
      <c r="E2211" s="77"/>
      <c r="F2211" s="77"/>
      <c r="G2211" s="77"/>
      <c r="H2211" s="77"/>
      <c r="I2211" s="78" t="s">
        <v>82</v>
      </c>
      <c r="J2211" s="78"/>
      <c r="K2211" s="78"/>
      <c r="L2211" s="78"/>
      <c r="M2211" s="78"/>
      <c r="N2211" s="78"/>
      <c r="O2211" s="78"/>
      <c r="P2211" s="78"/>
      <c r="Q2211" s="78"/>
      <c r="R2211" s="78"/>
      <c r="S2211" s="78"/>
      <c r="T2211" s="78"/>
      <c r="U2211" s="78"/>
      <c r="V2211" s="78"/>
      <c r="W2211" s="78"/>
      <c r="X2211" s="78"/>
      <c r="Y2211" s="78"/>
      <c r="Z2211" s="78"/>
      <c r="AA2211" s="78"/>
      <c r="AB2211" s="78"/>
      <c r="AC2211" s="78"/>
      <c r="AD2211" s="78"/>
      <c r="AE2211" s="78"/>
      <c r="AF2211" s="78"/>
      <c r="AG2211" s="78"/>
      <c r="AH2211" s="78"/>
      <c r="AI2211" s="78"/>
      <c r="AJ2211" s="78"/>
      <c r="AK2211" s="78"/>
      <c r="AL2211" s="78"/>
      <c r="AM2211" s="78"/>
      <c r="AN2211" s="78"/>
      <c r="AO2211" s="79" t="s">
        <v>9</v>
      </c>
      <c r="AP2211" s="79"/>
      <c r="AQ2211" s="79"/>
      <c r="AR2211" s="79"/>
      <c r="AS2211" s="79"/>
      <c r="AT2211" s="79"/>
      <c r="AU2211" s="79"/>
      <c r="AV2211" s="79"/>
      <c r="AW2211" s="80">
        <f>AW2163+1</f>
        <v>46201</v>
      </c>
      <c r="AX2211" s="80"/>
      <c r="AY2211" s="80"/>
      <c r="AZ2211" s="80"/>
      <c r="BA2211" s="80"/>
      <c r="BB2211" s="80"/>
      <c r="BC2211" s="80"/>
      <c r="BD2211" s="80"/>
      <c r="BE2211" s="80"/>
      <c r="BF2211" s="80"/>
      <c r="BG2211" s="80"/>
      <c r="BH2211" s="80"/>
    </row>
    <row r="2212" spans="1:69" ht="36" customHeight="1" x14ac:dyDescent="0.25">
      <c r="A2212" s="81" t="s">
        <v>0</v>
      </c>
      <c r="B2212" s="82"/>
      <c r="C2212" s="82"/>
      <c r="D2212" s="82"/>
      <c r="E2212" s="82" t="s">
        <v>6</v>
      </c>
      <c r="F2212" s="82"/>
      <c r="G2212" s="82"/>
      <c r="H2212" s="82"/>
      <c r="I2212" s="82"/>
      <c r="J2212" s="82"/>
      <c r="K2212" s="82"/>
      <c r="L2212" s="82"/>
      <c r="M2212" s="82"/>
      <c r="N2212" s="82"/>
      <c r="O2212" s="82"/>
      <c r="P2212" s="82"/>
      <c r="Q2212" s="82"/>
      <c r="R2212" s="82"/>
      <c r="S2212" s="82"/>
      <c r="T2212" s="82"/>
      <c r="U2212" s="82" t="s">
        <v>7</v>
      </c>
      <c r="V2212" s="82"/>
      <c r="W2212" s="82"/>
      <c r="X2212" s="82"/>
      <c r="Y2212" s="83" t="s">
        <v>1</v>
      </c>
      <c r="Z2212" s="83"/>
      <c r="AA2212" s="83"/>
      <c r="AB2212" s="83"/>
      <c r="AC2212" s="83"/>
      <c r="AD2212" s="83"/>
      <c r="AE2212" s="82" t="s">
        <v>8</v>
      </c>
      <c r="AF2212" s="82"/>
      <c r="AG2212" s="82"/>
      <c r="AH2212" s="82"/>
      <c r="AI2212" s="82"/>
      <c r="AJ2212" s="82"/>
      <c r="AK2212" s="83" t="s">
        <v>2</v>
      </c>
      <c r="AL2212" s="83"/>
      <c r="AM2212" s="83"/>
      <c r="AN2212" s="83"/>
      <c r="AO2212" s="83"/>
      <c r="AP2212" s="83"/>
      <c r="AQ2212" s="84" t="s">
        <v>3</v>
      </c>
      <c r="AR2212" s="84"/>
      <c r="AS2212" s="84"/>
      <c r="AT2212" s="84"/>
      <c r="AU2212" s="84"/>
      <c r="AV2212" s="84"/>
      <c r="AW2212" s="83" t="s">
        <v>4</v>
      </c>
      <c r="AX2212" s="83"/>
      <c r="AY2212" s="83"/>
      <c r="AZ2212" s="83"/>
      <c r="BA2212" s="83"/>
      <c r="BB2212" s="83"/>
      <c r="BC2212" s="84" t="s">
        <v>5</v>
      </c>
      <c r="BD2212" s="84"/>
      <c r="BE2212" s="84"/>
      <c r="BF2212" s="84"/>
      <c r="BG2212" s="84"/>
      <c r="BH2212" s="85"/>
      <c r="BI2212" s="1"/>
    </row>
    <row r="2213" spans="1:69" ht="21.95" customHeight="1" x14ac:dyDescent="0.25">
      <c r="A2213" s="41" t="str">
        <f t="shared" ref="A2213:A2249" si="3832">A2165</f>
        <v>壹</v>
      </c>
      <c r="B2213" s="42"/>
      <c r="C2213" s="42"/>
      <c r="D2213" s="43"/>
      <c r="E2213" s="64" t="str">
        <f t="shared" ref="E2213:E2249" si="3833">E2165</f>
        <v>直接工程費</v>
      </c>
      <c r="F2213" s="21"/>
      <c r="G2213" s="21"/>
      <c r="H2213" s="21"/>
      <c r="I2213" s="21"/>
      <c r="J2213" s="21"/>
      <c r="K2213" s="21"/>
      <c r="L2213" s="21"/>
      <c r="M2213" s="21"/>
      <c r="N2213" s="21"/>
      <c r="O2213" s="21"/>
      <c r="P2213" s="21"/>
      <c r="Q2213" s="21"/>
      <c r="R2213" s="21"/>
      <c r="S2213" s="21"/>
      <c r="T2213" s="22"/>
      <c r="U2213" s="47"/>
      <c r="V2213" s="48"/>
      <c r="W2213" s="48"/>
      <c r="X2213" s="49"/>
      <c r="Y2213" s="71"/>
      <c r="Z2213" s="71"/>
      <c r="AA2213" s="71"/>
      <c r="AB2213" s="71"/>
      <c r="AC2213" s="71"/>
      <c r="AD2213" s="71"/>
      <c r="AE2213" s="71"/>
      <c r="AF2213" s="71"/>
      <c r="AG2213" s="71"/>
      <c r="AH2213" s="71"/>
      <c r="AI2213" s="71"/>
      <c r="AJ2213" s="71"/>
      <c r="AK2213" s="71"/>
      <c r="AL2213" s="71"/>
      <c r="AM2213" s="71"/>
      <c r="AN2213" s="71"/>
      <c r="AO2213" s="71"/>
      <c r="AP2213" s="71"/>
      <c r="AQ2213" s="71"/>
      <c r="AR2213" s="71"/>
      <c r="AS2213" s="71"/>
      <c r="AT2213" s="71"/>
      <c r="AU2213" s="71"/>
      <c r="AV2213" s="71"/>
      <c r="AW2213" s="71"/>
      <c r="AX2213" s="71"/>
      <c r="AY2213" s="71"/>
      <c r="AZ2213" s="71"/>
      <c r="BA2213" s="71"/>
      <c r="BB2213" s="71"/>
      <c r="BC2213" s="71"/>
      <c r="BD2213" s="71"/>
      <c r="BE2213" s="71"/>
      <c r="BF2213" s="71"/>
      <c r="BG2213" s="71"/>
      <c r="BH2213" s="72"/>
      <c r="BI2213" s="3">
        <f t="shared" ref="BI2213:BI2248" si="3834">Y2213*AE2213</f>
        <v>0</v>
      </c>
    </row>
    <row r="2214" spans="1:69" s="19" customFormat="1" ht="34.15" customHeight="1" x14ac:dyDescent="0.25">
      <c r="A2214" s="41">
        <f t="shared" si="3832"/>
        <v>1</v>
      </c>
      <c r="B2214" s="42"/>
      <c r="C2214" s="42"/>
      <c r="D2214" s="43"/>
      <c r="E2214" s="64" t="str">
        <f t="shared" si="3833"/>
        <v>乙種施工圍籬、警示帶、安全警示燈等安全措施(租用)</v>
      </c>
      <c r="F2214" s="21"/>
      <c r="G2214" s="21"/>
      <c r="H2214" s="21"/>
      <c r="I2214" s="21"/>
      <c r="J2214" s="21"/>
      <c r="K2214" s="21"/>
      <c r="L2214" s="21"/>
      <c r="M2214" s="21"/>
      <c r="N2214" s="21"/>
      <c r="O2214" s="21"/>
      <c r="P2214" s="21"/>
      <c r="Q2214" s="21"/>
      <c r="R2214" s="21"/>
      <c r="S2214" s="21"/>
      <c r="T2214" s="22"/>
      <c r="U2214" s="47" t="str">
        <f t="shared" ref="U2214:U2249" si="3835">U2166</f>
        <v>式</v>
      </c>
      <c r="V2214" s="48"/>
      <c r="W2214" s="48"/>
      <c r="X2214" s="49"/>
      <c r="Y2214" s="50">
        <f t="shared" ref="Y2214:Y2249" si="3836">Y2166</f>
        <v>1</v>
      </c>
      <c r="Z2214" s="51"/>
      <c r="AA2214" s="51"/>
      <c r="AB2214" s="51"/>
      <c r="AC2214" s="51"/>
      <c r="AD2214" s="52"/>
      <c r="AE2214" s="53">
        <f t="shared" ref="AE2214:AE2249" si="3837">AE2166</f>
        <v>2200</v>
      </c>
      <c r="AF2214" s="53"/>
      <c r="AG2214" s="53"/>
      <c r="AH2214" s="53"/>
      <c r="AI2214" s="53"/>
      <c r="AJ2214" s="53"/>
      <c r="AK2214" s="55">
        <v>0</v>
      </c>
      <c r="AL2214" s="55"/>
      <c r="AM2214" s="55"/>
      <c r="AN2214" s="55"/>
      <c r="AO2214" s="55"/>
      <c r="AP2214" s="55"/>
      <c r="AQ2214" s="53">
        <f>AK2214*AE2214</f>
        <v>0</v>
      </c>
      <c r="AR2214" s="53"/>
      <c r="AS2214" s="53"/>
      <c r="AT2214" s="53"/>
      <c r="AU2214" s="53"/>
      <c r="AV2214" s="53"/>
      <c r="AW2214" s="55">
        <f t="shared" ref="AW2214:AW2244" si="3838">AW2166+AK2214</f>
        <v>1</v>
      </c>
      <c r="AX2214" s="55"/>
      <c r="AY2214" s="55"/>
      <c r="AZ2214" s="55"/>
      <c r="BA2214" s="55"/>
      <c r="BB2214" s="55"/>
      <c r="BC2214" s="55">
        <f>AE2214*AW2214</f>
        <v>2200</v>
      </c>
      <c r="BD2214" s="55"/>
      <c r="BE2214" s="55"/>
      <c r="BF2214" s="55"/>
      <c r="BG2214" s="55"/>
      <c r="BH2214" s="56"/>
      <c r="BI2214" s="18">
        <f t="shared" si="3834"/>
        <v>2200</v>
      </c>
    </row>
    <row r="2215" spans="1:69" ht="21.6" customHeight="1" x14ac:dyDescent="0.25">
      <c r="A2215" s="41">
        <f t="shared" si="3832"/>
        <v>2</v>
      </c>
      <c r="B2215" s="42"/>
      <c r="C2215" s="42"/>
      <c r="D2215" s="43"/>
      <c r="E2215" s="64" t="str">
        <f t="shared" si="3833"/>
        <v>工程告示牌與職安衛告示牌(租用)</v>
      </c>
      <c r="F2215" s="21"/>
      <c r="G2215" s="21"/>
      <c r="H2215" s="21"/>
      <c r="I2215" s="21"/>
      <c r="J2215" s="21"/>
      <c r="K2215" s="21"/>
      <c r="L2215" s="21"/>
      <c r="M2215" s="21"/>
      <c r="N2215" s="21"/>
      <c r="O2215" s="21"/>
      <c r="P2215" s="21"/>
      <c r="Q2215" s="21"/>
      <c r="R2215" s="21"/>
      <c r="S2215" s="21"/>
      <c r="T2215" s="22"/>
      <c r="U2215" s="47" t="str">
        <f t="shared" si="3835"/>
        <v>式</v>
      </c>
      <c r="V2215" s="48"/>
      <c r="W2215" s="48"/>
      <c r="X2215" s="49"/>
      <c r="Y2215" s="65">
        <f t="shared" si="3836"/>
        <v>1</v>
      </c>
      <c r="Z2215" s="66"/>
      <c r="AA2215" s="66"/>
      <c r="AB2215" s="66"/>
      <c r="AC2215" s="66"/>
      <c r="AD2215" s="67"/>
      <c r="AE2215" s="60">
        <f t="shared" si="3837"/>
        <v>6000</v>
      </c>
      <c r="AF2215" s="61"/>
      <c r="AG2215" s="61"/>
      <c r="AH2215" s="61"/>
      <c r="AI2215" s="61"/>
      <c r="AJ2215" s="62"/>
      <c r="AK2215" s="55">
        <v>0</v>
      </c>
      <c r="AL2215" s="55"/>
      <c r="AM2215" s="55"/>
      <c r="AN2215" s="55"/>
      <c r="AO2215" s="55"/>
      <c r="AP2215" s="55"/>
      <c r="AQ2215" s="53">
        <f>AK2215*AE2215</f>
        <v>0</v>
      </c>
      <c r="AR2215" s="53"/>
      <c r="AS2215" s="53"/>
      <c r="AT2215" s="53"/>
      <c r="AU2215" s="53"/>
      <c r="AV2215" s="53"/>
      <c r="AW2215" s="55">
        <f t="shared" si="3838"/>
        <v>1</v>
      </c>
      <c r="AX2215" s="55"/>
      <c r="AY2215" s="55"/>
      <c r="AZ2215" s="55"/>
      <c r="BA2215" s="55"/>
      <c r="BB2215" s="55"/>
      <c r="BC2215" s="55">
        <f>AE2215*AW2215</f>
        <v>6000</v>
      </c>
      <c r="BD2215" s="55"/>
      <c r="BE2215" s="55"/>
      <c r="BF2215" s="55"/>
      <c r="BG2215" s="55"/>
      <c r="BH2215" s="56"/>
      <c r="BI2215" s="16">
        <f t="shared" si="3834"/>
        <v>6000</v>
      </c>
    </row>
    <row r="2216" spans="1:69" s="19" customFormat="1" ht="34.5" customHeight="1" x14ac:dyDescent="0.25">
      <c r="A2216" s="68">
        <f t="shared" si="3832"/>
        <v>3</v>
      </c>
      <c r="B2216" s="69"/>
      <c r="C2216" s="69"/>
      <c r="D2216" s="70"/>
      <c r="E2216" s="64" t="str">
        <f t="shared" si="3833"/>
        <v>施工動線開闢與損壞復原，既有設備管線遷移與復原；測量與放樣</v>
      </c>
      <c r="F2216" s="21"/>
      <c r="G2216" s="21"/>
      <c r="H2216" s="21"/>
      <c r="I2216" s="21"/>
      <c r="J2216" s="21"/>
      <c r="K2216" s="21"/>
      <c r="L2216" s="21"/>
      <c r="M2216" s="21"/>
      <c r="N2216" s="21"/>
      <c r="O2216" s="21"/>
      <c r="P2216" s="21"/>
      <c r="Q2216" s="21"/>
      <c r="R2216" s="21"/>
      <c r="S2216" s="21"/>
      <c r="T2216" s="22"/>
      <c r="U2216" s="47" t="str">
        <f t="shared" si="3835"/>
        <v>式</v>
      </c>
      <c r="V2216" s="48"/>
      <c r="W2216" s="48"/>
      <c r="X2216" s="49"/>
      <c r="Y2216" s="65">
        <f t="shared" si="3836"/>
        <v>1</v>
      </c>
      <c r="Z2216" s="66"/>
      <c r="AA2216" s="66"/>
      <c r="AB2216" s="66"/>
      <c r="AC2216" s="66"/>
      <c r="AD2216" s="67"/>
      <c r="AE2216" s="60">
        <f t="shared" si="3837"/>
        <v>9000</v>
      </c>
      <c r="AF2216" s="61"/>
      <c r="AG2216" s="61"/>
      <c r="AH2216" s="61"/>
      <c r="AI2216" s="61"/>
      <c r="AJ2216" s="62"/>
      <c r="AK2216" s="55">
        <v>0</v>
      </c>
      <c r="AL2216" s="55"/>
      <c r="AM2216" s="55"/>
      <c r="AN2216" s="55"/>
      <c r="AO2216" s="55"/>
      <c r="AP2216" s="55"/>
      <c r="AQ2216" s="53">
        <f t="shared" ref="AQ2216:AQ2218" si="3839">AK2216*AE2216</f>
        <v>0</v>
      </c>
      <c r="AR2216" s="53"/>
      <c r="AS2216" s="53"/>
      <c r="AT2216" s="53"/>
      <c r="AU2216" s="53"/>
      <c r="AV2216" s="53"/>
      <c r="AW2216" s="55">
        <f t="shared" si="3838"/>
        <v>0.7</v>
      </c>
      <c r="AX2216" s="55"/>
      <c r="AY2216" s="55"/>
      <c r="AZ2216" s="55"/>
      <c r="BA2216" s="55"/>
      <c r="BB2216" s="55"/>
      <c r="BC2216" s="55">
        <f t="shared" ref="BC2216:BC2219" si="3840">AE2216*AW2216</f>
        <v>6300</v>
      </c>
      <c r="BD2216" s="55"/>
      <c r="BE2216" s="55"/>
      <c r="BF2216" s="55"/>
      <c r="BG2216" s="55"/>
      <c r="BH2216" s="56"/>
      <c r="BI2216" s="18">
        <f t="shared" si="3834"/>
        <v>9000</v>
      </c>
    </row>
    <row r="2217" spans="1:69" ht="66" customHeight="1" x14ac:dyDescent="0.25">
      <c r="A2217" s="41">
        <f t="shared" si="3832"/>
        <v>4</v>
      </c>
      <c r="B2217" s="42"/>
      <c r="C2217" s="42"/>
      <c r="D2217" s="43"/>
      <c r="E2217" s="64" t="str">
        <f t="shared" si="3833"/>
        <v>既有牆面、地坪、磁磚、衛生設備、給排水設施、搗擺及天花板等拆除(含切割)及運棄(含合法證明);環境保護與清潔</v>
      </c>
      <c r="F2217" s="21"/>
      <c r="G2217" s="21"/>
      <c r="H2217" s="21"/>
      <c r="I2217" s="21"/>
      <c r="J2217" s="21"/>
      <c r="K2217" s="21"/>
      <c r="L2217" s="21"/>
      <c r="M2217" s="21"/>
      <c r="N2217" s="21"/>
      <c r="O2217" s="21"/>
      <c r="P2217" s="21"/>
      <c r="Q2217" s="21"/>
      <c r="R2217" s="21"/>
      <c r="S2217" s="21"/>
      <c r="T2217" s="22"/>
      <c r="U2217" s="47" t="str">
        <f t="shared" si="3835"/>
        <v>式</v>
      </c>
      <c r="V2217" s="48"/>
      <c r="W2217" s="48"/>
      <c r="X2217" s="49"/>
      <c r="Y2217" s="65">
        <f t="shared" si="3836"/>
        <v>1</v>
      </c>
      <c r="Z2217" s="66"/>
      <c r="AA2217" s="66"/>
      <c r="AB2217" s="66"/>
      <c r="AC2217" s="66"/>
      <c r="AD2217" s="67"/>
      <c r="AE2217" s="60">
        <f t="shared" si="3837"/>
        <v>214844</v>
      </c>
      <c r="AF2217" s="61"/>
      <c r="AG2217" s="61"/>
      <c r="AH2217" s="61"/>
      <c r="AI2217" s="61"/>
      <c r="AJ2217" s="62"/>
      <c r="AK2217" s="55">
        <v>0</v>
      </c>
      <c r="AL2217" s="55"/>
      <c r="AM2217" s="55"/>
      <c r="AN2217" s="55"/>
      <c r="AO2217" s="55"/>
      <c r="AP2217" s="55"/>
      <c r="AQ2217" s="53">
        <f t="shared" si="3839"/>
        <v>0</v>
      </c>
      <c r="AR2217" s="53"/>
      <c r="AS2217" s="53"/>
      <c r="AT2217" s="53"/>
      <c r="AU2217" s="53"/>
      <c r="AV2217" s="53"/>
      <c r="AW2217" s="55">
        <f t="shared" si="3838"/>
        <v>1</v>
      </c>
      <c r="AX2217" s="55"/>
      <c r="AY2217" s="55"/>
      <c r="AZ2217" s="55"/>
      <c r="BA2217" s="55"/>
      <c r="BB2217" s="55"/>
      <c r="BC2217" s="55">
        <f t="shared" si="3840"/>
        <v>214844</v>
      </c>
      <c r="BD2217" s="55"/>
      <c r="BE2217" s="55"/>
      <c r="BF2217" s="55"/>
      <c r="BG2217" s="55"/>
      <c r="BH2217" s="56"/>
      <c r="BI2217" s="16">
        <f t="shared" si="3834"/>
        <v>214844</v>
      </c>
    </row>
    <row r="2218" spans="1:69" ht="34.5" customHeight="1" x14ac:dyDescent="0.25">
      <c r="A2218" s="41">
        <f t="shared" si="3832"/>
        <v>5</v>
      </c>
      <c r="B2218" s="42"/>
      <c r="C2218" s="42"/>
      <c r="D2218" s="43"/>
      <c r="E2218" s="64" t="str">
        <f t="shared" si="3833"/>
        <v>既有污水處理設施抽水肥(含清潔孔開挖與復原)</v>
      </c>
      <c r="F2218" s="21"/>
      <c r="G2218" s="21"/>
      <c r="H2218" s="21"/>
      <c r="I2218" s="21"/>
      <c r="J2218" s="21"/>
      <c r="K2218" s="21"/>
      <c r="L2218" s="21"/>
      <c r="M2218" s="21"/>
      <c r="N2218" s="21"/>
      <c r="O2218" s="21"/>
      <c r="P2218" s="21"/>
      <c r="Q2218" s="21"/>
      <c r="R2218" s="21"/>
      <c r="S2218" s="21"/>
      <c r="T2218" s="22"/>
      <c r="U2218" s="47" t="str">
        <f t="shared" si="3835"/>
        <v>式</v>
      </c>
      <c r="V2218" s="48"/>
      <c r="W2218" s="48"/>
      <c r="X2218" s="49"/>
      <c r="Y2218" s="65">
        <f t="shared" si="3836"/>
        <v>1</v>
      </c>
      <c r="Z2218" s="66"/>
      <c r="AA2218" s="66"/>
      <c r="AB2218" s="66"/>
      <c r="AC2218" s="66"/>
      <c r="AD2218" s="67"/>
      <c r="AE2218" s="60">
        <f t="shared" si="3837"/>
        <v>10000</v>
      </c>
      <c r="AF2218" s="61"/>
      <c r="AG2218" s="61"/>
      <c r="AH2218" s="61"/>
      <c r="AI2218" s="61"/>
      <c r="AJ2218" s="62"/>
      <c r="AK2218" s="55">
        <v>0</v>
      </c>
      <c r="AL2218" s="55"/>
      <c r="AM2218" s="55"/>
      <c r="AN2218" s="55"/>
      <c r="AO2218" s="55"/>
      <c r="AP2218" s="55"/>
      <c r="AQ2218" s="53">
        <f t="shared" si="3839"/>
        <v>0</v>
      </c>
      <c r="AR2218" s="53"/>
      <c r="AS2218" s="53"/>
      <c r="AT2218" s="53"/>
      <c r="AU2218" s="53"/>
      <c r="AV2218" s="53"/>
      <c r="AW2218" s="55">
        <f t="shared" si="3838"/>
        <v>1</v>
      </c>
      <c r="AX2218" s="55"/>
      <c r="AY2218" s="55"/>
      <c r="AZ2218" s="55"/>
      <c r="BA2218" s="55"/>
      <c r="BB2218" s="55"/>
      <c r="BC2218" s="55">
        <f t="shared" si="3840"/>
        <v>10000</v>
      </c>
      <c r="BD2218" s="55"/>
      <c r="BE2218" s="55"/>
      <c r="BF2218" s="55"/>
      <c r="BG2218" s="55"/>
      <c r="BH2218" s="56"/>
      <c r="BI2218" s="16">
        <f t="shared" si="3834"/>
        <v>10000</v>
      </c>
    </row>
    <row r="2219" spans="1:69" ht="21.6" customHeight="1" x14ac:dyDescent="0.25">
      <c r="A2219" s="41">
        <f t="shared" si="3832"/>
        <v>6</v>
      </c>
      <c r="B2219" s="42"/>
      <c r="C2219" s="42"/>
      <c r="D2219" s="43"/>
      <c r="E2219" s="64" t="str">
        <f t="shared" si="3833"/>
        <v>地坪與蹲便台階增築</v>
      </c>
      <c r="F2219" s="21"/>
      <c r="G2219" s="21"/>
      <c r="H2219" s="21"/>
      <c r="I2219" s="21"/>
      <c r="J2219" s="21"/>
      <c r="K2219" s="21"/>
      <c r="L2219" s="21"/>
      <c r="M2219" s="21"/>
      <c r="N2219" s="21"/>
      <c r="O2219" s="21"/>
      <c r="P2219" s="21"/>
      <c r="Q2219" s="21"/>
      <c r="R2219" s="21"/>
      <c r="S2219" s="21"/>
      <c r="T2219" s="22"/>
      <c r="U2219" s="47" t="str">
        <f t="shared" si="3835"/>
        <v>式</v>
      </c>
      <c r="V2219" s="48"/>
      <c r="W2219" s="48"/>
      <c r="X2219" s="49"/>
      <c r="Y2219" s="65">
        <f t="shared" si="3836"/>
        <v>1</v>
      </c>
      <c r="Z2219" s="66"/>
      <c r="AA2219" s="66"/>
      <c r="AB2219" s="66"/>
      <c r="AC2219" s="66"/>
      <c r="AD2219" s="67"/>
      <c r="AE2219" s="60">
        <f t="shared" si="3837"/>
        <v>35000</v>
      </c>
      <c r="AF2219" s="61"/>
      <c r="AG2219" s="61"/>
      <c r="AH2219" s="61"/>
      <c r="AI2219" s="61"/>
      <c r="AJ2219" s="62"/>
      <c r="AK2219" s="55">
        <v>0</v>
      </c>
      <c r="AL2219" s="55"/>
      <c r="AM2219" s="55"/>
      <c r="AN2219" s="55"/>
      <c r="AO2219" s="55"/>
      <c r="AP2219" s="55"/>
      <c r="AQ2219" s="53">
        <v>0</v>
      </c>
      <c r="AR2219" s="53"/>
      <c r="AS2219" s="53"/>
      <c r="AT2219" s="53"/>
      <c r="AU2219" s="53"/>
      <c r="AV2219" s="53"/>
      <c r="AW2219" s="55">
        <f t="shared" si="3838"/>
        <v>1</v>
      </c>
      <c r="AX2219" s="55"/>
      <c r="AY2219" s="55"/>
      <c r="AZ2219" s="55"/>
      <c r="BA2219" s="55"/>
      <c r="BB2219" s="55"/>
      <c r="BC2219" s="55">
        <f t="shared" si="3840"/>
        <v>35000</v>
      </c>
      <c r="BD2219" s="55"/>
      <c r="BE2219" s="55"/>
      <c r="BF2219" s="55"/>
      <c r="BG2219" s="55"/>
      <c r="BH2219" s="56"/>
      <c r="BI2219" s="16">
        <f t="shared" si="3834"/>
        <v>35000</v>
      </c>
    </row>
    <row r="2220" spans="1:69" ht="21.6" customHeight="1" x14ac:dyDescent="0.25">
      <c r="A2220" s="41">
        <f t="shared" si="3832"/>
        <v>7</v>
      </c>
      <c r="B2220" s="42"/>
      <c r="C2220" s="42"/>
      <c r="D2220" s="43"/>
      <c r="E2220" s="64" t="str">
        <f t="shared" si="3833"/>
        <v>砌1/2B磚牆</v>
      </c>
      <c r="F2220" s="21"/>
      <c r="G2220" s="21"/>
      <c r="H2220" s="21"/>
      <c r="I2220" s="21"/>
      <c r="J2220" s="21"/>
      <c r="K2220" s="21"/>
      <c r="L2220" s="21"/>
      <c r="M2220" s="21"/>
      <c r="N2220" s="21"/>
      <c r="O2220" s="21"/>
      <c r="P2220" s="21"/>
      <c r="Q2220" s="21"/>
      <c r="R2220" s="21"/>
      <c r="S2220" s="21"/>
      <c r="T2220" s="22"/>
      <c r="U2220" s="47" t="str">
        <f t="shared" si="3835"/>
        <v>M2</v>
      </c>
      <c r="V2220" s="48"/>
      <c r="W2220" s="48"/>
      <c r="X2220" s="49"/>
      <c r="Y2220" s="65">
        <f t="shared" si="3836"/>
        <v>13</v>
      </c>
      <c r="Z2220" s="66"/>
      <c r="AA2220" s="66"/>
      <c r="AB2220" s="66"/>
      <c r="AC2220" s="66"/>
      <c r="AD2220" s="67"/>
      <c r="AE2220" s="60">
        <f t="shared" si="3837"/>
        <v>1500</v>
      </c>
      <c r="AF2220" s="61"/>
      <c r="AG2220" s="61"/>
      <c r="AH2220" s="61"/>
      <c r="AI2220" s="61"/>
      <c r="AJ2220" s="62"/>
      <c r="AK2220" s="55">
        <v>0</v>
      </c>
      <c r="AL2220" s="55"/>
      <c r="AM2220" s="55"/>
      <c r="AN2220" s="55"/>
      <c r="AO2220" s="55"/>
      <c r="AP2220" s="55"/>
      <c r="AQ2220" s="53">
        <f>AK2220*AE2220</f>
        <v>0</v>
      </c>
      <c r="AR2220" s="53"/>
      <c r="AS2220" s="53"/>
      <c r="AT2220" s="53"/>
      <c r="AU2220" s="53"/>
      <c r="AV2220" s="53"/>
      <c r="AW2220" s="55">
        <f t="shared" si="3838"/>
        <v>13</v>
      </c>
      <c r="AX2220" s="55"/>
      <c r="AY2220" s="55"/>
      <c r="AZ2220" s="55"/>
      <c r="BA2220" s="55"/>
      <c r="BB2220" s="55"/>
      <c r="BC2220" s="55">
        <f>AE2220*AW2220</f>
        <v>19500</v>
      </c>
      <c r="BD2220" s="55"/>
      <c r="BE2220" s="55"/>
      <c r="BF2220" s="55"/>
      <c r="BG2220" s="55"/>
      <c r="BH2220" s="56"/>
      <c r="BI2220" s="16">
        <f t="shared" si="3834"/>
        <v>19500</v>
      </c>
    </row>
    <row r="2221" spans="1:69" ht="54.75" customHeight="1" x14ac:dyDescent="0.25">
      <c r="A2221" s="41">
        <f t="shared" si="3832"/>
        <v>8</v>
      </c>
      <c r="B2221" s="42"/>
      <c r="C2221" s="42"/>
      <c r="D2221" s="43"/>
      <c r="E2221" s="64" t="str">
        <f t="shared" si="3833"/>
        <v>施工範圍內樓板穿管處與既有無用穿管及孔洞需以水泥砂漿封閉並刷防水層；樓板防水層試水</v>
      </c>
      <c r="F2221" s="21"/>
      <c r="G2221" s="21"/>
      <c r="H2221" s="21"/>
      <c r="I2221" s="21"/>
      <c r="J2221" s="21"/>
      <c r="K2221" s="21"/>
      <c r="L2221" s="21"/>
      <c r="M2221" s="21"/>
      <c r="N2221" s="21"/>
      <c r="O2221" s="21"/>
      <c r="P2221" s="21"/>
      <c r="Q2221" s="21"/>
      <c r="R2221" s="21"/>
      <c r="S2221" s="21"/>
      <c r="T2221" s="22"/>
      <c r="U2221" s="47" t="str">
        <f t="shared" si="3835"/>
        <v>式</v>
      </c>
      <c r="V2221" s="48"/>
      <c r="W2221" s="48"/>
      <c r="X2221" s="49"/>
      <c r="Y2221" s="65">
        <f t="shared" si="3836"/>
        <v>1</v>
      </c>
      <c r="Z2221" s="66"/>
      <c r="AA2221" s="66"/>
      <c r="AB2221" s="66"/>
      <c r="AC2221" s="66"/>
      <c r="AD2221" s="67"/>
      <c r="AE2221" s="60">
        <f t="shared" si="3837"/>
        <v>9000</v>
      </c>
      <c r="AF2221" s="61"/>
      <c r="AG2221" s="61"/>
      <c r="AH2221" s="61"/>
      <c r="AI2221" s="61"/>
      <c r="AJ2221" s="62"/>
      <c r="AK2221" s="55">
        <v>0</v>
      </c>
      <c r="AL2221" s="55"/>
      <c r="AM2221" s="55"/>
      <c r="AN2221" s="55"/>
      <c r="AO2221" s="55"/>
      <c r="AP2221" s="55"/>
      <c r="AQ2221" s="53">
        <f t="shared" ref="AQ2221:AQ2225" si="3841">AK2221*AE2221</f>
        <v>0</v>
      </c>
      <c r="AR2221" s="53"/>
      <c r="AS2221" s="53"/>
      <c r="AT2221" s="53"/>
      <c r="AU2221" s="53"/>
      <c r="AV2221" s="53"/>
      <c r="AW2221" s="55">
        <f t="shared" si="3838"/>
        <v>1</v>
      </c>
      <c r="AX2221" s="55"/>
      <c r="AY2221" s="55"/>
      <c r="AZ2221" s="55"/>
      <c r="BA2221" s="55"/>
      <c r="BB2221" s="55"/>
      <c r="BC2221" s="55">
        <f t="shared" ref="BC2221:BC2225" si="3842">AE2221*AW2221</f>
        <v>9000</v>
      </c>
      <c r="BD2221" s="55"/>
      <c r="BE2221" s="55"/>
      <c r="BF2221" s="55"/>
      <c r="BG2221" s="55"/>
      <c r="BH2221" s="56"/>
      <c r="BI2221" s="16">
        <f t="shared" si="3834"/>
        <v>9000</v>
      </c>
    </row>
    <row r="2222" spans="1:69" ht="20.45" customHeight="1" x14ac:dyDescent="0.25">
      <c r="A2222" s="41">
        <f t="shared" si="3832"/>
        <v>9</v>
      </c>
      <c r="B2222" s="42"/>
      <c r="C2222" s="42"/>
      <c r="D2222" s="43"/>
      <c r="E2222" s="64" t="str">
        <f t="shared" si="3833"/>
        <v>地坪、牆面1:3水泥砂漿粉刷</v>
      </c>
      <c r="F2222" s="21"/>
      <c r="G2222" s="21"/>
      <c r="H2222" s="21"/>
      <c r="I2222" s="21"/>
      <c r="J2222" s="21"/>
      <c r="K2222" s="21"/>
      <c r="L2222" s="21"/>
      <c r="M2222" s="21"/>
      <c r="N2222" s="21"/>
      <c r="O2222" s="21"/>
      <c r="P2222" s="21"/>
      <c r="Q2222" s="21"/>
      <c r="R2222" s="21"/>
      <c r="S2222" s="21"/>
      <c r="T2222" s="22"/>
      <c r="U2222" s="47" t="str">
        <f t="shared" si="3835"/>
        <v>M2</v>
      </c>
      <c r="V2222" s="48"/>
      <c r="W2222" s="48"/>
      <c r="X2222" s="49"/>
      <c r="Y2222" s="65">
        <f t="shared" si="3836"/>
        <v>207</v>
      </c>
      <c r="Z2222" s="66"/>
      <c r="AA2222" s="66"/>
      <c r="AB2222" s="66"/>
      <c r="AC2222" s="66"/>
      <c r="AD2222" s="67"/>
      <c r="AE2222" s="60">
        <f t="shared" si="3837"/>
        <v>800</v>
      </c>
      <c r="AF2222" s="61"/>
      <c r="AG2222" s="61"/>
      <c r="AH2222" s="61"/>
      <c r="AI2222" s="61"/>
      <c r="AJ2222" s="62"/>
      <c r="AK2222" s="55">
        <v>0</v>
      </c>
      <c r="AL2222" s="55"/>
      <c r="AM2222" s="55"/>
      <c r="AN2222" s="55"/>
      <c r="AO2222" s="55"/>
      <c r="AP2222" s="55"/>
      <c r="AQ2222" s="53">
        <f t="shared" si="3841"/>
        <v>0</v>
      </c>
      <c r="AR2222" s="53"/>
      <c r="AS2222" s="53"/>
      <c r="AT2222" s="53"/>
      <c r="AU2222" s="53"/>
      <c r="AV2222" s="53"/>
      <c r="AW2222" s="55">
        <f t="shared" si="3838"/>
        <v>207</v>
      </c>
      <c r="AX2222" s="55"/>
      <c r="AY2222" s="55"/>
      <c r="AZ2222" s="55"/>
      <c r="BA2222" s="55"/>
      <c r="BB2222" s="55"/>
      <c r="BC2222" s="55">
        <f t="shared" si="3842"/>
        <v>165600</v>
      </c>
      <c r="BD2222" s="55"/>
      <c r="BE2222" s="55"/>
      <c r="BF2222" s="55"/>
      <c r="BG2222" s="55"/>
      <c r="BH2222" s="56"/>
      <c r="BI2222" s="16">
        <f t="shared" si="3834"/>
        <v>165600</v>
      </c>
    </row>
    <row r="2223" spans="1:69" ht="19.5" customHeight="1" x14ac:dyDescent="0.25">
      <c r="A2223" s="41">
        <f t="shared" si="3832"/>
        <v>10</v>
      </c>
      <c r="B2223" s="42"/>
      <c r="C2223" s="42"/>
      <c r="D2223" s="43"/>
      <c r="E2223" s="44" t="str">
        <f t="shared" si="3833"/>
        <v>地坪及牆面(H=1.5m)塗刷防水層</v>
      </c>
      <c r="F2223" s="45"/>
      <c r="G2223" s="45"/>
      <c r="H2223" s="45"/>
      <c r="I2223" s="45"/>
      <c r="J2223" s="45"/>
      <c r="K2223" s="45"/>
      <c r="L2223" s="45"/>
      <c r="M2223" s="45"/>
      <c r="N2223" s="45"/>
      <c r="O2223" s="45"/>
      <c r="P2223" s="45"/>
      <c r="Q2223" s="45"/>
      <c r="R2223" s="45"/>
      <c r="S2223" s="45"/>
      <c r="T2223" s="46"/>
      <c r="U2223" s="47" t="str">
        <f t="shared" si="3835"/>
        <v>M2</v>
      </c>
      <c r="V2223" s="48"/>
      <c r="W2223" s="48"/>
      <c r="X2223" s="49"/>
      <c r="Y2223" s="50">
        <f t="shared" si="3836"/>
        <v>113</v>
      </c>
      <c r="Z2223" s="51"/>
      <c r="AA2223" s="51"/>
      <c r="AB2223" s="51"/>
      <c r="AC2223" s="51"/>
      <c r="AD2223" s="52"/>
      <c r="AE2223" s="60">
        <f t="shared" si="3837"/>
        <v>700</v>
      </c>
      <c r="AF2223" s="61"/>
      <c r="AG2223" s="61"/>
      <c r="AH2223" s="61"/>
      <c r="AI2223" s="61"/>
      <c r="AJ2223" s="62"/>
      <c r="AK2223" s="50">
        <v>0</v>
      </c>
      <c r="AL2223" s="51"/>
      <c r="AM2223" s="51"/>
      <c r="AN2223" s="51"/>
      <c r="AO2223" s="51"/>
      <c r="AP2223" s="52"/>
      <c r="AQ2223" s="60">
        <f t="shared" si="3841"/>
        <v>0</v>
      </c>
      <c r="AR2223" s="61"/>
      <c r="AS2223" s="61"/>
      <c r="AT2223" s="61"/>
      <c r="AU2223" s="61"/>
      <c r="AV2223" s="62"/>
      <c r="AW2223" s="50">
        <f t="shared" si="3838"/>
        <v>113</v>
      </c>
      <c r="AX2223" s="51"/>
      <c r="AY2223" s="51"/>
      <c r="AZ2223" s="51"/>
      <c r="BA2223" s="51"/>
      <c r="BB2223" s="52"/>
      <c r="BC2223" s="50">
        <f t="shared" si="3842"/>
        <v>79100</v>
      </c>
      <c r="BD2223" s="51"/>
      <c r="BE2223" s="51"/>
      <c r="BF2223" s="51"/>
      <c r="BG2223" s="51"/>
      <c r="BH2223" s="63"/>
      <c r="BI2223" s="3">
        <f t="shared" si="3834"/>
        <v>79100</v>
      </c>
    </row>
    <row r="2224" spans="1:69" ht="36" customHeight="1" x14ac:dyDescent="0.25">
      <c r="A2224" s="41">
        <f t="shared" si="3832"/>
        <v>11</v>
      </c>
      <c r="B2224" s="42"/>
      <c r="C2224" s="42"/>
      <c r="D2224" s="43"/>
      <c r="E2224" s="64" t="str">
        <f t="shared" si="3833"/>
        <v>安裝不銹鋼方形地板落水頭(10cm*10cm,連工帶料)</v>
      </c>
      <c r="F2224" s="21"/>
      <c r="G2224" s="21"/>
      <c r="H2224" s="21"/>
      <c r="I2224" s="21"/>
      <c r="J2224" s="21"/>
      <c r="K2224" s="21"/>
      <c r="L2224" s="21"/>
      <c r="M2224" s="21"/>
      <c r="N2224" s="21"/>
      <c r="O2224" s="21"/>
      <c r="P2224" s="21"/>
      <c r="Q2224" s="21"/>
      <c r="R2224" s="21"/>
      <c r="S2224" s="21"/>
      <c r="T2224" s="22"/>
      <c r="U2224" s="47" t="str">
        <f t="shared" si="3835"/>
        <v>組</v>
      </c>
      <c r="V2224" s="48"/>
      <c r="W2224" s="48"/>
      <c r="X2224" s="49"/>
      <c r="Y2224" s="71">
        <f t="shared" si="3836"/>
        <v>9</v>
      </c>
      <c r="Z2224" s="71"/>
      <c r="AA2224" s="71"/>
      <c r="AB2224" s="71"/>
      <c r="AC2224" s="71"/>
      <c r="AD2224" s="71"/>
      <c r="AE2224" s="71">
        <f t="shared" si="3837"/>
        <v>750</v>
      </c>
      <c r="AF2224" s="71"/>
      <c r="AG2224" s="71"/>
      <c r="AH2224" s="71"/>
      <c r="AI2224" s="71"/>
      <c r="AJ2224" s="71"/>
      <c r="AK2224" s="55">
        <v>0</v>
      </c>
      <c r="AL2224" s="55"/>
      <c r="AM2224" s="55"/>
      <c r="AN2224" s="55"/>
      <c r="AO2224" s="55"/>
      <c r="AP2224" s="55"/>
      <c r="AQ2224" s="53">
        <f t="shared" si="3841"/>
        <v>0</v>
      </c>
      <c r="AR2224" s="53"/>
      <c r="AS2224" s="53"/>
      <c r="AT2224" s="53"/>
      <c r="AU2224" s="53"/>
      <c r="AV2224" s="53"/>
      <c r="AW2224" s="55">
        <f t="shared" si="3838"/>
        <v>9</v>
      </c>
      <c r="AX2224" s="55"/>
      <c r="AY2224" s="55"/>
      <c r="AZ2224" s="55"/>
      <c r="BA2224" s="55"/>
      <c r="BB2224" s="55"/>
      <c r="BC2224" s="55">
        <f t="shared" si="3842"/>
        <v>6750</v>
      </c>
      <c r="BD2224" s="55"/>
      <c r="BE2224" s="55"/>
      <c r="BF2224" s="55"/>
      <c r="BG2224" s="55"/>
      <c r="BH2224" s="56"/>
      <c r="BI2224" s="3">
        <f t="shared" si="3834"/>
        <v>6750</v>
      </c>
    </row>
    <row r="2225" spans="1:61" s="19" customFormat="1" ht="36.75" customHeight="1" x14ac:dyDescent="0.25">
      <c r="A2225" s="41">
        <f t="shared" si="3832"/>
        <v>12</v>
      </c>
      <c r="B2225" s="42"/>
      <c r="C2225" s="42"/>
      <c r="D2225" s="43"/>
      <c r="E2225" s="64" t="str">
        <f t="shared" si="3833"/>
        <v>地坪貼止滑石英磚30cm*30cm，本色水泥勾縫(連工帶料)</v>
      </c>
      <c r="F2225" s="21"/>
      <c r="G2225" s="21"/>
      <c r="H2225" s="21"/>
      <c r="I2225" s="21"/>
      <c r="J2225" s="21"/>
      <c r="K2225" s="21"/>
      <c r="L2225" s="21"/>
      <c r="M2225" s="21"/>
      <c r="N2225" s="21"/>
      <c r="O2225" s="21"/>
      <c r="P2225" s="21"/>
      <c r="Q2225" s="21"/>
      <c r="R2225" s="21"/>
      <c r="S2225" s="21"/>
      <c r="T2225" s="22"/>
      <c r="U2225" s="47" t="str">
        <f t="shared" si="3835"/>
        <v>M2</v>
      </c>
      <c r="V2225" s="48"/>
      <c r="W2225" s="48"/>
      <c r="X2225" s="49"/>
      <c r="Y2225" s="50">
        <f t="shared" si="3836"/>
        <v>48</v>
      </c>
      <c r="Z2225" s="51"/>
      <c r="AA2225" s="51"/>
      <c r="AB2225" s="51"/>
      <c r="AC2225" s="51"/>
      <c r="AD2225" s="52"/>
      <c r="AE2225" s="53">
        <f t="shared" si="3837"/>
        <v>1300</v>
      </c>
      <c r="AF2225" s="53"/>
      <c r="AG2225" s="53"/>
      <c r="AH2225" s="53"/>
      <c r="AI2225" s="53"/>
      <c r="AJ2225" s="53"/>
      <c r="AK2225" s="55">
        <v>0</v>
      </c>
      <c r="AL2225" s="55"/>
      <c r="AM2225" s="55"/>
      <c r="AN2225" s="55"/>
      <c r="AO2225" s="55"/>
      <c r="AP2225" s="55"/>
      <c r="AQ2225" s="53">
        <f t="shared" si="3841"/>
        <v>0</v>
      </c>
      <c r="AR2225" s="53"/>
      <c r="AS2225" s="53"/>
      <c r="AT2225" s="53"/>
      <c r="AU2225" s="53"/>
      <c r="AV2225" s="53"/>
      <c r="AW2225" s="55">
        <f t="shared" si="3838"/>
        <v>48</v>
      </c>
      <c r="AX2225" s="55"/>
      <c r="AY2225" s="55"/>
      <c r="AZ2225" s="55"/>
      <c r="BA2225" s="55"/>
      <c r="BB2225" s="55"/>
      <c r="BC2225" s="55">
        <f t="shared" si="3842"/>
        <v>62400</v>
      </c>
      <c r="BD2225" s="55"/>
      <c r="BE2225" s="55"/>
      <c r="BF2225" s="55"/>
      <c r="BG2225" s="55"/>
      <c r="BH2225" s="56"/>
      <c r="BI2225" s="18">
        <f t="shared" si="3834"/>
        <v>62400</v>
      </c>
    </row>
    <row r="2226" spans="1:61" s="19" customFormat="1" ht="35.25" customHeight="1" x14ac:dyDescent="0.25">
      <c r="A2226" s="68">
        <f t="shared" si="3832"/>
        <v>13</v>
      </c>
      <c r="B2226" s="69"/>
      <c r="C2226" s="69"/>
      <c r="D2226" s="70"/>
      <c r="E2226" s="64" t="str">
        <f t="shared" si="3833"/>
        <v>地坪貼60cm*60cm止滑石英磚，本色水泥勾縫(連工帶料)</v>
      </c>
      <c r="F2226" s="21"/>
      <c r="G2226" s="21"/>
      <c r="H2226" s="21"/>
      <c r="I2226" s="21"/>
      <c r="J2226" s="21"/>
      <c r="K2226" s="21"/>
      <c r="L2226" s="21"/>
      <c r="M2226" s="21"/>
      <c r="N2226" s="21"/>
      <c r="O2226" s="21"/>
      <c r="P2226" s="21"/>
      <c r="Q2226" s="21"/>
      <c r="R2226" s="21"/>
      <c r="S2226" s="21"/>
      <c r="T2226" s="22"/>
      <c r="U2226" s="47" t="str">
        <f t="shared" si="3835"/>
        <v>M2</v>
      </c>
      <c r="V2226" s="48"/>
      <c r="W2226" s="48"/>
      <c r="X2226" s="49"/>
      <c r="Y2226" s="65">
        <f t="shared" si="3836"/>
        <v>2</v>
      </c>
      <c r="Z2226" s="66"/>
      <c r="AA2226" s="66"/>
      <c r="AB2226" s="66"/>
      <c r="AC2226" s="66"/>
      <c r="AD2226" s="67"/>
      <c r="AE2226" s="60">
        <f t="shared" si="3837"/>
        <v>1700</v>
      </c>
      <c r="AF2226" s="61"/>
      <c r="AG2226" s="61"/>
      <c r="AH2226" s="61"/>
      <c r="AI2226" s="61"/>
      <c r="AJ2226" s="62"/>
      <c r="AK2226" s="55">
        <v>0</v>
      </c>
      <c r="AL2226" s="55"/>
      <c r="AM2226" s="55"/>
      <c r="AN2226" s="55"/>
      <c r="AO2226" s="55"/>
      <c r="AP2226" s="55"/>
      <c r="AQ2226" s="53">
        <f>AK2226*AE2226</f>
        <v>0</v>
      </c>
      <c r="AR2226" s="53"/>
      <c r="AS2226" s="53"/>
      <c r="AT2226" s="53"/>
      <c r="AU2226" s="53"/>
      <c r="AV2226" s="53"/>
      <c r="AW2226" s="55">
        <f t="shared" si="3838"/>
        <v>0</v>
      </c>
      <c r="AX2226" s="55"/>
      <c r="AY2226" s="55"/>
      <c r="AZ2226" s="55"/>
      <c r="BA2226" s="55"/>
      <c r="BB2226" s="55"/>
      <c r="BC2226" s="55">
        <f>AE2226*AW2226</f>
        <v>0</v>
      </c>
      <c r="BD2226" s="55"/>
      <c r="BE2226" s="55"/>
      <c r="BF2226" s="55"/>
      <c r="BG2226" s="55"/>
      <c r="BH2226" s="56"/>
      <c r="BI2226" s="18">
        <f t="shared" si="3834"/>
        <v>3400</v>
      </c>
    </row>
    <row r="2227" spans="1:61" s="19" customFormat="1" ht="36.75" customHeight="1" x14ac:dyDescent="0.25">
      <c r="A2227" s="68">
        <f t="shared" si="3832"/>
        <v>14</v>
      </c>
      <c r="B2227" s="69"/>
      <c r="C2227" s="69"/>
      <c r="D2227" s="70"/>
      <c r="E2227" s="64" t="str">
        <f t="shared" si="3833"/>
        <v>牆面貼數位噴印石英磚30*60cm，白色水泥抹縫(連工帶料)</v>
      </c>
      <c r="F2227" s="21"/>
      <c r="G2227" s="21"/>
      <c r="H2227" s="21"/>
      <c r="I2227" s="21"/>
      <c r="J2227" s="21"/>
      <c r="K2227" s="21"/>
      <c r="L2227" s="21"/>
      <c r="M2227" s="21"/>
      <c r="N2227" s="21"/>
      <c r="O2227" s="21"/>
      <c r="P2227" s="21"/>
      <c r="Q2227" s="21"/>
      <c r="R2227" s="21"/>
      <c r="S2227" s="21"/>
      <c r="T2227" s="22"/>
      <c r="U2227" s="47" t="str">
        <f t="shared" si="3835"/>
        <v>M2</v>
      </c>
      <c r="V2227" s="48"/>
      <c r="W2227" s="48"/>
      <c r="X2227" s="49"/>
      <c r="Y2227" s="65">
        <f t="shared" si="3836"/>
        <v>85</v>
      </c>
      <c r="Z2227" s="66"/>
      <c r="AA2227" s="66"/>
      <c r="AB2227" s="66"/>
      <c r="AC2227" s="66"/>
      <c r="AD2227" s="67"/>
      <c r="AE2227" s="60">
        <f t="shared" si="3837"/>
        <v>1700</v>
      </c>
      <c r="AF2227" s="61"/>
      <c r="AG2227" s="61"/>
      <c r="AH2227" s="61"/>
      <c r="AI2227" s="61"/>
      <c r="AJ2227" s="62"/>
      <c r="AK2227" s="55">
        <v>0</v>
      </c>
      <c r="AL2227" s="55"/>
      <c r="AM2227" s="55"/>
      <c r="AN2227" s="55"/>
      <c r="AO2227" s="55"/>
      <c r="AP2227" s="55"/>
      <c r="AQ2227" s="53">
        <f t="shared" ref="AQ2227:AQ2233" si="3843">AK2227*AE2227</f>
        <v>0</v>
      </c>
      <c r="AR2227" s="53"/>
      <c r="AS2227" s="53"/>
      <c r="AT2227" s="53"/>
      <c r="AU2227" s="53"/>
      <c r="AV2227" s="53"/>
      <c r="AW2227" s="55">
        <f t="shared" si="3838"/>
        <v>85</v>
      </c>
      <c r="AX2227" s="55"/>
      <c r="AY2227" s="55"/>
      <c r="AZ2227" s="55"/>
      <c r="BA2227" s="55"/>
      <c r="BB2227" s="55"/>
      <c r="BC2227" s="55">
        <f t="shared" ref="BC2227:BC2233" si="3844">AE2227*AW2227</f>
        <v>144500</v>
      </c>
      <c r="BD2227" s="55"/>
      <c r="BE2227" s="55"/>
      <c r="BF2227" s="55"/>
      <c r="BG2227" s="55"/>
      <c r="BH2227" s="56"/>
      <c r="BI2227" s="18">
        <f t="shared" si="3834"/>
        <v>144500</v>
      </c>
    </row>
    <row r="2228" spans="1:61" ht="34.5" customHeight="1" x14ac:dyDescent="0.25">
      <c r="A2228" s="41">
        <f t="shared" si="3832"/>
        <v>15</v>
      </c>
      <c r="B2228" s="42"/>
      <c r="C2228" s="42"/>
      <c r="D2228" s="43"/>
      <c r="E2228" s="64" t="str">
        <f t="shared" si="3833"/>
        <v>牆面貼地鐵磚10cm*20cm，白色水泥勾縫(連工帶料)</v>
      </c>
      <c r="F2228" s="21"/>
      <c r="G2228" s="21"/>
      <c r="H2228" s="21"/>
      <c r="I2228" s="21"/>
      <c r="J2228" s="21"/>
      <c r="K2228" s="21"/>
      <c r="L2228" s="21"/>
      <c r="M2228" s="21"/>
      <c r="N2228" s="21"/>
      <c r="O2228" s="21"/>
      <c r="P2228" s="21"/>
      <c r="Q2228" s="21"/>
      <c r="R2228" s="21"/>
      <c r="S2228" s="21"/>
      <c r="T2228" s="22"/>
      <c r="U2228" s="47" t="str">
        <f t="shared" si="3835"/>
        <v>M2</v>
      </c>
      <c r="V2228" s="48"/>
      <c r="W2228" s="48"/>
      <c r="X2228" s="49"/>
      <c r="Y2228" s="65">
        <f t="shared" si="3836"/>
        <v>13</v>
      </c>
      <c r="Z2228" s="66"/>
      <c r="AA2228" s="66"/>
      <c r="AB2228" s="66"/>
      <c r="AC2228" s="66"/>
      <c r="AD2228" s="67"/>
      <c r="AE2228" s="60">
        <f t="shared" si="3837"/>
        <v>1500</v>
      </c>
      <c r="AF2228" s="61"/>
      <c r="AG2228" s="61"/>
      <c r="AH2228" s="61"/>
      <c r="AI2228" s="61"/>
      <c r="AJ2228" s="62"/>
      <c r="AK2228" s="55">
        <v>0</v>
      </c>
      <c r="AL2228" s="55"/>
      <c r="AM2228" s="55"/>
      <c r="AN2228" s="55"/>
      <c r="AO2228" s="55"/>
      <c r="AP2228" s="55"/>
      <c r="AQ2228" s="53">
        <f t="shared" si="3843"/>
        <v>0</v>
      </c>
      <c r="AR2228" s="53"/>
      <c r="AS2228" s="53"/>
      <c r="AT2228" s="53"/>
      <c r="AU2228" s="53"/>
      <c r="AV2228" s="53"/>
      <c r="AW2228" s="55">
        <f t="shared" si="3838"/>
        <v>13</v>
      </c>
      <c r="AX2228" s="55"/>
      <c r="AY2228" s="55"/>
      <c r="AZ2228" s="55"/>
      <c r="BA2228" s="55"/>
      <c r="BB2228" s="55"/>
      <c r="BC2228" s="55">
        <f t="shared" si="3844"/>
        <v>19500</v>
      </c>
      <c r="BD2228" s="55"/>
      <c r="BE2228" s="55"/>
      <c r="BF2228" s="55"/>
      <c r="BG2228" s="55"/>
      <c r="BH2228" s="56"/>
      <c r="BI2228" s="16">
        <f t="shared" si="3834"/>
        <v>19500</v>
      </c>
    </row>
    <row r="2229" spans="1:61" ht="21.6" customHeight="1" x14ac:dyDescent="0.25">
      <c r="A2229" s="41">
        <f t="shared" si="3832"/>
        <v>16</v>
      </c>
      <c r="B2229" s="42"/>
      <c r="C2229" s="42"/>
      <c r="D2229" s="43"/>
      <c r="E2229" s="64" t="str">
        <f t="shared" si="3833"/>
        <v>安裝鋁合金陽角收邊條</v>
      </c>
      <c r="F2229" s="21"/>
      <c r="G2229" s="21"/>
      <c r="H2229" s="21"/>
      <c r="I2229" s="21"/>
      <c r="J2229" s="21"/>
      <c r="K2229" s="21"/>
      <c r="L2229" s="21"/>
      <c r="M2229" s="21"/>
      <c r="N2229" s="21"/>
      <c r="O2229" s="21"/>
      <c r="P2229" s="21"/>
      <c r="Q2229" s="21"/>
      <c r="R2229" s="21"/>
      <c r="S2229" s="21"/>
      <c r="T2229" s="22"/>
      <c r="U2229" s="47" t="str">
        <f t="shared" si="3835"/>
        <v>M</v>
      </c>
      <c r="V2229" s="48"/>
      <c r="W2229" s="48"/>
      <c r="X2229" s="49"/>
      <c r="Y2229" s="65">
        <f t="shared" si="3836"/>
        <v>30</v>
      </c>
      <c r="Z2229" s="66"/>
      <c r="AA2229" s="66"/>
      <c r="AB2229" s="66"/>
      <c r="AC2229" s="66"/>
      <c r="AD2229" s="67"/>
      <c r="AE2229" s="60">
        <f t="shared" si="3837"/>
        <v>550</v>
      </c>
      <c r="AF2229" s="61"/>
      <c r="AG2229" s="61"/>
      <c r="AH2229" s="61"/>
      <c r="AI2229" s="61"/>
      <c r="AJ2229" s="62"/>
      <c r="AK2229" s="55">
        <v>30</v>
      </c>
      <c r="AL2229" s="55"/>
      <c r="AM2229" s="55"/>
      <c r="AN2229" s="55"/>
      <c r="AO2229" s="55"/>
      <c r="AP2229" s="55"/>
      <c r="AQ2229" s="53">
        <f t="shared" si="3843"/>
        <v>16500</v>
      </c>
      <c r="AR2229" s="53"/>
      <c r="AS2229" s="53"/>
      <c r="AT2229" s="53"/>
      <c r="AU2229" s="53"/>
      <c r="AV2229" s="53"/>
      <c r="AW2229" s="55">
        <f t="shared" si="3838"/>
        <v>30</v>
      </c>
      <c r="AX2229" s="55"/>
      <c r="AY2229" s="55"/>
      <c r="AZ2229" s="55"/>
      <c r="BA2229" s="55"/>
      <c r="BB2229" s="55"/>
      <c r="BC2229" s="55">
        <f t="shared" si="3844"/>
        <v>16500</v>
      </c>
      <c r="BD2229" s="55"/>
      <c r="BE2229" s="55"/>
      <c r="BF2229" s="55"/>
      <c r="BG2229" s="55"/>
      <c r="BH2229" s="56"/>
      <c r="BI2229" s="16">
        <f t="shared" si="3834"/>
        <v>16500</v>
      </c>
    </row>
    <row r="2230" spans="1:61" ht="33" customHeight="1" x14ac:dyDescent="0.25">
      <c r="A2230" s="41">
        <f t="shared" si="3832"/>
        <v>17</v>
      </c>
      <c r="B2230" s="42"/>
      <c r="C2230" s="42"/>
      <c r="D2230" s="43"/>
      <c r="E2230" s="64" t="str">
        <f t="shared" si="3833"/>
        <v>施做抿石子(1~2分霓虹石，抿石子專用泥)</v>
      </c>
      <c r="F2230" s="21"/>
      <c r="G2230" s="21"/>
      <c r="H2230" s="21"/>
      <c r="I2230" s="21"/>
      <c r="J2230" s="21"/>
      <c r="K2230" s="21"/>
      <c r="L2230" s="21"/>
      <c r="M2230" s="21"/>
      <c r="N2230" s="21"/>
      <c r="O2230" s="21"/>
      <c r="P2230" s="21"/>
      <c r="Q2230" s="21"/>
      <c r="R2230" s="21"/>
      <c r="S2230" s="21"/>
      <c r="T2230" s="22"/>
      <c r="U2230" s="47" t="str">
        <f t="shared" si="3835"/>
        <v>M2</v>
      </c>
      <c r="V2230" s="48"/>
      <c r="W2230" s="48"/>
      <c r="X2230" s="49"/>
      <c r="Y2230" s="65">
        <f t="shared" si="3836"/>
        <v>9</v>
      </c>
      <c r="Z2230" s="66"/>
      <c r="AA2230" s="66"/>
      <c r="AB2230" s="66"/>
      <c r="AC2230" s="66"/>
      <c r="AD2230" s="67"/>
      <c r="AE2230" s="60">
        <f t="shared" si="3837"/>
        <v>1200</v>
      </c>
      <c r="AF2230" s="61"/>
      <c r="AG2230" s="61"/>
      <c r="AH2230" s="61"/>
      <c r="AI2230" s="61"/>
      <c r="AJ2230" s="62"/>
      <c r="AK2230" s="55">
        <v>0</v>
      </c>
      <c r="AL2230" s="55"/>
      <c r="AM2230" s="55"/>
      <c r="AN2230" s="55"/>
      <c r="AO2230" s="55"/>
      <c r="AP2230" s="55"/>
      <c r="AQ2230" s="53">
        <f t="shared" si="3843"/>
        <v>0</v>
      </c>
      <c r="AR2230" s="53"/>
      <c r="AS2230" s="53"/>
      <c r="AT2230" s="53"/>
      <c r="AU2230" s="53"/>
      <c r="AV2230" s="53"/>
      <c r="AW2230" s="55">
        <f t="shared" si="3838"/>
        <v>0</v>
      </c>
      <c r="AX2230" s="55"/>
      <c r="AY2230" s="55"/>
      <c r="AZ2230" s="55"/>
      <c r="BA2230" s="55"/>
      <c r="BB2230" s="55"/>
      <c r="BC2230" s="55">
        <f t="shared" si="3844"/>
        <v>0</v>
      </c>
      <c r="BD2230" s="55"/>
      <c r="BE2230" s="55"/>
      <c r="BF2230" s="55"/>
      <c r="BG2230" s="55"/>
      <c r="BH2230" s="56"/>
      <c r="BI2230" s="16">
        <f t="shared" si="3834"/>
        <v>10800</v>
      </c>
    </row>
    <row r="2231" spans="1:61" ht="51" customHeight="1" x14ac:dyDescent="0.25">
      <c r="A2231" s="41">
        <f t="shared" si="3832"/>
        <v>18</v>
      </c>
      <c r="B2231" s="42"/>
      <c r="C2231" s="42"/>
      <c r="D2231" s="43"/>
      <c r="E2231" s="64" t="str">
        <f t="shared" si="3833"/>
        <v>牆壁面貼圖案排版釉面馬賽克(方型馬賽克寬1.8cm，12色以上排版，含排版費，白色抺縫，連工帶料)</v>
      </c>
      <c r="F2231" s="21"/>
      <c r="G2231" s="21"/>
      <c r="H2231" s="21"/>
      <c r="I2231" s="21"/>
      <c r="J2231" s="21"/>
      <c r="K2231" s="21"/>
      <c r="L2231" s="21"/>
      <c r="M2231" s="21"/>
      <c r="N2231" s="21"/>
      <c r="O2231" s="21"/>
      <c r="P2231" s="21"/>
      <c r="Q2231" s="21"/>
      <c r="R2231" s="21"/>
      <c r="S2231" s="21"/>
      <c r="T2231" s="22"/>
      <c r="U2231" s="47" t="str">
        <f t="shared" si="3835"/>
        <v>才</v>
      </c>
      <c r="V2231" s="48"/>
      <c r="W2231" s="48"/>
      <c r="X2231" s="49"/>
      <c r="Y2231" s="65">
        <f t="shared" si="3836"/>
        <v>58</v>
      </c>
      <c r="Z2231" s="66"/>
      <c r="AA2231" s="66"/>
      <c r="AB2231" s="66"/>
      <c r="AC2231" s="66"/>
      <c r="AD2231" s="67"/>
      <c r="AE2231" s="60">
        <f t="shared" si="3837"/>
        <v>750</v>
      </c>
      <c r="AF2231" s="61"/>
      <c r="AG2231" s="61"/>
      <c r="AH2231" s="61"/>
      <c r="AI2231" s="61"/>
      <c r="AJ2231" s="62"/>
      <c r="AK2231" s="55">
        <v>0</v>
      </c>
      <c r="AL2231" s="55"/>
      <c r="AM2231" s="55"/>
      <c r="AN2231" s="55"/>
      <c r="AO2231" s="55"/>
      <c r="AP2231" s="55"/>
      <c r="AQ2231" s="53">
        <f t="shared" si="3843"/>
        <v>0</v>
      </c>
      <c r="AR2231" s="53"/>
      <c r="AS2231" s="53"/>
      <c r="AT2231" s="53"/>
      <c r="AU2231" s="53"/>
      <c r="AV2231" s="53"/>
      <c r="AW2231" s="55">
        <f t="shared" si="3838"/>
        <v>58</v>
      </c>
      <c r="AX2231" s="55"/>
      <c r="AY2231" s="55"/>
      <c r="AZ2231" s="55"/>
      <c r="BA2231" s="55"/>
      <c r="BB2231" s="55"/>
      <c r="BC2231" s="55">
        <f t="shared" si="3844"/>
        <v>43500</v>
      </c>
      <c r="BD2231" s="55"/>
      <c r="BE2231" s="55"/>
      <c r="BF2231" s="55"/>
      <c r="BG2231" s="55"/>
      <c r="BH2231" s="56"/>
      <c r="BI2231" s="16">
        <f t="shared" si="3834"/>
        <v>43500</v>
      </c>
    </row>
    <row r="2232" spans="1:61" ht="36.75" customHeight="1" x14ac:dyDescent="0.25">
      <c r="A2232" s="41">
        <f t="shared" si="3832"/>
        <v>19</v>
      </c>
      <c r="B2232" s="42"/>
      <c r="C2232" s="42"/>
      <c r="D2232" s="43"/>
      <c r="E2232" s="64" t="str">
        <f t="shared" si="3833"/>
        <v>牆面與平頂塗刷水泥漆(含清潔，批土整平，一底漆二度面漆)</v>
      </c>
      <c r="F2232" s="21"/>
      <c r="G2232" s="21"/>
      <c r="H2232" s="21"/>
      <c r="I2232" s="21"/>
      <c r="J2232" s="21"/>
      <c r="K2232" s="21"/>
      <c r="L2232" s="21"/>
      <c r="M2232" s="21"/>
      <c r="N2232" s="21"/>
      <c r="O2232" s="21"/>
      <c r="P2232" s="21"/>
      <c r="Q2232" s="21"/>
      <c r="R2232" s="21"/>
      <c r="S2232" s="21"/>
      <c r="T2232" s="22"/>
      <c r="U2232" s="47" t="str">
        <f t="shared" si="3835"/>
        <v>M2</v>
      </c>
      <c r="V2232" s="48"/>
      <c r="W2232" s="48"/>
      <c r="X2232" s="49"/>
      <c r="Y2232" s="65">
        <f t="shared" si="3836"/>
        <v>82</v>
      </c>
      <c r="Z2232" s="66"/>
      <c r="AA2232" s="66"/>
      <c r="AB2232" s="66"/>
      <c r="AC2232" s="66"/>
      <c r="AD2232" s="67"/>
      <c r="AE2232" s="60">
        <f t="shared" si="3837"/>
        <v>200</v>
      </c>
      <c r="AF2232" s="61"/>
      <c r="AG2232" s="61"/>
      <c r="AH2232" s="61"/>
      <c r="AI2232" s="61"/>
      <c r="AJ2232" s="62"/>
      <c r="AK2232" s="55">
        <v>0</v>
      </c>
      <c r="AL2232" s="55"/>
      <c r="AM2232" s="55"/>
      <c r="AN2232" s="55"/>
      <c r="AO2232" s="55"/>
      <c r="AP2232" s="55"/>
      <c r="AQ2232" s="53">
        <f t="shared" si="3843"/>
        <v>0</v>
      </c>
      <c r="AR2232" s="53"/>
      <c r="AS2232" s="53"/>
      <c r="AT2232" s="53"/>
      <c r="AU2232" s="53"/>
      <c r="AV2232" s="53"/>
      <c r="AW2232" s="55">
        <f t="shared" si="3838"/>
        <v>82</v>
      </c>
      <c r="AX2232" s="55"/>
      <c r="AY2232" s="55"/>
      <c r="AZ2232" s="55"/>
      <c r="BA2232" s="55"/>
      <c r="BB2232" s="55"/>
      <c r="BC2232" s="55">
        <f t="shared" si="3844"/>
        <v>16400</v>
      </c>
      <c r="BD2232" s="55"/>
      <c r="BE2232" s="55"/>
      <c r="BF2232" s="55"/>
      <c r="BG2232" s="55"/>
      <c r="BH2232" s="56"/>
      <c r="BI2232" s="16">
        <f t="shared" si="3834"/>
        <v>16400</v>
      </c>
    </row>
    <row r="2233" spans="1:61" ht="35.450000000000003" customHeight="1" x14ac:dyDescent="0.25">
      <c r="A2233" s="41">
        <f t="shared" si="3832"/>
        <v>20</v>
      </c>
      <c r="B2233" s="42"/>
      <c r="C2233" s="42"/>
      <c r="D2233" s="43"/>
      <c r="E2233" s="64" t="str">
        <f t="shared" si="3833"/>
        <v>安裝13mm熱固性樹脂板隔間含門片(頂面H=200cm以上)</v>
      </c>
      <c r="F2233" s="21"/>
      <c r="G2233" s="21"/>
      <c r="H2233" s="21"/>
      <c r="I2233" s="21"/>
      <c r="J2233" s="21"/>
      <c r="K2233" s="21"/>
      <c r="L2233" s="21"/>
      <c r="M2233" s="21"/>
      <c r="N2233" s="21"/>
      <c r="O2233" s="21"/>
      <c r="P2233" s="21"/>
      <c r="Q2233" s="21"/>
      <c r="R2233" s="21"/>
      <c r="S2233" s="21"/>
      <c r="T2233" s="22"/>
      <c r="U2233" s="47" t="str">
        <f t="shared" si="3835"/>
        <v>M2</v>
      </c>
      <c r="V2233" s="48"/>
      <c r="W2233" s="48"/>
      <c r="X2233" s="49"/>
      <c r="Y2233" s="65">
        <f t="shared" si="3836"/>
        <v>38</v>
      </c>
      <c r="Z2233" s="66"/>
      <c r="AA2233" s="66"/>
      <c r="AB2233" s="66"/>
      <c r="AC2233" s="66"/>
      <c r="AD2233" s="67"/>
      <c r="AE2233" s="60">
        <f t="shared" si="3837"/>
        <v>3500</v>
      </c>
      <c r="AF2233" s="61"/>
      <c r="AG2233" s="61"/>
      <c r="AH2233" s="61"/>
      <c r="AI2233" s="61"/>
      <c r="AJ2233" s="62"/>
      <c r="AK2233" s="55">
        <v>0</v>
      </c>
      <c r="AL2233" s="55"/>
      <c r="AM2233" s="55"/>
      <c r="AN2233" s="55"/>
      <c r="AO2233" s="55"/>
      <c r="AP2233" s="55"/>
      <c r="AQ2233" s="53">
        <f t="shared" si="3843"/>
        <v>0</v>
      </c>
      <c r="AR2233" s="53"/>
      <c r="AS2233" s="53"/>
      <c r="AT2233" s="53"/>
      <c r="AU2233" s="53"/>
      <c r="AV2233" s="53"/>
      <c r="AW2233" s="55">
        <f t="shared" si="3838"/>
        <v>0</v>
      </c>
      <c r="AX2233" s="55"/>
      <c r="AY2233" s="55"/>
      <c r="AZ2233" s="55"/>
      <c r="BA2233" s="55"/>
      <c r="BB2233" s="55"/>
      <c r="BC2233" s="55">
        <f t="shared" si="3844"/>
        <v>0</v>
      </c>
      <c r="BD2233" s="55"/>
      <c r="BE2233" s="55"/>
      <c r="BF2233" s="55"/>
      <c r="BG2233" s="55"/>
      <c r="BH2233" s="56"/>
      <c r="BI2233" s="16">
        <f t="shared" si="3834"/>
        <v>133000</v>
      </c>
    </row>
    <row r="2234" spans="1:61" s="19" customFormat="1" ht="21.95" customHeight="1" x14ac:dyDescent="0.25">
      <c r="A2234" s="68">
        <f t="shared" si="3832"/>
        <v>21</v>
      </c>
      <c r="B2234" s="69"/>
      <c r="C2234" s="69"/>
      <c r="D2234" s="70"/>
      <c r="E2234" s="64" t="str">
        <f t="shared" si="3833"/>
        <v>廁間安裝不鏽鋼掛鈎與置物板</v>
      </c>
      <c r="F2234" s="21"/>
      <c r="G2234" s="21"/>
      <c r="H2234" s="21"/>
      <c r="I2234" s="21"/>
      <c r="J2234" s="21"/>
      <c r="K2234" s="21"/>
      <c r="L2234" s="21"/>
      <c r="M2234" s="21"/>
      <c r="N2234" s="21"/>
      <c r="O2234" s="21"/>
      <c r="P2234" s="21"/>
      <c r="Q2234" s="21"/>
      <c r="R2234" s="21"/>
      <c r="S2234" s="21"/>
      <c r="T2234" s="22"/>
      <c r="U2234" s="47" t="str">
        <f t="shared" si="3835"/>
        <v>間</v>
      </c>
      <c r="V2234" s="48"/>
      <c r="W2234" s="48"/>
      <c r="X2234" s="49"/>
      <c r="Y2234" s="65">
        <f t="shared" si="3836"/>
        <v>6</v>
      </c>
      <c r="Z2234" s="66"/>
      <c r="AA2234" s="66"/>
      <c r="AB2234" s="66"/>
      <c r="AC2234" s="66"/>
      <c r="AD2234" s="67"/>
      <c r="AE2234" s="60">
        <f t="shared" si="3837"/>
        <v>1200</v>
      </c>
      <c r="AF2234" s="61"/>
      <c r="AG2234" s="61"/>
      <c r="AH2234" s="61"/>
      <c r="AI2234" s="61"/>
      <c r="AJ2234" s="62"/>
      <c r="AK2234" s="55">
        <v>0</v>
      </c>
      <c r="AL2234" s="55"/>
      <c r="AM2234" s="55"/>
      <c r="AN2234" s="55"/>
      <c r="AO2234" s="55"/>
      <c r="AP2234" s="55"/>
      <c r="AQ2234" s="53">
        <f>AK2234*AE2234</f>
        <v>0</v>
      </c>
      <c r="AR2234" s="53"/>
      <c r="AS2234" s="53"/>
      <c r="AT2234" s="53"/>
      <c r="AU2234" s="53"/>
      <c r="AV2234" s="53"/>
      <c r="AW2234" s="55">
        <f t="shared" si="3838"/>
        <v>0</v>
      </c>
      <c r="AX2234" s="55"/>
      <c r="AY2234" s="55"/>
      <c r="AZ2234" s="55"/>
      <c r="BA2234" s="55"/>
      <c r="BB2234" s="55"/>
      <c r="BC2234" s="55">
        <f>AE2234*AW2234</f>
        <v>0</v>
      </c>
      <c r="BD2234" s="55"/>
      <c r="BE2234" s="55"/>
      <c r="BF2234" s="55"/>
      <c r="BG2234" s="55"/>
      <c r="BH2234" s="56"/>
      <c r="BI2234" s="18">
        <f t="shared" si="3834"/>
        <v>7200</v>
      </c>
    </row>
    <row r="2235" spans="1:61" s="19" customFormat="1" ht="21.95" customHeight="1" x14ac:dyDescent="0.25">
      <c r="A2235" s="68">
        <f t="shared" si="3832"/>
        <v>22</v>
      </c>
      <c r="B2235" s="69"/>
      <c r="C2235" s="69"/>
      <c r="D2235" s="70"/>
      <c r="E2235" s="64" t="str">
        <f t="shared" si="3833"/>
        <v>新設砌磚洗手台</v>
      </c>
      <c r="F2235" s="21"/>
      <c r="G2235" s="21"/>
      <c r="H2235" s="21"/>
      <c r="I2235" s="21"/>
      <c r="J2235" s="21"/>
      <c r="K2235" s="21"/>
      <c r="L2235" s="21"/>
      <c r="M2235" s="21"/>
      <c r="N2235" s="21"/>
      <c r="O2235" s="21"/>
      <c r="P2235" s="21"/>
      <c r="Q2235" s="21"/>
      <c r="R2235" s="21"/>
      <c r="S2235" s="21"/>
      <c r="T2235" s="22"/>
      <c r="U2235" s="47" t="str">
        <f t="shared" si="3835"/>
        <v>式</v>
      </c>
      <c r="V2235" s="48"/>
      <c r="W2235" s="48"/>
      <c r="X2235" s="49"/>
      <c r="Y2235" s="65">
        <f t="shared" si="3836"/>
        <v>1</v>
      </c>
      <c r="Z2235" s="66"/>
      <c r="AA2235" s="66"/>
      <c r="AB2235" s="66"/>
      <c r="AC2235" s="66"/>
      <c r="AD2235" s="67"/>
      <c r="AE2235" s="60">
        <f t="shared" si="3837"/>
        <v>54000</v>
      </c>
      <c r="AF2235" s="61"/>
      <c r="AG2235" s="61"/>
      <c r="AH2235" s="61"/>
      <c r="AI2235" s="61"/>
      <c r="AJ2235" s="62"/>
      <c r="AK2235" s="55">
        <v>0</v>
      </c>
      <c r="AL2235" s="55"/>
      <c r="AM2235" s="55"/>
      <c r="AN2235" s="55"/>
      <c r="AO2235" s="55"/>
      <c r="AP2235" s="55"/>
      <c r="AQ2235" s="53">
        <f t="shared" ref="AQ2235:AQ2249" si="3845">AK2235*AE2235</f>
        <v>0</v>
      </c>
      <c r="AR2235" s="53"/>
      <c r="AS2235" s="53"/>
      <c r="AT2235" s="53"/>
      <c r="AU2235" s="53"/>
      <c r="AV2235" s="53"/>
      <c r="AW2235" s="55">
        <f t="shared" si="3838"/>
        <v>0.5</v>
      </c>
      <c r="AX2235" s="55"/>
      <c r="AY2235" s="55"/>
      <c r="AZ2235" s="55"/>
      <c r="BA2235" s="55"/>
      <c r="BB2235" s="55"/>
      <c r="BC2235" s="55">
        <f t="shared" ref="BC2235:BC2249" si="3846">AE2235*AW2235</f>
        <v>27000</v>
      </c>
      <c r="BD2235" s="55"/>
      <c r="BE2235" s="55"/>
      <c r="BF2235" s="55"/>
      <c r="BG2235" s="55"/>
      <c r="BH2235" s="56"/>
      <c r="BI2235" s="18">
        <f t="shared" si="3834"/>
        <v>54000</v>
      </c>
    </row>
    <row r="2236" spans="1:61" ht="22.5" customHeight="1" x14ac:dyDescent="0.25">
      <c r="A2236" s="41">
        <f t="shared" si="3832"/>
        <v>23</v>
      </c>
      <c r="B2236" s="42"/>
      <c r="C2236" s="42"/>
      <c r="D2236" s="43"/>
      <c r="E2236" s="64" t="str">
        <f t="shared" si="3833"/>
        <v>貼深色石材檯面(t=2cm，倒圓角)</v>
      </c>
      <c r="F2236" s="21"/>
      <c r="G2236" s="21"/>
      <c r="H2236" s="21"/>
      <c r="I2236" s="21"/>
      <c r="J2236" s="21"/>
      <c r="K2236" s="21"/>
      <c r="L2236" s="21"/>
      <c r="M2236" s="21"/>
      <c r="N2236" s="21"/>
      <c r="O2236" s="21"/>
      <c r="P2236" s="21"/>
      <c r="Q2236" s="21"/>
      <c r="R2236" s="21"/>
      <c r="S2236" s="21"/>
      <c r="T2236" s="22"/>
      <c r="U2236" s="47" t="str">
        <f t="shared" si="3835"/>
        <v>才</v>
      </c>
      <c r="V2236" s="48"/>
      <c r="W2236" s="48"/>
      <c r="X2236" s="49"/>
      <c r="Y2236" s="65">
        <f t="shared" si="3836"/>
        <v>4</v>
      </c>
      <c r="Z2236" s="66"/>
      <c r="AA2236" s="66"/>
      <c r="AB2236" s="66"/>
      <c r="AC2236" s="66"/>
      <c r="AD2236" s="67"/>
      <c r="AE2236" s="60">
        <f t="shared" si="3837"/>
        <v>750</v>
      </c>
      <c r="AF2236" s="61"/>
      <c r="AG2236" s="61"/>
      <c r="AH2236" s="61"/>
      <c r="AI2236" s="61"/>
      <c r="AJ2236" s="62"/>
      <c r="AK2236" s="55">
        <v>0</v>
      </c>
      <c r="AL2236" s="55"/>
      <c r="AM2236" s="55"/>
      <c r="AN2236" s="55"/>
      <c r="AO2236" s="55"/>
      <c r="AP2236" s="55"/>
      <c r="AQ2236" s="53">
        <f t="shared" si="3845"/>
        <v>0</v>
      </c>
      <c r="AR2236" s="53"/>
      <c r="AS2236" s="53"/>
      <c r="AT2236" s="53"/>
      <c r="AU2236" s="53"/>
      <c r="AV2236" s="53"/>
      <c r="AW2236" s="55">
        <f t="shared" si="3838"/>
        <v>0</v>
      </c>
      <c r="AX2236" s="55"/>
      <c r="AY2236" s="55"/>
      <c r="AZ2236" s="55"/>
      <c r="BA2236" s="55"/>
      <c r="BB2236" s="55"/>
      <c r="BC2236" s="55">
        <f t="shared" si="3846"/>
        <v>0</v>
      </c>
      <c r="BD2236" s="55"/>
      <c r="BE2236" s="55"/>
      <c r="BF2236" s="55"/>
      <c r="BG2236" s="55"/>
      <c r="BH2236" s="56"/>
      <c r="BI2236" s="16">
        <f t="shared" si="3834"/>
        <v>3000</v>
      </c>
    </row>
    <row r="2237" spans="1:61" ht="53.25" customHeight="1" x14ac:dyDescent="0.25">
      <c r="A2237" s="41">
        <f t="shared" si="3832"/>
        <v>24</v>
      </c>
      <c r="B2237" s="42"/>
      <c r="C2237" s="42"/>
      <c r="D2237" s="43"/>
      <c r="E2237" s="64" t="str">
        <f t="shared" si="3833"/>
        <v>安裝輕鋼架、金屬烤漆透空網與耐燃一級貼皮天花板(含必要之側封板與窗簾盒批土刷漆)</v>
      </c>
      <c r="F2237" s="21"/>
      <c r="G2237" s="21"/>
      <c r="H2237" s="21"/>
      <c r="I2237" s="21"/>
      <c r="J2237" s="21"/>
      <c r="K2237" s="21"/>
      <c r="L2237" s="21"/>
      <c r="M2237" s="21"/>
      <c r="N2237" s="21"/>
      <c r="O2237" s="21"/>
      <c r="P2237" s="21"/>
      <c r="Q2237" s="21"/>
      <c r="R2237" s="21"/>
      <c r="S2237" s="21"/>
      <c r="T2237" s="22"/>
      <c r="U2237" s="47" t="str">
        <f t="shared" si="3835"/>
        <v>式</v>
      </c>
      <c r="V2237" s="48"/>
      <c r="W2237" s="48"/>
      <c r="X2237" s="49"/>
      <c r="Y2237" s="65">
        <f t="shared" si="3836"/>
        <v>1</v>
      </c>
      <c r="Z2237" s="66"/>
      <c r="AA2237" s="66"/>
      <c r="AB2237" s="66"/>
      <c r="AC2237" s="66"/>
      <c r="AD2237" s="67"/>
      <c r="AE2237" s="60">
        <f t="shared" si="3837"/>
        <v>53000</v>
      </c>
      <c r="AF2237" s="61"/>
      <c r="AG2237" s="61"/>
      <c r="AH2237" s="61"/>
      <c r="AI2237" s="61"/>
      <c r="AJ2237" s="62"/>
      <c r="AK2237" s="55">
        <v>0</v>
      </c>
      <c r="AL2237" s="55"/>
      <c r="AM2237" s="55"/>
      <c r="AN2237" s="55"/>
      <c r="AO2237" s="55"/>
      <c r="AP2237" s="55"/>
      <c r="AQ2237" s="53">
        <f t="shared" si="3845"/>
        <v>0</v>
      </c>
      <c r="AR2237" s="53"/>
      <c r="AS2237" s="53"/>
      <c r="AT2237" s="53"/>
      <c r="AU2237" s="53"/>
      <c r="AV2237" s="53"/>
      <c r="AW2237" s="55">
        <f t="shared" si="3838"/>
        <v>1</v>
      </c>
      <c r="AX2237" s="55"/>
      <c r="AY2237" s="55"/>
      <c r="AZ2237" s="55"/>
      <c r="BA2237" s="55"/>
      <c r="BB2237" s="55"/>
      <c r="BC2237" s="55">
        <f t="shared" si="3846"/>
        <v>53000</v>
      </c>
      <c r="BD2237" s="55"/>
      <c r="BE2237" s="55"/>
      <c r="BF2237" s="55"/>
      <c r="BG2237" s="55"/>
      <c r="BH2237" s="56"/>
      <c r="BI2237" s="16">
        <f t="shared" si="3834"/>
        <v>53000</v>
      </c>
    </row>
    <row r="2238" spans="1:61" ht="21.6" customHeight="1" x14ac:dyDescent="0.25">
      <c r="A2238" s="41">
        <f t="shared" si="3832"/>
        <v>25</v>
      </c>
      <c r="B2238" s="42"/>
      <c r="C2238" s="42"/>
      <c r="D2238" s="43"/>
      <c r="E2238" s="64" t="str">
        <f t="shared" si="3833"/>
        <v>廁所安裝衛生設備(連工帶料)</v>
      </c>
      <c r="F2238" s="21"/>
      <c r="G2238" s="21"/>
      <c r="H2238" s="21"/>
      <c r="I2238" s="21"/>
      <c r="J2238" s="21"/>
      <c r="K2238" s="21"/>
      <c r="L2238" s="21"/>
      <c r="M2238" s="21"/>
      <c r="N2238" s="21"/>
      <c r="O2238" s="21"/>
      <c r="P2238" s="21"/>
      <c r="Q2238" s="21"/>
      <c r="R2238" s="21"/>
      <c r="S2238" s="21"/>
      <c r="T2238" s="22"/>
      <c r="U2238" s="47" t="str">
        <f t="shared" si="3835"/>
        <v>式</v>
      </c>
      <c r="V2238" s="48"/>
      <c r="W2238" s="48"/>
      <c r="X2238" s="49"/>
      <c r="Y2238" s="65">
        <f t="shared" si="3836"/>
        <v>1</v>
      </c>
      <c r="Z2238" s="66"/>
      <c r="AA2238" s="66"/>
      <c r="AB2238" s="66"/>
      <c r="AC2238" s="66"/>
      <c r="AD2238" s="67"/>
      <c r="AE2238" s="60">
        <f t="shared" si="3837"/>
        <v>90400</v>
      </c>
      <c r="AF2238" s="61"/>
      <c r="AG2238" s="61"/>
      <c r="AH2238" s="61"/>
      <c r="AI2238" s="61"/>
      <c r="AJ2238" s="62"/>
      <c r="AK2238" s="55">
        <v>0</v>
      </c>
      <c r="AL2238" s="55"/>
      <c r="AM2238" s="55"/>
      <c r="AN2238" s="55"/>
      <c r="AO2238" s="55"/>
      <c r="AP2238" s="55"/>
      <c r="AQ2238" s="53">
        <f t="shared" si="3845"/>
        <v>0</v>
      </c>
      <c r="AR2238" s="53"/>
      <c r="AS2238" s="53"/>
      <c r="AT2238" s="53"/>
      <c r="AU2238" s="53"/>
      <c r="AV2238" s="53"/>
      <c r="AW2238" s="55">
        <f t="shared" si="3838"/>
        <v>0.6</v>
      </c>
      <c r="AX2238" s="55"/>
      <c r="AY2238" s="55"/>
      <c r="AZ2238" s="55"/>
      <c r="BA2238" s="55"/>
      <c r="BB2238" s="55"/>
      <c r="BC2238" s="55">
        <f t="shared" si="3846"/>
        <v>54240</v>
      </c>
      <c r="BD2238" s="55"/>
      <c r="BE2238" s="55"/>
      <c r="BF2238" s="55"/>
      <c r="BG2238" s="55"/>
      <c r="BH2238" s="56"/>
      <c r="BI2238" s="16">
        <f t="shared" si="3834"/>
        <v>90400</v>
      </c>
    </row>
    <row r="2239" spans="1:61" ht="21.6" customHeight="1" x14ac:dyDescent="0.25">
      <c r="A2239" s="41">
        <f t="shared" si="3832"/>
        <v>26</v>
      </c>
      <c r="B2239" s="42"/>
      <c r="C2239" s="42"/>
      <c r="D2239" s="43"/>
      <c r="E2239" s="64" t="str">
        <f t="shared" si="3833"/>
        <v>安裝開關、插座與燈具(連工帶料)</v>
      </c>
      <c r="F2239" s="21"/>
      <c r="G2239" s="21"/>
      <c r="H2239" s="21"/>
      <c r="I2239" s="21"/>
      <c r="J2239" s="21"/>
      <c r="K2239" s="21"/>
      <c r="L2239" s="21"/>
      <c r="M2239" s="21"/>
      <c r="N2239" s="21"/>
      <c r="O2239" s="21"/>
      <c r="P2239" s="21"/>
      <c r="Q2239" s="21"/>
      <c r="R2239" s="21"/>
      <c r="S2239" s="21"/>
      <c r="T2239" s="22"/>
      <c r="U2239" s="47" t="str">
        <f t="shared" si="3835"/>
        <v>式</v>
      </c>
      <c r="V2239" s="48"/>
      <c r="W2239" s="48"/>
      <c r="X2239" s="49"/>
      <c r="Y2239" s="65">
        <f t="shared" si="3836"/>
        <v>1</v>
      </c>
      <c r="Z2239" s="66"/>
      <c r="AA2239" s="66"/>
      <c r="AB2239" s="66"/>
      <c r="AC2239" s="66"/>
      <c r="AD2239" s="67"/>
      <c r="AE2239" s="60">
        <f t="shared" si="3837"/>
        <v>28500</v>
      </c>
      <c r="AF2239" s="61"/>
      <c r="AG2239" s="61"/>
      <c r="AH2239" s="61"/>
      <c r="AI2239" s="61"/>
      <c r="AJ2239" s="62"/>
      <c r="AK2239" s="55">
        <v>0</v>
      </c>
      <c r="AL2239" s="55"/>
      <c r="AM2239" s="55"/>
      <c r="AN2239" s="55"/>
      <c r="AO2239" s="55"/>
      <c r="AP2239" s="55"/>
      <c r="AQ2239" s="53">
        <f t="shared" si="3845"/>
        <v>0</v>
      </c>
      <c r="AR2239" s="53"/>
      <c r="AS2239" s="53"/>
      <c r="AT2239" s="53"/>
      <c r="AU2239" s="53"/>
      <c r="AV2239" s="53"/>
      <c r="AW2239" s="55">
        <f t="shared" si="3838"/>
        <v>0</v>
      </c>
      <c r="AX2239" s="55"/>
      <c r="AY2239" s="55"/>
      <c r="AZ2239" s="55"/>
      <c r="BA2239" s="55"/>
      <c r="BB2239" s="55"/>
      <c r="BC2239" s="55">
        <f t="shared" si="3846"/>
        <v>0</v>
      </c>
      <c r="BD2239" s="55"/>
      <c r="BE2239" s="55"/>
      <c r="BF2239" s="55"/>
      <c r="BG2239" s="55"/>
      <c r="BH2239" s="56"/>
      <c r="BI2239" s="16">
        <f t="shared" si="3834"/>
        <v>28500</v>
      </c>
    </row>
    <row r="2240" spans="1:61" ht="21.6" customHeight="1" x14ac:dyDescent="0.25">
      <c r="A2240" s="41">
        <f t="shared" si="3832"/>
        <v>27</v>
      </c>
      <c r="B2240" s="42"/>
      <c r="C2240" s="42"/>
      <c r="D2240" s="43"/>
      <c r="E2240" s="64" t="str">
        <f t="shared" si="3833"/>
        <v>給排水系統配管與安裝(連工帶料)</v>
      </c>
      <c r="F2240" s="21"/>
      <c r="G2240" s="21"/>
      <c r="H2240" s="21"/>
      <c r="I2240" s="21"/>
      <c r="J2240" s="21"/>
      <c r="K2240" s="21"/>
      <c r="L2240" s="21"/>
      <c r="M2240" s="21"/>
      <c r="N2240" s="21"/>
      <c r="O2240" s="21"/>
      <c r="P2240" s="21"/>
      <c r="Q2240" s="21"/>
      <c r="R2240" s="21"/>
      <c r="S2240" s="21"/>
      <c r="T2240" s="22"/>
      <c r="U2240" s="47" t="str">
        <f t="shared" si="3835"/>
        <v>式</v>
      </c>
      <c r="V2240" s="48"/>
      <c r="W2240" s="48"/>
      <c r="X2240" s="49"/>
      <c r="Y2240" s="65">
        <f t="shared" si="3836"/>
        <v>1</v>
      </c>
      <c r="Z2240" s="66"/>
      <c r="AA2240" s="66"/>
      <c r="AB2240" s="66"/>
      <c r="AC2240" s="66"/>
      <c r="AD2240" s="67"/>
      <c r="AE2240" s="60">
        <f t="shared" si="3837"/>
        <v>80500</v>
      </c>
      <c r="AF2240" s="61"/>
      <c r="AG2240" s="61"/>
      <c r="AH2240" s="61"/>
      <c r="AI2240" s="61"/>
      <c r="AJ2240" s="62"/>
      <c r="AK2240" s="55">
        <v>0</v>
      </c>
      <c r="AL2240" s="55"/>
      <c r="AM2240" s="55"/>
      <c r="AN2240" s="55"/>
      <c r="AO2240" s="55"/>
      <c r="AP2240" s="55"/>
      <c r="AQ2240" s="53">
        <f t="shared" si="3845"/>
        <v>0</v>
      </c>
      <c r="AR2240" s="53"/>
      <c r="AS2240" s="53"/>
      <c r="AT2240" s="53"/>
      <c r="AU2240" s="53"/>
      <c r="AV2240" s="53"/>
      <c r="AW2240" s="55">
        <f t="shared" si="3838"/>
        <v>1</v>
      </c>
      <c r="AX2240" s="55"/>
      <c r="AY2240" s="55"/>
      <c r="AZ2240" s="55"/>
      <c r="BA2240" s="55"/>
      <c r="BB2240" s="55"/>
      <c r="BC2240" s="55">
        <f t="shared" si="3846"/>
        <v>80500</v>
      </c>
      <c r="BD2240" s="55"/>
      <c r="BE2240" s="55"/>
      <c r="BF2240" s="55"/>
      <c r="BG2240" s="55"/>
      <c r="BH2240" s="56"/>
      <c r="BI2240" s="16">
        <f t="shared" si="3834"/>
        <v>80500</v>
      </c>
    </row>
    <row r="2241" spans="1:61" ht="66.75" customHeight="1" x14ac:dyDescent="0.25">
      <c r="A2241" s="41">
        <f t="shared" si="3832"/>
        <v>28</v>
      </c>
      <c r="B2241" s="42"/>
      <c r="C2241" s="42"/>
      <c r="D2241" s="43"/>
      <c r="E2241" s="44" t="str">
        <f t="shared" si="3833"/>
        <v>施做緊急求救按鈕(含閃光與蜂嗚警報器、線材、五金配件, 各層樓每間廁所皆有求救鈕，連工帶料，責任施工)</v>
      </c>
      <c r="F2241" s="45"/>
      <c r="G2241" s="45"/>
      <c r="H2241" s="45"/>
      <c r="I2241" s="45"/>
      <c r="J2241" s="45"/>
      <c r="K2241" s="45"/>
      <c r="L2241" s="45"/>
      <c r="M2241" s="45"/>
      <c r="N2241" s="45"/>
      <c r="O2241" s="45"/>
      <c r="P2241" s="45"/>
      <c r="Q2241" s="45"/>
      <c r="R2241" s="45"/>
      <c r="S2241" s="45"/>
      <c r="T2241" s="46"/>
      <c r="U2241" s="47" t="str">
        <f t="shared" si="3835"/>
        <v>式</v>
      </c>
      <c r="V2241" s="48"/>
      <c r="W2241" s="48"/>
      <c r="X2241" s="49"/>
      <c r="Y2241" s="50">
        <f t="shared" si="3836"/>
        <v>1</v>
      </c>
      <c r="Z2241" s="51"/>
      <c r="AA2241" s="51"/>
      <c r="AB2241" s="51"/>
      <c r="AC2241" s="51"/>
      <c r="AD2241" s="52"/>
      <c r="AE2241" s="60">
        <f t="shared" si="3837"/>
        <v>12500</v>
      </c>
      <c r="AF2241" s="61"/>
      <c r="AG2241" s="61"/>
      <c r="AH2241" s="61"/>
      <c r="AI2241" s="61"/>
      <c r="AJ2241" s="62"/>
      <c r="AK2241" s="50">
        <v>0</v>
      </c>
      <c r="AL2241" s="51"/>
      <c r="AM2241" s="51"/>
      <c r="AN2241" s="51"/>
      <c r="AO2241" s="51"/>
      <c r="AP2241" s="52"/>
      <c r="AQ2241" s="60">
        <f t="shared" si="3845"/>
        <v>0</v>
      </c>
      <c r="AR2241" s="61"/>
      <c r="AS2241" s="61"/>
      <c r="AT2241" s="61"/>
      <c r="AU2241" s="61"/>
      <c r="AV2241" s="62"/>
      <c r="AW2241" s="50">
        <f t="shared" si="3838"/>
        <v>0</v>
      </c>
      <c r="AX2241" s="51"/>
      <c r="AY2241" s="51"/>
      <c r="AZ2241" s="51"/>
      <c r="BA2241" s="51"/>
      <c r="BB2241" s="52"/>
      <c r="BC2241" s="50">
        <f t="shared" si="3846"/>
        <v>0</v>
      </c>
      <c r="BD2241" s="51"/>
      <c r="BE2241" s="51"/>
      <c r="BF2241" s="51"/>
      <c r="BG2241" s="51"/>
      <c r="BH2241" s="63"/>
      <c r="BI2241" s="3">
        <f t="shared" si="3834"/>
        <v>12500</v>
      </c>
    </row>
    <row r="2242" spans="1:61" ht="34.5" customHeight="1" x14ac:dyDescent="0.25">
      <c r="A2242" s="41">
        <f t="shared" si="3832"/>
        <v>29</v>
      </c>
      <c r="B2242" s="42"/>
      <c r="C2242" s="42"/>
      <c r="D2242" s="43"/>
      <c r="E2242" s="64" t="str">
        <f t="shared" si="3833"/>
        <v>施做拖布盆(砌磚粉刷貼磁磚，H=30cm)</v>
      </c>
      <c r="F2242" s="21"/>
      <c r="G2242" s="21"/>
      <c r="H2242" s="21"/>
      <c r="I2242" s="21"/>
      <c r="J2242" s="21"/>
      <c r="K2242" s="21"/>
      <c r="L2242" s="21"/>
      <c r="M2242" s="21"/>
      <c r="N2242" s="21"/>
      <c r="O2242" s="21"/>
      <c r="P2242" s="21"/>
      <c r="Q2242" s="21"/>
      <c r="R2242" s="21"/>
      <c r="S2242" s="21"/>
      <c r="T2242" s="22"/>
      <c r="U2242" s="47" t="str">
        <f t="shared" si="3835"/>
        <v>式</v>
      </c>
      <c r="V2242" s="48"/>
      <c r="W2242" s="48"/>
      <c r="X2242" s="49"/>
      <c r="Y2242" s="65">
        <f t="shared" si="3836"/>
        <v>1</v>
      </c>
      <c r="Z2242" s="66"/>
      <c r="AA2242" s="66"/>
      <c r="AB2242" s="66"/>
      <c r="AC2242" s="66"/>
      <c r="AD2242" s="67"/>
      <c r="AE2242" s="60">
        <f t="shared" si="3837"/>
        <v>6000</v>
      </c>
      <c r="AF2242" s="61"/>
      <c r="AG2242" s="61"/>
      <c r="AH2242" s="61"/>
      <c r="AI2242" s="61"/>
      <c r="AJ2242" s="62"/>
      <c r="AK2242" s="55">
        <v>0</v>
      </c>
      <c r="AL2242" s="55"/>
      <c r="AM2242" s="55"/>
      <c r="AN2242" s="55"/>
      <c r="AO2242" s="55"/>
      <c r="AP2242" s="55"/>
      <c r="AQ2242" s="53">
        <f t="shared" si="3845"/>
        <v>0</v>
      </c>
      <c r="AR2242" s="53"/>
      <c r="AS2242" s="53"/>
      <c r="AT2242" s="53"/>
      <c r="AU2242" s="53"/>
      <c r="AV2242" s="53"/>
      <c r="AW2242" s="55">
        <f t="shared" si="3838"/>
        <v>0</v>
      </c>
      <c r="AX2242" s="55"/>
      <c r="AY2242" s="55"/>
      <c r="AZ2242" s="55"/>
      <c r="BA2242" s="55"/>
      <c r="BB2242" s="55"/>
      <c r="BC2242" s="55">
        <f t="shared" si="3846"/>
        <v>0</v>
      </c>
      <c r="BD2242" s="55"/>
      <c r="BE2242" s="55"/>
      <c r="BF2242" s="55"/>
      <c r="BG2242" s="55"/>
      <c r="BH2242" s="56"/>
      <c r="BI2242" s="16">
        <f t="shared" si="3834"/>
        <v>6000</v>
      </c>
    </row>
    <row r="2243" spans="1:61" ht="34.5" customHeight="1" x14ac:dyDescent="0.25">
      <c r="A2243" s="41">
        <f t="shared" si="3832"/>
        <v>30</v>
      </c>
      <c r="B2243" s="42"/>
      <c r="C2243" s="42"/>
      <c r="D2243" s="43"/>
      <c r="E2243" s="44" t="str">
        <f t="shared" si="3833"/>
        <v>安裝廁所指標系統、拖把夾(連工帶料，責任施工)</v>
      </c>
      <c r="F2243" s="45"/>
      <c r="G2243" s="45"/>
      <c r="H2243" s="45"/>
      <c r="I2243" s="45"/>
      <c r="J2243" s="45"/>
      <c r="K2243" s="45"/>
      <c r="L2243" s="45"/>
      <c r="M2243" s="45"/>
      <c r="N2243" s="45"/>
      <c r="O2243" s="45"/>
      <c r="P2243" s="45"/>
      <c r="Q2243" s="45"/>
      <c r="R2243" s="45"/>
      <c r="S2243" s="45"/>
      <c r="T2243" s="46"/>
      <c r="U2243" s="47" t="str">
        <f t="shared" si="3835"/>
        <v>式</v>
      </c>
      <c r="V2243" s="48"/>
      <c r="W2243" s="48"/>
      <c r="X2243" s="49"/>
      <c r="Y2243" s="50">
        <f t="shared" si="3836"/>
        <v>1</v>
      </c>
      <c r="Z2243" s="51"/>
      <c r="AA2243" s="51"/>
      <c r="AB2243" s="51"/>
      <c r="AC2243" s="51"/>
      <c r="AD2243" s="52"/>
      <c r="AE2243" s="60">
        <f t="shared" si="3837"/>
        <v>16500</v>
      </c>
      <c r="AF2243" s="61"/>
      <c r="AG2243" s="61"/>
      <c r="AH2243" s="61"/>
      <c r="AI2243" s="61"/>
      <c r="AJ2243" s="62"/>
      <c r="AK2243" s="50">
        <v>0</v>
      </c>
      <c r="AL2243" s="51"/>
      <c r="AM2243" s="51"/>
      <c r="AN2243" s="51"/>
      <c r="AO2243" s="51"/>
      <c r="AP2243" s="52"/>
      <c r="AQ2243" s="60">
        <f t="shared" si="3845"/>
        <v>0</v>
      </c>
      <c r="AR2243" s="61"/>
      <c r="AS2243" s="61"/>
      <c r="AT2243" s="61"/>
      <c r="AU2243" s="61"/>
      <c r="AV2243" s="62"/>
      <c r="AW2243" s="50">
        <f t="shared" si="3838"/>
        <v>0</v>
      </c>
      <c r="AX2243" s="51"/>
      <c r="AY2243" s="51"/>
      <c r="AZ2243" s="51"/>
      <c r="BA2243" s="51"/>
      <c r="BB2243" s="52"/>
      <c r="BC2243" s="50">
        <f t="shared" si="3846"/>
        <v>0</v>
      </c>
      <c r="BD2243" s="51"/>
      <c r="BE2243" s="51"/>
      <c r="BF2243" s="51"/>
      <c r="BG2243" s="51"/>
      <c r="BH2243" s="63"/>
      <c r="BI2243" s="3">
        <f t="shared" si="3834"/>
        <v>16500</v>
      </c>
    </row>
    <row r="2244" spans="1:61" ht="21.6" customHeight="1" x14ac:dyDescent="0.25">
      <c r="A2244" s="41">
        <f t="shared" si="3832"/>
        <v>31</v>
      </c>
      <c r="B2244" s="42"/>
      <c r="C2244" s="42"/>
      <c r="D2244" s="43"/>
      <c r="E2244" s="64" t="str">
        <f t="shared" si="3833"/>
        <v>門窗與雜項工程</v>
      </c>
      <c r="F2244" s="21"/>
      <c r="G2244" s="21"/>
      <c r="H2244" s="21"/>
      <c r="I2244" s="21"/>
      <c r="J2244" s="21"/>
      <c r="K2244" s="21"/>
      <c r="L2244" s="21"/>
      <c r="M2244" s="21"/>
      <c r="N2244" s="21"/>
      <c r="O2244" s="21"/>
      <c r="P2244" s="21"/>
      <c r="Q2244" s="21"/>
      <c r="R2244" s="21"/>
      <c r="S2244" s="21"/>
      <c r="T2244" s="22"/>
      <c r="U2244" s="47" t="str">
        <f t="shared" si="3835"/>
        <v>式</v>
      </c>
      <c r="V2244" s="48"/>
      <c r="W2244" s="48"/>
      <c r="X2244" s="49"/>
      <c r="Y2244" s="65">
        <f t="shared" si="3836"/>
        <v>1</v>
      </c>
      <c r="Z2244" s="66"/>
      <c r="AA2244" s="66"/>
      <c r="AB2244" s="66"/>
      <c r="AC2244" s="66"/>
      <c r="AD2244" s="67"/>
      <c r="AE2244" s="60">
        <f t="shared" si="3837"/>
        <v>63400</v>
      </c>
      <c r="AF2244" s="61"/>
      <c r="AG2244" s="61"/>
      <c r="AH2244" s="61"/>
      <c r="AI2244" s="61"/>
      <c r="AJ2244" s="62"/>
      <c r="AK2244" s="55">
        <v>0</v>
      </c>
      <c r="AL2244" s="55"/>
      <c r="AM2244" s="55"/>
      <c r="AN2244" s="55"/>
      <c r="AO2244" s="55"/>
      <c r="AP2244" s="55"/>
      <c r="AQ2244" s="53">
        <f t="shared" si="3845"/>
        <v>0</v>
      </c>
      <c r="AR2244" s="53"/>
      <c r="AS2244" s="53"/>
      <c r="AT2244" s="53"/>
      <c r="AU2244" s="53"/>
      <c r="AV2244" s="53"/>
      <c r="AW2244" s="55">
        <f t="shared" si="3838"/>
        <v>0.8</v>
      </c>
      <c r="AX2244" s="55"/>
      <c r="AY2244" s="55"/>
      <c r="AZ2244" s="55"/>
      <c r="BA2244" s="55"/>
      <c r="BB2244" s="55"/>
      <c r="BC2244" s="55">
        <f t="shared" si="3846"/>
        <v>50720</v>
      </c>
      <c r="BD2244" s="55"/>
      <c r="BE2244" s="55"/>
      <c r="BF2244" s="55"/>
      <c r="BG2244" s="55"/>
      <c r="BH2244" s="56"/>
      <c r="BI2244" s="16">
        <f t="shared" si="3834"/>
        <v>63400</v>
      </c>
    </row>
    <row r="2245" spans="1:61" ht="22.15" customHeight="1" x14ac:dyDescent="0.25">
      <c r="A2245" s="41" t="str">
        <f t="shared" si="3832"/>
        <v>貳</v>
      </c>
      <c r="B2245" s="42"/>
      <c r="C2245" s="42"/>
      <c r="D2245" s="43"/>
      <c r="E2245" s="44" t="str">
        <f t="shared" si="3833"/>
        <v>職業安全衛生管理費(壹*1%)</v>
      </c>
      <c r="F2245" s="45"/>
      <c r="G2245" s="45"/>
      <c r="H2245" s="45"/>
      <c r="I2245" s="45"/>
      <c r="J2245" s="45"/>
      <c r="K2245" s="45"/>
      <c r="L2245" s="45"/>
      <c r="M2245" s="45"/>
      <c r="N2245" s="45"/>
      <c r="O2245" s="45"/>
      <c r="P2245" s="45"/>
      <c r="Q2245" s="45"/>
      <c r="R2245" s="45"/>
      <c r="S2245" s="45"/>
      <c r="T2245" s="46"/>
      <c r="U2245" s="47" t="str">
        <f t="shared" si="3835"/>
        <v>式</v>
      </c>
      <c r="V2245" s="48"/>
      <c r="W2245" s="48"/>
      <c r="X2245" s="49"/>
      <c r="Y2245" s="50">
        <f t="shared" si="3836"/>
        <v>1</v>
      </c>
      <c r="Z2245" s="51"/>
      <c r="AA2245" s="51"/>
      <c r="AB2245" s="51"/>
      <c r="AC2245" s="51"/>
      <c r="AD2245" s="52"/>
      <c r="AE2245" s="53">
        <f t="shared" si="3837"/>
        <v>14220</v>
      </c>
      <c r="AF2245" s="53"/>
      <c r="AG2245" s="53"/>
      <c r="AH2245" s="53"/>
      <c r="AI2245" s="53"/>
      <c r="AJ2245" s="53"/>
      <c r="AK2245" s="54">
        <v>8.9999999999999993E-3</v>
      </c>
      <c r="AL2245" s="54"/>
      <c r="AM2245" s="54"/>
      <c r="AN2245" s="54"/>
      <c r="AO2245" s="54"/>
      <c r="AP2245" s="54"/>
      <c r="AQ2245" s="53">
        <f t="shared" si="3845"/>
        <v>127.97999999999999</v>
      </c>
      <c r="AR2245" s="53"/>
      <c r="AS2245" s="53"/>
      <c r="AT2245" s="53"/>
      <c r="AU2245" s="53"/>
      <c r="AV2245" s="53"/>
      <c r="AW2245" s="54">
        <f>AW2197+AK2245</f>
        <v>0.42300000000000021</v>
      </c>
      <c r="AX2245" s="54"/>
      <c r="AY2245" s="54"/>
      <c r="AZ2245" s="54"/>
      <c r="BA2245" s="54"/>
      <c r="BB2245" s="54"/>
      <c r="BC2245" s="55">
        <f t="shared" si="3846"/>
        <v>6015.0600000000031</v>
      </c>
      <c r="BD2245" s="55"/>
      <c r="BE2245" s="55"/>
      <c r="BF2245" s="55"/>
      <c r="BG2245" s="55"/>
      <c r="BH2245" s="56"/>
      <c r="BI2245" s="3">
        <f t="shared" si="3834"/>
        <v>14220</v>
      </c>
    </row>
    <row r="2246" spans="1:61" ht="22.15" customHeight="1" x14ac:dyDescent="0.25">
      <c r="A2246" s="41" t="str">
        <f t="shared" si="3832"/>
        <v>參</v>
      </c>
      <c r="B2246" s="42"/>
      <c r="C2246" s="42"/>
      <c r="D2246" s="43"/>
      <c r="E2246" s="44" t="str">
        <f t="shared" si="3833"/>
        <v>公共工程品質管制作業費(壹*1%)</v>
      </c>
      <c r="F2246" s="45"/>
      <c r="G2246" s="45"/>
      <c r="H2246" s="45"/>
      <c r="I2246" s="45"/>
      <c r="J2246" s="45"/>
      <c r="K2246" s="45"/>
      <c r="L2246" s="45"/>
      <c r="M2246" s="45"/>
      <c r="N2246" s="45"/>
      <c r="O2246" s="45"/>
      <c r="P2246" s="45"/>
      <c r="Q2246" s="45"/>
      <c r="R2246" s="45"/>
      <c r="S2246" s="45"/>
      <c r="T2246" s="46"/>
      <c r="U2246" s="47" t="str">
        <f t="shared" si="3835"/>
        <v>式</v>
      </c>
      <c r="V2246" s="48"/>
      <c r="W2246" s="48"/>
      <c r="X2246" s="49"/>
      <c r="Y2246" s="50">
        <f t="shared" si="3836"/>
        <v>1</v>
      </c>
      <c r="Z2246" s="51"/>
      <c r="AA2246" s="51"/>
      <c r="AB2246" s="51"/>
      <c r="AC2246" s="51"/>
      <c r="AD2246" s="52"/>
      <c r="AE2246" s="53">
        <f t="shared" si="3837"/>
        <v>14220</v>
      </c>
      <c r="AF2246" s="53"/>
      <c r="AG2246" s="53"/>
      <c r="AH2246" s="53"/>
      <c r="AI2246" s="53"/>
      <c r="AJ2246" s="53"/>
      <c r="AK2246" s="54">
        <v>8.9999999999999993E-3</v>
      </c>
      <c r="AL2246" s="54"/>
      <c r="AM2246" s="54"/>
      <c r="AN2246" s="54"/>
      <c r="AO2246" s="54"/>
      <c r="AP2246" s="54"/>
      <c r="AQ2246" s="53">
        <f t="shared" si="3845"/>
        <v>127.97999999999999</v>
      </c>
      <c r="AR2246" s="53"/>
      <c r="AS2246" s="53"/>
      <c r="AT2246" s="53"/>
      <c r="AU2246" s="53"/>
      <c r="AV2246" s="53"/>
      <c r="AW2246" s="54">
        <f t="shared" ref="AW2246:AW2249" si="3847">AW2198+AK2246</f>
        <v>0.42300000000000021</v>
      </c>
      <c r="AX2246" s="54"/>
      <c r="AY2246" s="54"/>
      <c r="AZ2246" s="54"/>
      <c r="BA2246" s="54"/>
      <c r="BB2246" s="54"/>
      <c r="BC2246" s="55">
        <f t="shared" si="3846"/>
        <v>6015.0600000000031</v>
      </c>
      <c r="BD2246" s="55"/>
      <c r="BE2246" s="55"/>
      <c r="BF2246" s="55"/>
      <c r="BG2246" s="55"/>
      <c r="BH2246" s="56"/>
      <c r="BI2246" s="3">
        <f t="shared" si="3834"/>
        <v>14220</v>
      </c>
    </row>
    <row r="2247" spans="1:61" ht="22.15" customHeight="1" x14ac:dyDescent="0.25">
      <c r="A2247" s="41" t="str">
        <f t="shared" si="3832"/>
        <v>肆</v>
      </c>
      <c r="B2247" s="42"/>
      <c r="C2247" s="42"/>
      <c r="D2247" s="43"/>
      <c r="E2247" s="44" t="str">
        <f t="shared" si="3833"/>
        <v>包商利潤及管理費(約壹*7%)</v>
      </c>
      <c r="F2247" s="45"/>
      <c r="G2247" s="45"/>
      <c r="H2247" s="45"/>
      <c r="I2247" s="45"/>
      <c r="J2247" s="45"/>
      <c r="K2247" s="45"/>
      <c r="L2247" s="45"/>
      <c r="M2247" s="45"/>
      <c r="N2247" s="45"/>
      <c r="O2247" s="45"/>
      <c r="P2247" s="45"/>
      <c r="Q2247" s="45"/>
      <c r="R2247" s="45"/>
      <c r="S2247" s="45"/>
      <c r="T2247" s="46"/>
      <c r="U2247" s="47" t="str">
        <f t="shared" si="3835"/>
        <v>式</v>
      </c>
      <c r="V2247" s="48"/>
      <c r="W2247" s="48"/>
      <c r="X2247" s="49"/>
      <c r="Y2247" s="50">
        <f t="shared" si="3836"/>
        <v>1</v>
      </c>
      <c r="Z2247" s="51"/>
      <c r="AA2247" s="51"/>
      <c r="AB2247" s="51"/>
      <c r="AC2247" s="51"/>
      <c r="AD2247" s="52"/>
      <c r="AE2247" s="53">
        <f t="shared" si="3837"/>
        <v>99540</v>
      </c>
      <c r="AF2247" s="53"/>
      <c r="AG2247" s="53"/>
      <c r="AH2247" s="53"/>
      <c r="AI2247" s="53"/>
      <c r="AJ2247" s="53"/>
      <c r="AK2247" s="54">
        <v>8.9999999999999993E-3</v>
      </c>
      <c r="AL2247" s="54"/>
      <c r="AM2247" s="54"/>
      <c r="AN2247" s="54"/>
      <c r="AO2247" s="54"/>
      <c r="AP2247" s="54"/>
      <c r="AQ2247" s="53">
        <f t="shared" si="3845"/>
        <v>895.8599999999999</v>
      </c>
      <c r="AR2247" s="53"/>
      <c r="AS2247" s="53"/>
      <c r="AT2247" s="53"/>
      <c r="AU2247" s="53"/>
      <c r="AV2247" s="53"/>
      <c r="AW2247" s="54">
        <f t="shared" si="3847"/>
        <v>0.42300000000000021</v>
      </c>
      <c r="AX2247" s="54"/>
      <c r="AY2247" s="54"/>
      <c r="AZ2247" s="54"/>
      <c r="BA2247" s="54"/>
      <c r="BB2247" s="54"/>
      <c r="BC2247" s="55">
        <f t="shared" si="3846"/>
        <v>42105.42000000002</v>
      </c>
      <c r="BD2247" s="55"/>
      <c r="BE2247" s="55"/>
      <c r="BF2247" s="55"/>
      <c r="BG2247" s="55"/>
      <c r="BH2247" s="56"/>
      <c r="BI2247" s="3">
        <f t="shared" si="3834"/>
        <v>99540</v>
      </c>
    </row>
    <row r="2248" spans="1:61" ht="22.15" customHeight="1" x14ac:dyDescent="0.25">
      <c r="A2248" s="41" t="str">
        <f t="shared" si="3832"/>
        <v>伍</v>
      </c>
      <c r="B2248" s="42"/>
      <c r="C2248" s="42"/>
      <c r="D2248" s="43"/>
      <c r="E2248" s="44" t="str">
        <f t="shared" si="3833"/>
        <v>營造綜合保險費</v>
      </c>
      <c r="F2248" s="45"/>
      <c r="G2248" s="45"/>
      <c r="H2248" s="45"/>
      <c r="I2248" s="45"/>
      <c r="J2248" s="45"/>
      <c r="K2248" s="45"/>
      <c r="L2248" s="45"/>
      <c r="M2248" s="45"/>
      <c r="N2248" s="45"/>
      <c r="O2248" s="45"/>
      <c r="P2248" s="45"/>
      <c r="Q2248" s="45"/>
      <c r="R2248" s="45"/>
      <c r="S2248" s="45"/>
      <c r="T2248" s="46"/>
      <c r="U2248" s="47" t="str">
        <f t="shared" si="3835"/>
        <v>式</v>
      </c>
      <c r="V2248" s="48"/>
      <c r="W2248" s="48"/>
      <c r="X2248" s="49"/>
      <c r="Y2248" s="50">
        <f t="shared" si="3836"/>
        <v>1</v>
      </c>
      <c r="Z2248" s="51"/>
      <c r="AA2248" s="51"/>
      <c r="AB2248" s="51"/>
      <c r="AC2248" s="51"/>
      <c r="AD2248" s="52"/>
      <c r="AE2248" s="53">
        <f t="shared" si="3837"/>
        <v>4650</v>
      </c>
      <c r="AF2248" s="53"/>
      <c r="AG2248" s="53"/>
      <c r="AH2248" s="53"/>
      <c r="AI2248" s="53"/>
      <c r="AJ2248" s="53"/>
      <c r="AK2248" s="55">
        <v>0</v>
      </c>
      <c r="AL2248" s="55"/>
      <c r="AM2248" s="55"/>
      <c r="AN2248" s="55"/>
      <c r="AO2248" s="55"/>
      <c r="AP2248" s="55"/>
      <c r="AQ2248" s="53">
        <f t="shared" si="3845"/>
        <v>0</v>
      </c>
      <c r="AR2248" s="53"/>
      <c r="AS2248" s="53"/>
      <c r="AT2248" s="53"/>
      <c r="AU2248" s="53"/>
      <c r="AV2248" s="53"/>
      <c r="AW2248" s="55">
        <f t="shared" si="3847"/>
        <v>1</v>
      </c>
      <c r="AX2248" s="55"/>
      <c r="AY2248" s="55"/>
      <c r="AZ2248" s="55"/>
      <c r="BA2248" s="55"/>
      <c r="BB2248" s="55"/>
      <c r="BC2248" s="55">
        <f t="shared" si="3846"/>
        <v>4650</v>
      </c>
      <c r="BD2248" s="55"/>
      <c r="BE2248" s="55"/>
      <c r="BF2248" s="55"/>
      <c r="BG2248" s="55"/>
      <c r="BH2248" s="56"/>
      <c r="BI2248" s="3">
        <f t="shared" si="3834"/>
        <v>4650</v>
      </c>
    </row>
    <row r="2249" spans="1:61" ht="22.15" customHeight="1" x14ac:dyDescent="0.25">
      <c r="A2249" s="41" t="str">
        <f t="shared" si="3832"/>
        <v>陸</v>
      </c>
      <c r="B2249" s="42"/>
      <c r="C2249" s="42"/>
      <c r="D2249" s="43"/>
      <c r="E2249" s="44" t="str">
        <f t="shared" si="3833"/>
        <v>營業稅((壹~伍)*5%)</v>
      </c>
      <c r="F2249" s="45"/>
      <c r="G2249" s="45"/>
      <c r="H2249" s="45"/>
      <c r="I2249" s="45"/>
      <c r="J2249" s="45"/>
      <c r="K2249" s="45"/>
      <c r="L2249" s="45"/>
      <c r="M2249" s="45"/>
      <c r="N2249" s="45"/>
      <c r="O2249" s="45"/>
      <c r="P2249" s="45"/>
      <c r="Q2249" s="45"/>
      <c r="R2249" s="45"/>
      <c r="S2249" s="45"/>
      <c r="T2249" s="46"/>
      <c r="U2249" s="47" t="str">
        <f t="shared" si="3835"/>
        <v>式</v>
      </c>
      <c r="V2249" s="48"/>
      <c r="W2249" s="48"/>
      <c r="X2249" s="49"/>
      <c r="Y2249" s="50">
        <f t="shared" si="3836"/>
        <v>1</v>
      </c>
      <c r="Z2249" s="51"/>
      <c r="AA2249" s="51"/>
      <c r="AB2249" s="51"/>
      <c r="AC2249" s="51"/>
      <c r="AD2249" s="52"/>
      <c r="AE2249" s="53">
        <f t="shared" si="3837"/>
        <v>77731</v>
      </c>
      <c r="AF2249" s="53"/>
      <c r="AG2249" s="53"/>
      <c r="AH2249" s="53"/>
      <c r="AI2249" s="53"/>
      <c r="AJ2249" s="53"/>
      <c r="AK2249" s="54">
        <v>8.9999999999999993E-3</v>
      </c>
      <c r="AL2249" s="54"/>
      <c r="AM2249" s="54"/>
      <c r="AN2249" s="54"/>
      <c r="AO2249" s="54"/>
      <c r="AP2249" s="54"/>
      <c r="AQ2249" s="53">
        <f t="shared" si="3845"/>
        <v>699.57899999999995</v>
      </c>
      <c r="AR2249" s="53"/>
      <c r="AS2249" s="53"/>
      <c r="AT2249" s="53"/>
      <c r="AU2249" s="53"/>
      <c r="AV2249" s="53"/>
      <c r="AW2249" s="54">
        <f t="shared" si="3847"/>
        <v>0.42300000000000021</v>
      </c>
      <c r="AX2249" s="54"/>
      <c r="AY2249" s="54"/>
      <c r="AZ2249" s="54"/>
      <c r="BA2249" s="54"/>
      <c r="BB2249" s="54"/>
      <c r="BC2249" s="55">
        <f t="shared" si="3846"/>
        <v>32880.213000000018</v>
      </c>
      <c r="BD2249" s="55"/>
      <c r="BE2249" s="55"/>
      <c r="BF2249" s="55"/>
      <c r="BG2249" s="55"/>
      <c r="BH2249" s="56"/>
      <c r="BI2249" s="3">
        <v>77731</v>
      </c>
    </row>
    <row r="2250" spans="1:61" ht="21.95" customHeight="1" x14ac:dyDescent="0.25">
      <c r="A2250" s="30"/>
      <c r="B2250" s="31"/>
      <c r="C2250" s="31"/>
      <c r="D2250" s="32"/>
      <c r="E2250" s="57" t="s">
        <v>76</v>
      </c>
      <c r="F2250" s="58"/>
      <c r="G2250" s="58"/>
      <c r="H2250" s="58"/>
      <c r="I2250" s="58"/>
      <c r="J2250" s="58"/>
      <c r="K2250" s="58"/>
      <c r="L2250" s="58"/>
      <c r="M2250" s="58"/>
      <c r="N2250" s="58"/>
      <c r="O2250" s="58"/>
      <c r="P2250" s="58"/>
      <c r="Q2250" s="58"/>
      <c r="R2250" s="58"/>
      <c r="S2250" s="58"/>
      <c r="T2250" s="59"/>
      <c r="U2250" s="47"/>
      <c r="V2250" s="48"/>
      <c r="W2250" s="48"/>
      <c r="X2250" s="49"/>
      <c r="Y2250" s="50"/>
      <c r="Z2250" s="51"/>
      <c r="AA2250" s="51"/>
      <c r="AB2250" s="51"/>
      <c r="AC2250" s="51"/>
      <c r="AD2250" s="52"/>
      <c r="AE2250" s="60"/>
      <c r="AF2250" s="61"/>
      <c r="AG2250" s="61"/>
      <c r="AH2250" s="61"/>
      <c r="AI2250" s="61"/>
      <c r="AJ2250" s="62"/>
      <c r="AK2250" s="50"/>
      <c r="AL2250" s="51"/>
      <c r="AM2250" s="51"/>
      <c r="AN2250" s="51"/>
      <c r="AO2250" s="51"/>
      <c r="AP2250" s="52"/>
      <c r="AQ2250" s="60">
        <f>SUM(AQ2214:AQ2249)</f>
        <v>18351.399000000001</v>
      </c>
      <c r="AR2250" s="61"/>
      <c r="AS2250" s="61"/>
      <c r="AT2250" s="61"/>
      <c r="AU2250" s="61"/>
      <c r="AV2250" s="62"/>
      <c r="AW2250" s="50"/>
      <c r="AX2250" s="51"/>
      <c r="AY2250" s="51"/>
      <c r="AZ2250" s="51"/>
      <c r="BA2250" s="51"/>
      <c r="BB2250" s="52"/>
      <c r="BC2250" s="50">
        <f>SUM(BC2214:BC2249)</f>
        <v>1214219.753</v>
      </c>
      <c r="BD2250" s="51"/>
      <c r="BE2250" s="51"/>
      <c r="BF2250" s="51"/>
      <c r="BG2250" s="51"/>
      <c r="BH2250" s="63"/>
      <c r="BI2250" s="17">
        <f>SUM(BI2213:BI2249)</f>
        <v>1632355</v>
      </c>
    </row>
    <row r="2251" spans="1:61" ht="21.95" customHeight="1" x14ac:dyDescent="0.25">
      <c r="A2251" s="20"/>
      <c r="B2251" s="21"/>
      <c r="C2251" s="21"/>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c r="Z2251" s="21"/>
      <c r="AA2251" s="21"/>
      <c r="AB2251" s="21"/>
      <c r="AC2251" s="21"/>
      <c r="AD2251" s="21"/>
      <c r="AE2251" s="21"/>
      <c r="AF2251" s="21"/>
      <c r="AG2251" s="21"/>
      <c r="AH2251" s="21"/>
      <c r="AI2251" s="21"/>
      <c r="AJ2251" s="22"/>
      <c r="AK2251" s="23"/>
      <c r="AL2251" s="24"/>
      <c r="AM2251" s="24"/>
      <c r="AN2251" s="24"/>
      <c r="AO2251" s="24"/>
      <c r="AP2251" s="25"/>
      <c r="AQ2251" s="26"/>
      <c r="AR2251" s="27"/>
      <c r="AS2251" s="27"/>
      <c r="AT2251" s="27"/>
      <c r="AU2251" s="27"/>
      <c r="AV2251" s="28"/>
      <c r="AW2251" s="23"/>
      <c r="AX2251" s="24"/>
      <c r="AY2251" s="24"/>
      <c r="AZ2251" s="24"/>
      <c r="BA2251" s="24"/>
      <c r="BB2251" s="25"/>
      <c r="BC2251" s="23"/>
      <c r="BD2251" s="24"/>
      <c r="BE2251" s="24"/>
      <c r="BF2251" s="24"/>
      <c r="BG2251" s="24"/>
      <c r="BH2251" s="29"/>
      <c r="BI2251" s="15">
        <f>Y2251*AE2251</f>
        <v>0</v>
      </c>
    </row>
    <row r="2252" spans="1:61" ht="21.95" customHeight="1" x14ac:dyDescent="0.25">
      <c r="A2252" s="20" t="s">
        <v>11</v>
      </c>
      <c r="B2252" s="21"/>
      <c r="C2252" s="21"/>
      <c r="D2252" s="21"/>
      <c r="E2252" s="21"/>
      <c r="F2252" s="21"/>
      <c r="G2252" s="21"/>
      <c r="H2252" s="21"/>
      <c r="I2252" s="21"/>
      <c r="J2252" s="21"/>
      <c r="K2252" s="21"/>
      <c r="L2252" s="21"/>
      <c r="M2252" s="21"/>
      <c r="N2252" s="2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2"/>
      <c r="AK2252" s="23"/>
      <c r="AL2252" s="24"/>
      <c r="AM2252" s="24"/>
      <c r="AN2252" s="24"/>
      <c r="AO2252" s="24"/>
      <c r="AP2252" s="25"/>
      <c r="AQ2252" s="26">
        <f>BC2250/BI2250</f>
        <v>0.74384539698778762</v>
      </c>
      <c r="AR2252" s="27"/>
      <c r="AS2252" s="27"/>
      <c r="AT2252" s="27"/>
      <c r="AU2252" s="27"/>
      <c r="AV2252" s="28"/>
      <c r="AW2252" s="23"/>
      <c r="AX2252" s="24"/>
      <c r="AY2252" s="24"/>
      <c r="AZ2252" s="24"/>
      <c r="BA2252" s="24"/>
      <c r="BB2252" s="25"/>
      <c r="BC2252" s="23"/>
      <c r="BD2252" s="24"/>
      <c r="BE2252" s="24"/>
      <c r="BF2252" s="24"/>
      <c r="BG2252" s="24"/>
      <c r="BH2252" s="29"/>
      <c r="BI2252" s="15">
        <f>AQ2252</f>
        <v>0.74384539698778762</v>
      </c>
    </row>
    <row r="2253" spans="1:61" ht="18.75" customHeight="1" x14ac:dyDescent="0.25">
      <c r="A2253" s="30" t="s">
        <v>15</v>
      </c>
      <c r="B2253" s="31"/>
      <c r="C2253" s="31"/>
      <c r="D2253" s="31"/>
      <c r="E2253" s="31"/>
      <c r="F2253" s="31"/>
      <c r="G2253" s="31"/>
      <c r="H2253" s="31"/>
      <c r="I2253" s="31"/>
      <c r="J2253" s="31"/>
      <c r="K2253" s="31"/>
      <c r="L2253" s="31"/>
      <c r="M2253" s="31"/>
      <c r="N2253" s="31"/>
      <c r="O2253" s="31"/>
      <c r="P2253" s="31"/>
      <c r="Q2253" s="31"/>
      <c r="R2253" s="31"/>
      <c r="S2253" s="31"/>
      <c r="T2253" s="31"/>
      <c r="U2253" s="31"/>
      <c r="V2253" s="31"/>
      <c r="W2253" s="31"/>
      <c r="X2253" s="31"/>
      <c r="Y2253" s="31"/>
      <c r="Z2253" s="31"/>
      <c r="AA2253" s="31"/>
      <c r="AB2253" s="31"/>
      <c r="AC2253" s="31"/>
      <c r="AD2253" s="32"/>
      <c r="AE2253" s="33" t="s">
        <v>14</v>
      </c>
      <c r="AF2253" s="31"/>
      <c r="AG2253" s="31"/>
      <c r="AH2253" s="31"/>
      <c r="AI2253" s="31"/>
      <c r="AJ2253" s="31"/>
      <c r="AK2253" s="31"/>
      <c r="AL2253" s="31"/>
      <c r="AM2253" s="31"/>
      <c r="AN2253" s="31"/>
      <c r="AO2253" s="31"/>
      <c r="AP2253" s="31"/>
      <c r="AQ2253" s="31"/>
      <c r="AR2253" s="31"/>
      <c r="AS2253" s="31"/>
      <c r="AT2253" s="31"/>
      <c r="AU2253" s="31"/>
      <c r="AV2253" s="31"/>
      <c r="AW2253" s="31"/>
      <c r="AX2253" s="31"/>
      <c r="AY2253" s="31"/>
      <c r="AZ2253" s="31"/>
      <c r="BA2253" s="31"/>
      <c r="BB2253" s="31"/>
      <c r="BC2253" s="31"/>
      <c r="BD2253" s="31"/>
      <c r="BE2253" s="31"/>
      <c r="BF2253" s="31"/>
      <c r="BG2253" s="31"/>
      <c r="BH2253" s="34"/>
    </row>
    <row r="2254" spans="1:61" x14ac:dyDescent="0.25">
      <c r="A2254" s="35"/>
      <c r="B2254" s="36"/>
      <c r="C2254" s="36"/>
      <c r="D2254" s="36"/>
      <c r="E2254" s="36"/>
      <c r="F2254" s="36"/>
      <c r="G2254" s="36"/>
      <c r="H2254" s="36"/>
      <c r="I2254" s="36"/>
      <c r="J2254" s="36"/>
      <c r="K2254" s="36"/>
      <c r="L2254" s="36"/>
      <c r="M2254" s="36"/>
      <c r="N2254" s="36"/>
      <c r="O2254" s="36"/>
      <c r="P2254" s="36"/>
      <c r="Q2254" s="36"/>
      <c r="R2254" s="36"/>
      <c r="S2254" s="36"/>
      <c r="T2254" s="36"/>
      <c r="U2254" s="36"/>
      <c r="V2254" s="36"/>
      <c r="W2254" s="36"/>
      <c r="X2254" s="36"/>
      <c r="Y2254" s="36"/>
      <c r="Z2254" s="36"/>
      <c r="AA2254" s="36"/>
      <c r="AB2254" s="36"/>
      <c r="AC2254" s="36"/>
      <c r="AD2254" s="36"/>
      <c r="AE2254" s="36"/>
      <c r="AF2254" s="36"/>
      <c r="AG2254" s="36"/>
      <c r="AH2254" s="36"/>
      <c r="AI2254" s="36"/>
      <c r="AJ2254" s="36"/>
      <c r="AK2254" s="36"/>
      <c r="AL2254" s="36"/>
      <c r="AM2254" s="36"/>
      <c r="AN2254" s="36"/>
      <c r="AO2254" s="36"/>
      <c r="AP2254" s="36"/>
      <c r="AQ2254" s="36"/>
      <c r="AR2254" s="36"/>
      <c r="AS2254" s="36"/>
      <c r="AT2254" s="36"/>
      <c r="AU2254" s="36"/>
      <c r="AV2254" s="36"/>
      <c r="AW2254" s="36"/>
      <c r="AX2254" s="36"/>
      <c r="AY2254" s="36"/>
      <c r="AZ2254" s="36"/>
      <c r="BA2254" s="36"/>
      <c r="BB2254" s="36"/>
      <c r="BC2254" s="36"/>
      <c r="BD2254" s="36"/>
      <c r="BE2254" s="36"/>
      <c r="BF2254" s="36"/>
      <c r="BG2254" s="36"/>
      <c r="BH2254" s="39"/>
    </row>
    <row r="2255" spans="1:61" x14ac:dyDescent="0.25">
      <c r="A2255" s="35"/>
      <c r="B2255" s="36"/>
      <c r="C2255" s="36"/>
      <c r="D2255" s="36"/>
      <c r="E2255" s="36"/>
      <c r="F2255" s="36"/>
      <c r="G2255" s="36"/>
      <c r="H2255" s="36"/>
      <c r="I2255" s="36"/>
      <c r="J2255" s="36"/>
      <c r="K2255" s="36"/>
      <c r="L2255" s="36"/>
      <c r="M2255" s="36"/>
      <c r="N2255" s="36"/>
      <c r="O2255" s="36"/>
      <c r="P2255" s="36"/>
      <c r="Q2255" s="36"/>
      <c r="R2255" s="36"/>
      <c r="S2255" s="36"/>
      <c r="T2255" s="36"/>
      <c r="U2255" s="36"/>
      <c r="V2255" s="36"/>
      <c r="W2255" s="36"/>
      <c r="X2255" s="36"/>
      <c r="Y2255" s="36"/>
      <c r="Z2255" s="36"/>
      <c r="AA2255" s="36"/>
      <c r="AB2255" s="36"/>
      <c r="AC2255" s="36"/>
      <c r="AD2255" s="36"/>
      <c r="AE2255" s="36"/>
      <c r="AF2255" s="36"/>
      <c r="AG2255" s="36"/>
      <c r="AH2255" s="36"/>
      <c r="AI2255" s="36"/>
      <c r="AJ2255" s="36"/>
      <c r="AK2255" s="36"/>
      <c r="AL2255" s="36"/>
      <c r="AM2255" s="36"/>
      <c r="AN2255" s="36"/>
      <c r="AO2255" s="36"/>
      <c r="AP2255" s="36"/>
      <c r="AQ2255" s="36"/>
      <c r="AR2255" s="36"/>
      <c r="AS2255" s="36"/>
      <c r="AT2255" s="36"/>
      <c r="AU2255" s="36"/>
      <c r="AV2255" s="36"/>
      <c r="AW2255" s="36"/>
      <c r="AX2255" s="36"/>
      <c r="AY2255" s="36"/>
      <c r="AZ2255" s="36"/>
      <c r="BA2255" s="36"/>
      <c r="BB2255" s="36"/>
      <c r="BC2255" s="36"/>
      <c r="BD2255" s="36"/>
      <c r="BE2255" s="36"/>
      <c r="BF2255" s="36"/>
      <c r="BG2255" s="36"/>
      <c r="BH2255" s="39"/>
    </row>
    <row r="2256" spans="1:61" ht="17.25" thickBot="1" x14ac:dyDescent="0.3">
      <c r="A2256" s="37"/>
      <c r="B2256" s="38"/>
      <c r="C2256" s="38"/>
      <c r="D2256" s="38"/>
      <c r="E2256" s="38"/>
      <c r="F2256" s="38"/>
      <c r="G2256" s="38"/>
      <c r="H2256" s="38"/>
      <c r="I2256" s="38"/>
      <c r="J2256" s="38"/>
      <c r="K2256" s="38"/>
      <c r="L2256" s="38"/>
      <c r="M2256" s="38"/>
      <c r="N2256" s="38"/>
      <c r="O2256" s="38"/>
      <c r="P2256" s="38"/>
      <c r="Q2256" s="38"/>
      <c r="R2256" s="38"/>
      <c r="S2256" s="38"/>
      <c r="T2256" s="38"/>
      <c r="U2256" s="38"/>
      <c r="V2256" s="38"/>
      <c r="W2256" s="38"/>
      <c r="X2256" s="38"/>
      <c r="Y2256" s="38"/>
      <c r="Z2256" s="38"/>
      <c r="AA2256" s="38"/>
      <c r="AB2256" s="38"/>
      <c r="AC2256" s="38"/>
      <c r="AD2256" s="38"/>
      <c r="AE2256" s="38"/>
      <c r="AF2256" s="38"/>
      <c r="AG2256" s="38"/>
      <c r="AH2256" s="38"/>
      <c r="AI2256" s="38"/>
      <c r="AJ2256" s="38"/>
      <c r="AK2256" s="38"/>
      <c r="AL2256" s="38"/>
      <c r="AM2256" s="38"/>
      <c r="AN2256" s="38"/>
      <c r="AO2256" s="38"/>
      <c r="AP2256" s="38"/>
      <c r="AQ2256" s="38"/>
      <c r="AR2256" s="38"/>
      <c r="AS2256" s="38"/>
      <c r="AT2256" s="38"/>
      <c r="AU2256" s="38"/>
      <c r="AV2256" s="38"/>
      <c r="AW2256" s="38"/>
      <c r="AX2256" s="38"/>
      <c r="AY2256" s="38"/>
      <c r="AZ2256" s="38"/>
      <c r="BA2256" s="38"/>
      <c r="BB2256" s="38"/>
      <c r="BC2256" s="38"/>
      <c r="BD2256" s="38"/>
      <c r="BE2256" s="38"/>
      <c r="BF2256" s="38"/>
      <c r="BG2256" s="38"/>
      <c r="BH2256" s="40"/>
    </row>
    <row r="2257" spans="1:69" ht="27.75" x14ac:dyDescent="0.25">
      <c r="A2257" s="73" t="s">
        <v>78</v>
      </c>
      <c r="B2257" s="73"/>
      <c r="C2257" s="73"/>
      <c r="D2257" s="73"/>
      <c r="E2257" s="73"/>
      <c r="F2257" s="73"/>
      <c r="G2257" s="73"/>
      <c r="H2257" s="73"/>
      <c r="I2257" s="73"/>
      <c r="J2257" s="73"/>
      <c r="K2257" s="73"/>
      <c r="L2257" s="73"/>
      <c r="M2257" s="73"/>
      <c r="N2257" s="73"/>
      <c r="O2257" s="73"/>
      <c r="P2257" s="73"/>
      <c r="Q2257" s="73"/>
      <c r="R2257" s="73"/>
      <c r="S2257" s="73"/>
      <c r="T2257" s="73"/>
      <c r="U2257" s="73"/>
      <c r="V2257" s="73"/>
      <c r="W2257" s="73"/>
      <c r="X2257" s="73"/>
      <c r="Y2257" s="73"/>
      <c r="Z2257" s="73"/>
      <c r="AA2257" s="73"/>
      <c r="AB2257" s="73"/>
      <c r="AC2257" s="73"/>
      <c r="AD2257" s="73"/>
      <c r="AE2257" s="73"/>
      <c r="AF2257" s="73"/>
      <c r="AG2257" s="73"/>
      <c r="AH2257" s="73"/>
      <c r="AI2257" s="73"/>
      <c r="AJ2257" s="73"/>
      <c r="AK2257" s="73"/>
      <c r="AL2257" s="73"/>
      <c r="AM2257" s="73"/>
      <c r="AN2257" s="73"/>
      <c r="AO2257" s="73"/>
      <c r="AP2257" s="73"/>
      <c r="AQ2257" s="73"/>
      <c r="AR2257" s="73"/>
      <c r="AS2257" s="73"/>
      <c r="AT2257" s="73"/>
      <c r="AU2257" s="73"/>
      <c r="AV2257" s="73"/>
      <c r="AW2257" s="73"/>
      <c r="AX2257" s="73"/>
      <c r="AY2257" s="73"/>
      <c r="AZ2257" s="73"/>
      <c r="BA2257" s="73"/>
      <c r="BB2257" s="73"/>
      <c r="BC2257" s="73"/>
      <c r="BD2257" s="73"/>
      <c r="BE2257" s="73"/>
      <c r="BF2257" s="73"/>
      <c r="BG2257" s="73"/>
      <c r="BH2257" s="73"/>
    </row>
    <row r="2258" spans="1:69" ht="27.75" x14ac:dyDescent="0.25">
      <c r="A2258" s="74" t="s">
        <v>12</v>
      </c>
      <c r="B2258" s="74"/>
      <c r="C2258" s="74"/>
      <c r="D2258" s="74"/>
      <c r="E2258" s="74"/>
      <c r="F2258" s="74"/>
      <c r="G2258" s="74"/>
      <c r="H2258" s="74"/>
      <c r="I2258" s="74"/>
      <c r="J2258" s="75" t="s">
        <v>81</v>
      </c>
      <c r="K2258" s="76"/>
      <c r="L2258" s="76"/>
      <c r="M2258" s="76"/>
      <c r="N2258" s="76"/>
      <c r="O2258" s="76"/>
      <c r="P2258" s="76"/>
      <c r="Q2258" s="76"/>
      <c r="R2258" s="76"/>
      <c r="S2258" s="76"/>
      <c r="T2258" s="76"/>
      <c r="U2258" s="76"/>
      <c r="V2258" s="76"/>
      <c r="W2258" s="76"/>
      <c r="X2258" s="76"/>
      <c r="Y2258" s="76"/>
      <c r="Z2258" s="76"/>
      <c r="AA2258" s="76"/>
      <c r="AB2258" s="76"/>
      <c r="AC2258" s="76"/>
      <c r="AD2258" s="76"/>
      <c r="AE2258" s="76"/>
      <c r="AF2258" s="76"/>
      <c r="AG2258" s="76"/>
      <c r="AH2258" s="76"/>
      <c r="AI2258" s="76"/>
      <c r="AJ2258" s="76"/>
      <c r="AK2258" s="76"/>
      <c r="AL2258" s="76"/>
      <c r="AM2258" s="76"/>
      <c r="AN2258" s="76"/>
      <c r="AO2258" s="76"/>
      <c r="AP2258" s="76"/>
      <c r="AQ2258" s="76"/>
      <c r="AR2258" s="76"/>
      <c r="AS2258" s="76"/>
      <c r="AT2258" s="76"/>
      <c r="AU2258" s="76"/>
      <c r="AV2258" s="76"/>
      <c r="AW2258" s="76"/>
      <c r="AX2258" s="76"/>
      <c r="AY2258" s="76"/>
      <c r="AZ2258" s="76"/>
      <c r="BA2258" s="76"/>
      <c r="BB2258" s="76"/>
      <c r="BC2258" s="76"/>
      <c r="BD2258" s="76"/>
      <c r="BE2258" s="76"/>
      <c r="BF2258" s="76"/>
      <c r="BG2258" s="76"/>
      <c r="BH2258" s="76"/>
      <c r="BI2258" s="76"/>
      <c r="BJ2258" s="76"/>
      <c r="BK2258" s="76"/>
      <c r="BL2258" s="76"/>
      <c r="BM2258" s="76"/>
      <c r="BN2258" s="76"/>
      <c r="BO2258" s="76"/>
      <c r="BP2258" s="76"/>
      <c r="BQ2258" s="76"/>
    </row>
    <row r="2259" spans="1:69" ht="17.25" thickBot="1" x14ac:dyDescent="0.3">
      <c r="A2259" s="77" t="s">
        <v>10</v>
      </c>
      <c r="B2259" s="77"/>
      <c r="C2259" s="77"/>
      <c r="D2259" s="77"/>
      <c r="E2259" s="77"/>
      <c r="F2259" s="77"/>
      <c r="G2259" s="77"/>
      <c r="H2259" s="77"/>
      <c r="I2259" s="78" t="s">
        <v>82</v>
      </c>
      <c r="J2259" s="78"/>
      <c r="K2259" s="78"/>
      <c r="L2259" s="78"/>
      <c r="M2259" s="78"/>
      <c r="N2259" s="78"/>
      <c r="O2259" s="78"/>
      <c r="P2259" s="78"/>
      <c r="Q2259" s="78"/>
      <c r="R2259" s="78"/>
      <c r="S2259" s="78"/>
      <c r="T2259" s="78"/>
      <c r="U2259" s="78"/>
      <c r="V2259" s="78"/>
      <c r="W2259" s="78"/>
      <c r="X2259" s="78"/>
      <c r="Y2259" s="78"/>
      <c r="Z2259" s="78"/>
      <c r="AA2259" s="78"/>
      <c r="AB2259" s="78"/>
      <c r="AC2259" s="78"/>
      <c r="AD2259" s="78"/>
      <c r="AE2259" s="78"/>
      <c r="AF2259" s="78"/>
      <c r="AG2259" s="78"/>
      <c r="AH2259" s="78"/>
      <c r="AI2259" s="78"/>
      <c r="AJ2259" s="78"/>
      <c r="AK2259" s="78"/>
      <c r="AL2259" s="78"/>
      <c r="AM2259" s="78"/>
      <c r="AN2259" s="78"/>
      <c r="AO2259" s="79" t="s">
        <v>9</v>
      </c>
      <c r="AP2259" s="79"/>
      <c r="AQ2259" s="79"/>
      <c r="AR2259" s="79"/>
      <c r="AS2259" s="79"/>
      <c r="AT2259" s="79"/>
      <c r="AU2259" s="79"/>
      <c r="AV2259" s="79"/>
      <c r="AW2259" s="80">
        <f>AW2211+1</f>
        <v>46202</v>
      </c>
      <c r="AX2259" s="80"/>
      <c r="AY2259" s="80"/>
      <c r="AZ2259" s="80"/>
      <c r="BA2259" s="80"/>
      <c r="BB2259" s="80"/>
      <c r="BC2259" s="80"/>
      <c r="BD2259" s="80"/>
      <c r="BE2259" s="80"/>
      <c r="BF2259" s="80"/>
      <c r="BG2259" s="80"/>
      <c r="BH2259" s="80"/>
    </row>
    <row r="2260" spans="1:69" ht="36" customHeight="1" x14ac:dyDescent="0.25">
      <c r="A2260" s="81" t="s">
        <v>0</v>
      </c>
      <c r="B2260" s="82"/>
      <c r="C2260" s="82"/>
      <c r="D2260" s="82"/>
      <c r="E2260" s="82" t="s">
        <v>6</v>
      </c>
      <c r="F2260" s="82"/>
      <c r="G2260" s="82"/>
      <c r="H2260" s="82"/>
      <c r="I2260" s="82"/>
      <c r="J2260" s="82"/>
      <c r="K2260" s="82"/>
      <c r="L2260" s="82"/>
      <c r="M2260" s="82"/>
      <c r="N2260" s="82"/>
      <c r="O2260" s="82"/>
      <c r="P2260" s="82"/>
      <c r="Q2260" s="82"/>
      <c r="R2260" s="82"/>
      <c r="S2260" s="82"/>
      <c r="T2260" s="82"/>
      <c r="U2260" s="82" t="s">
        <v>7</v>
      </c>
      <c r="V2260" s="82"/>
      <c r="W2260" s="82"/>
      <c r="X2260" s="82"/>
      <c r="Y2260" s="83" t="s">
        <v>1</v>
      </c>
      <c r="Z2260" s="83"/>
      <c r="AA2260" s="83"/>
      <c r="AB2260" s="83"/>
      <c r="AC2260" s="83"/>
      <c r="AD2260" s="83"/>
      <c r="AE2260" s="82" t="s">
        <v>8</v>
      </c>
      <c r="AF2260" s="82"/>
      <c r="AG2260" s="82"/>
      <c r="AH2260" s="82"/>
      <c r="AI2260" s="82"/>
      <c r="AJ2260" s="82"/>
      <c r="AK2260" s="83" t="s">
        <v>2</v>
      </c>
      <c r="AL2260" s="83"/>
      <c r="AM2260" s="83"/>
      <c r="AN2260" s="83"/>
      <c r="AO2260" s="83"/>
      <c r="AP2260" s="83"/>
      <c r="AQ2260" s="84" t="s">
        <v>3</v>
      </c>
      <c r="AR2260" s="84"/>
      <c r="AS2260" s="84"/>
      <c r="AT2260" s="84"/>
      <c r="AU2260" s="84"/>
      <c r="AV2260" s="84"/>
      <c r="AW2260" s="83" t="s">
        <v>4</v>
      </c>
      <c r="AX2260" s="83"/>
      <c r="AY2260" s="83"/>
      <c r="AZ2260" s="83"/>
      <c r="BA2260" s="83"/>
      <c r="BB2260" s="83"/>
      <c r="BC2260" s="84" t="s">
        <v>5</v>
      </c>
      <c r="BD2260" s="84"/>
      <c r="BE2260" s="84"/>
      <c r="BF2260" s="84"/>
      <c r="BG2260" s="84"/>
      <c r="BH2260" s="85"/>
      <c r="BI2260" s="1"/>
    </row>
    <row r="2261" spans="1:69" ht="21.95" customHeight="1" x14ac:dyDescent="0.25">
      <c r="A2261" s="41" t="str">
        <f t="shared" ref="A2261:A2297" si="3848">A2213</f>
        <v>壹</v>
      </c>
      <c r="B2261" s="42"/>
      <c r="C2261" s="42"/>
      <c r="D2261" s="43"/>
      <c r="E2261" s="64" t="str">
        <f t="shared" ref="E2261:E2297" si="3849">E2213</f>
        <v>直接工程費</v>
      </c>
      <c r="F2261" s="21"/>
      <c r="G2261" s="21"/>
      <c r="H2261" s="21"/>
      <c r="I2261" s="21"/>
      <c r="J2261" s="21"/>
      <c r="K2261" s="21"/>
      <c r="L2261" s="21"/>
      <c r="M2261" s="21"/>
      <c r="N2261" s="21"/>
      <c r="O2261" s="21"/>
      <c r="P2261" s="21"/>
      <c r="Q2261" s="21"/>
      <c r="R2261" s="21"/>
      <c r="S2261" s="21"/>
      <c r="T2261" s="22"/>
      <c r="U2261" s="47"/>
      <c r="V2261" s="48"/>
      <c r="W2261" s="48"/>
      <c r="X2261" s="49"/>
      <c r="Y2261" s="71"/>
      <c r="Z2261" s="71"/>
      <c r="AA2261" s="71"/>
      <c r="AB2261" s="71"/>
      <c r="AC2261" s="71"/>
      <c r="AD2261" s="71"/>
      <c r="AE2261" s="71"/>
      <c r="AF2261" s="71"/>
      <c r="AG2261" s="71"/>
      <c r="AH2261" s="71"/>
      <c r="AI2261" s="71"/>
      <c r="AJ2261" s="71"/>
      <c r="AK2261" s="71"/>
      <c r="AL2261" s="71"/>
      <c r="AM2261" s="71"/>
      <c r="AN2261" s="71"/>
      <c r="AO2261" s="71"/>
      <c r="AP2261" s="71"/>
      <c r="AQ2261" s="71"/>
      <c r="AR2261" s="71"/>
      <c r="AS2261" s="71"/>
      <c r="AT2261" s="71"/>
      <c r="AU2261" s="71"/>
      <c r="AV2261" s="71"/>
      <c r="AW2261" s="71"/>
      <c r="AX2261" s="71"/>
      <c r="AY2261" s="71"/>
      <c r="AZ2261" s="71"/>
      <c r="BA2261" s="71"/>
      <c r="BB2261" s="71"/>
      <c r="BC2261" s="71"/>
      <c r="BD2261" s="71"/>
      <c r="BE2261" s="71"/>
      <c r="BF2261" s="71"/>
      <c r="BG2261" s="71"/>
      <c r="BH2261" s="72"/>
      <c r="BI2261" s="3">
        <f t="shared" ref="BI2261:BI2296" si="3850">Y2261*AE2261</f>
        <v>0</v>
      </c>
    </row>
    <row r="2262" spans="1:69" s="19" customFormat="1" ht="34.15" customHeight="1" x14ac:dyDescent="0.25">
      <c r="A2262" s="41">
        <f t="shared" si="3848"/>
        <v>1</v>
      </c>
      <c r="B2262" s="42"/>
      <c r="C2262" s="42"/>
      <c r="D2262" s="43"/>
      <c r="E2262" s="64" t="str">
        <f t="shared" si="3849"/>
        <v>乙種施工圍籬、警示帶、安全警示燈等安全措施(租用)</v>
      </c>
      <c r="F2262" s="21"/>
      <c r="G2262" s="21"/>
      <c r="H2262" s="21"/>
      <c r="I2262" s="21"/>
      <c r="J2262" s="21"/>
      <c r="K2262" s="21"/>
      <c r="L2262" s="21"/>
      <c r="M2262" s="21"/>
      <c r="N2262" s="21"/>
      <c r="O2262" s="21"/>
      <c r="P2262" s="21"/>
      <c r="Q2262" s="21"/>
      <c r="R2262" s="21"/>
      <c r="S2262" s="21"/>
      <c r="T2262" s="22"/>
      <c r="U2262" s="47" t="str">
        <f t="shared" ref="U2262:U2297" si="3851">U2214</f>
        <v>式</v>
      </c>
      <c r="V2262" s="48"/>
      <c r="W2262" s="48"/>
      <c r="X2262" s="49"/>
      <c r="Y2262" s="50">
        <f t="shared" ref="Y2262:Y2297" si="3852">Y2214</f>
        <v>1</v>
      </c>
      <c r="Z2262" s="51"/>
      <c r="AA2262" s="51"/>
      <c r="AB2262" s="51"/>
      <c r="AC2262" s="51"/>
      <c r="AD2262" s="52"/>
      <c r="AE2262" s="53">
        <f t="shared" ref="AE2262:AE2297" si="3853">AE2214</f>
        <v>2200</v>
      </c>
      <c r="AF2262" s="53"/>
      <c r="AG2262" s="53"/>
      <c r="AH2262" s="53"/>
      <c r="AI2262" s="53"/>
      <c r="AJ2262" s="53"/>
      <c r="AK2262" s="55">
        <v>0</v>
      </c>
      <c r="AL2262" s="55"/>
      <c r="AM2262" s="55"/>
      <c r="AN2262" s="55"/>
      <c r="AO2262" s="55"/>
      <c r="AP2262" s="55"/>
      <c r="AQ2262" s="53">
        <f>AK2262*AE2262</f>
        <v>0</v>
      </c>
      <c r="AR2262" s="53"/>
      <c r="AS2262" s="53"/>
      <c r="AT2262" s="53"/>
      <c r="AU2262" s="53"/>
      <c r="AV2262" s="53"/>
      <c r="AW2262" s="55">
        <f t="shared" ref="AW2262:AW2292" si="3854">AW2214+AK2262</f>
        <v>1</v>
      </c>
      <c r="AX2262" s="55"/>
      <c r="AY2262" s="55"/>
      <c r="AZ2262" s="55"/>
      <c r="BA2262" s="55"/>
      <c r="BB2262" s="55"/>
      <c r="BC2262" s="55">
        <f>AE2262*AW2262</f>
        <v>2200</v>
      </c>
      <c r="BD2262" s="55"/>
      <c r="BE2262" s="55"/>
      <c r="BF2262" s="55"/>
      <c r="BG2262" s="55"/>
      <c r="BH2262" s="56"/>
      <c r="BI2262" s="18">
        <f t="shared" si="3850"/>
        <v>2200</v>
      </c>
    </row>
    <row r="2263" spans="1:69" ht="21.6" customHeight="1" x14ac:dyDescent="0.25">
      <c r="A2263" s="41">
        <f t="shared" si="3848"/>
        <v>2</v>
      </c>
      <c r="B2263" s="42"/>
      <c r="C2263" s="42"/>
      <c r="D2263" s="43"/>
      <c r="E2263" s="64" t="str">
        <f t="shared" si="3849"/>
        <v>工程告示牌與職安衛告示牌(租用)</v>
      </c>
      <c r="F2263" s="21"/>
      <c r="G2263" s="21"/>
      <c r="H2263" s="21"/>
      <c r="I2263" s="21"/>
      <c r="J2263" s="21"/>
      <c r="K2263" s="21"/>
      <c r="L2263" s="21"/>
      <c r="M2263" s="21"/>
      <c r="N2263" s="21"/>
      <c r="O2263" s="21"/>
      <c r="P2263" s="21"/>
      <c r="Q2263" s="21"/>
      <c r="R2263" s="21"/>
      <c r="S2263" s="21"/>
      <c r="T2263" s="22"/>
      <c r="U2263" s="47" t="str">
        <f t="shared" si="3851"/>
        <v>式</v>
      </c>
      <c r="V2263" s="48"/>
      <c r="W2263" s="48"/>
      <c r="X2263" s="49"/>
      <c r="Y2263" s="65">
        <f t="shared" si="3852"/>
        <v>1</v>
      </c>
      <c r="Z2263" s="66"/>
      <c r="AA2263" s="66"/>
      <c r="AB2263" s="66"/>
      <c r="AC2263" s="66"/>
      <c r="AD2263" s="67"/>
      <c r="AE2263" s="60">
        <f t="shared" si="3853"/>
        <v>6000</v>
      </c>
      <c r="AF2263" s="61"/>
      <c r="AG2263" s="61"/>
      <c r="AH2263" s="61"/>
      <c r="AI2263" s="61"/>
      <c r="AJ2263" s="62"/>
      <c r="AK2263" s="55">
        <v>0</v>
      </c>
      <c r="AL2263" s="55"/>
      <c r="AM2263" s="55"/>
      <c r="AN2263" s="55"/>
      <c r="AO2263" s="55"/>
      <c r="AP2263" s="55"/>
      <c r="AQ2263" s="53">
        <f>AK2263*AE2263</f>
        <v>0</v>
      </c>
      <c r="AR2263" s="53"/>
      <c r="AS2263" s="53"/>
      <c r="AT2263" s="53"/>
      <c r="AU2263" s="53"/>
      <c r="AV2263" s="53"/>
      <c r="AW2263" s="55">
        <f t="shared" si="3854"/>
        <v>1</v>
      </c>
      <c r="AX2263" s="55"/>
      <c r="AY2263" s="55"/>
      <c r="AZ2263" s="55"/>
      <c r="BA2263" s="55"/>
      <c r="BB2263" s="55"/>
      <c r="BC2263" s="55">
        <f>AE2263*AW2263</f>
        <v>6000</v>
      </c>
      <c r="BD2263" s="55"/>
      <c r="BE2263" s="55"/>
      <c r="BF2263" s="55"/>
      <c r="BG2263" s="55"/>
      <c r="BH2263" s="56"/>
      <c r="BI2263" s="16">
        <f t="shared" si="3850"/>
        <v>6000</v>
      </c>
    </row>
    <row r="2264" spans="1:69" s="19" customFormat="1" ht="34.5" customHeight="1" x14ac:dyDescent="0.25">
      <c r="A2264" s="68">
        <f t="shared" si="3848"/>
        <v>3</v>
      </c>
      <c r="B2264" s="69"/>
      <c r="C2264" s="69"/>
      <c r="D2264" s="70"/>
      <c r="E2264" s="64" t="str">
        <f t="shared" si="3849"/>
        <v>施工動線開闢與損壞復原，既有設備管線遷移與復原；測量與放樣</v>
      </c>
      <c r="F2264" s="21"/>
      <c r="G2264" s="21"/>
      <c r="H2264" s="21"/>
      <c r="I2264" s="21"/>
      <c r="J2264" s="21"/>
      <c r="K2264" s="21"/>
      <c r="L2264" s="21"/>
      <c r="M2264" s="21"/>
      <c r="N2264" s="21"/>
      <c r="O2264" s="21"/>
      <c r="P2264" s="21"/>
      <c r="Q2264" s="21"/>
      <c r="R2264" s="21"/>
      <c r="S2264" s="21"/>
      <c r="T2264" s="22"/>
      <c r="U2264" s="47" t="str">
        <f t="shared" si="3851"/>
        <v>式</v>
      </c>
      <c r="V2264" s="48"/>
      <c r="W2264" s="48"/>
      <c r="X2264" s="49"/>
      <c r="Y2264" s="65">
        <f t="shared" si="3852"/>
        <v>1</v>
      </c>
      <c r="Z2264" s="66"/>
      <c r="AA2264" s="66"/>
      <c r="AB2264" s="66"/>
      <c r="AC2264" s="66"/>
      <c r="AD2264" s="67"/>
      <c r="AE2264" s="60">
        <f t="shared" si="3853"/>
        <v>9000</v>
      </c>
      <c r="AF2264" s="61"/>
      <c r="AG2264" s="61"/>
      <c r="AH2264" s="61"/>
      <c r="AI2264" s="61"/>
      <c r="AJ2264" s="62"/>
      <c r="AK2264" s="55">
        <v>0</v>
      </c>
      <c r="AL2264" s="55"/>
      <c r="AM2264" s="55"/>
      <c r="AN2264" s="55"/>
      <c r="AO2264" s="55"/>
      <c r="AP2264" s="55"/>
      <c r="AQ2264" s="53">
        <f t="shared" ref="AQ2264:AQ2266" si="3855">AK2264*AE2264</f>
        <v>0</v>
      </c>
      <c r="AR2264" s="53"/>
      <c r="AS2264" s="53"/>
      <c r="AT2264" s="53"/>
      <c r="AU2264" s="53"/>
      <c r="AV2264" s="53"/>
      <c r="AW2264" s="55">
        <f t="shared" si="3854"/>
        <v>0.7</v>
      </c>
      <c r="AX2264" s="55"/>
      <c r="AY2264" s="55"/>
      <c r="AZ2264" s="55"/>
      <c r="BA2264" s="55"/>
      <c r="BB2264" s="55"/>
      <c r="BC2264" s="55">
        <f t="shared" ref="BC2264:BC2267" si="3856">AE2264*AW2264</f>
        <v>6300</v>
      </c>
      <c r="BD2264" s="55"/>
      <c r="BE2264" s="55"/>
      <c r="BF2264" s="55"/>
      <c r="BG2264" s="55"/>
      <c r="BH2264" s="56"/>
      <c r="BI2264" s="18">
        <f t="shared" si="3850"/>
        <v>9000</v>
      </c>
    </row>
    <row r="2265" spans="1:69" ht="66" customHeight="1" x14ac:dyDescent="0.25">
      <c r="A2265" s="41">
        <f t="shared" si="3848"/>
        <v>4</v>
      </c>
      <c r="B2265" s="42"/>
      <c r="C2265" s="42"/>
      <c r="D2265" s="43"/>
      <c r="E2265" s="64" t="str">
        <f t="shared" si="3849"/>
        <v>既有牆面、地坪、磁磚、衛生設備、給排水設施、搗擺及天花板等拆除(含切割)及運棄(含合法證明);環境保護與清潔</v>
      </c>
      <c r="F2265" s="21"/>
      <c r="G2265" s="21"/>
      <c r="H2265" s="21"/>
      <c r="I2265" s="21"/>
      <c r="J2265" s="21"/>
      <c r="K2265" s="21"/>
      <c r="L2265" s="21"/>
      <c r="M2265" s="21"/>
      <c r="N2265" s="21"/>
      <c r="O2265" s="21"/>
      <c r="P2265" s="21"/>
      <c r="Q2265" s="21"/>
      <c r="R2265" s="21"/>
      <c r="S2265" s="21"/>
      <c r="T2265" s="22"/>
      <c r="U2265" s="47" t="str">
        <f t="shared" si="3851"/>
        <v>式</v>
      </c>
      <c r="V2265" s="48"/>
      <c r="W2265" s="48"/>
      <c r="X2265" s="49"/>
      <c r="Y2265" s="65">
        <f t="shared" si="3852"/>
        <v>1</v>
      </c>
      <c r="Z2265" s="66"/>
      <c r="AA2265" s="66"/>
      <c r="AB2265" s="66"/>
      <c r="AC2265" s="66"/>
      <c r="AD2265" s="67"/>
      <c r="AE2265" s="60">
        <f t="shared" si="3853"/>
        <v>214844</v>
      </c>
      <c r="AF2265" s="61"/>
      <c r="AG2265" s="61"/>
      <c r="AH2265" s="61"/>
      <c r="AI2265" s="61"/>
      <c r="AJ2265" s="62"/>
      <c r="AK2265" s="55">
        <v>0</v>
      </c>
      <c r="AL2265" s="55"/>
      <c r="AM2265" s="55"/>
      <c r="AN2265" s="55"/>
      <c r="AO2265" s="55"/>
      <c r="AP2265" s="55"/>
      <c r="AQ2265" s="53">
        <f t="shared" si="3855"/>
        <v>0</v>
      </c>
      <c r="AR2265" s="53"/>
      <c r="AS2265" s="53"/>
      <c r="AT2265" s="53"/>
      <c r="AU2265" s="53"/>
      <c r="AV2265" s="53"/>
      <c r="AW2265" s="55">
        <f t="shared" si="3854"/>
        <v>1</v>
      </c>
      <c r="AX2265" s="55"/>
      <c r="AY2265" s="55"/>
      <c r="AZ2265" s="55"/>
      <c r="BA2265" s="55"/>
      <c r="BB2265" s="55"/>
      <c r="BC2265" s="55">
        <f t="shared" si="3856"/>
        <v>214844</v>
      </c>
      <c r="BD2265" s="55"/>
      <c r="BE2265" s="55"/>
      <c r="BF2265" s="55"/>
      <c r="BG2265" s="55"/>
      <c r="BH2265" s="56"/>
      <c r="BI2265" s="16">
        <f t="shared" si="3850"/>
        <v>214844</v>
      </c>
    </row>
    <row r="2266" spans="1:69" ht="34.5" customHeight="1" x14ac:dyDescent="0.25">
      <c r="A2266" s="41">
        <f t="shared" si="3848"/>
        <v>5</v>
      </c>
      <c r="B2266" s="42"/>
      <c r="C2266" s="42"/>
      <c r="D2266" s="43"/>
      <c r="E2266" s="64" t="str">
        <f t="shared" si="3849"/>
        <v>既有污水處理設施抽水肥(含清潔孔開挖與復原)</v>
      </c>
      <c r="F2266" s="21"/>
      <c r="G2266" s="21"/>
      <c r="H2266" s="21"/>
      <c r="I2266" s="21"/>
      <c r="J2266" s="21"/>
      <c r="K2266" s="21"/>
      <c r="L2266" s="21"/>
      <c r="M2266" s="21"/>
      <c r="N2266" s="21"/>
      <c r="O2266" s="21"/>
      <c r="P2266" s="21"/>
      <c r="Q2266" s="21"/>
      <c r="R2266" s="21"/>
      <c r="S2266" s="21"/>
      <c r="T2266" s="22"/>
      <c r="U2266" s="47" t="str">
        <f t="shared" si="3851"/>
        <v>式</v>
      </c>
      <c r="V2266" s="48"/>
      <c r="W2266" s="48"/>
      <c r="X2266" s="49"/>
      <c r="Y2266" s="65">
        <f t="shared" si="3852"/>
        <v>1</v>
      </c>
      <c r="Z2266" s="66"/>
      <c r="AA2266" s="66"/>
      <c r="AB2266" s="66"/>
      <c r="AC2266" s="66"/>
      <c r="AD2266" s="67"/>
      <c r="AE2266" s="60">
        <f t="shared" si="3853"/>
        <v>10000</v>
      </c>
      <c r="AF2266" s="61"/>
      <c r="AG2266" s="61"/>
      <c r="AH2266" s="61"/>
      <c r="AI2266" s="61"/>
      <c r="AJ2266" s="62"/>
      <c r="AK2266" s="55">
        <v>0</v>
      </c>
      <c r="AL2266" s="55"/>
      <c r="AM2266" s="55"/>
      <c r="AN2266" s="55"/>
      <c r="AO2266" s="55"/>
      <c r="AP2266" s="55"/>
      <c r="AQ2266" s="53">
        <f t="shared" si="3855"/>
        <v>0</v>
      </c>
      <c r="AR2266" s="53"/>
      <c r="AS2266" s="53"/>
      <c r="AT2266" s="53"/>
      <c r="AU2266" s="53"/>
      <c r="AV2266" s="53"/>
      <c r="AW2266" s="55">
        <f t="shared" si="3854"/>
        <v>1</v>
      </c>
      <c r="AX2266" s="55"/>
      <c r="AY2266" s="55"/>
      <c r="AZ2266" s="55"/>
      <c r="BA2266" s="55"/>
      <c r="BB2266" s="55"/>
      <c r="BC2266" s="55">
        <f t="shared" si="3856"/>
        <v>10000</v>
      </c>
      <c r="BD2266" s="55"/>
      <c r="BE2266" s="55"/>
      <c r="BF2266" s="55"/>
      <c r="BG2266" s="55"/>
      <c r="BH2266" s="56"/>
      <c r="BI2266" s="16">
        <f t="shared" si="3850"/>
        <v>10000</v>
      </c>
    </row>
    <row r="2267" spans="1:69" ht="21.6" customHeight="1" x14ac:dyDescent="0.25">
      <c r="A2267" s="41">
        <f t="shared" si="3848"/>
        <v>6</v>
      </c>
      <c r="B2267" s="42"/>
      <c r="C2267" s="42"/>
      <c r="D2267" s="43"/>
      <c r="E2267" s="64" t="str">
        <f t="shared" si="3849"/>
        <v>地坪與蹲便台階增築</v>
      </c>
      <c r="F2267" s="21"/>
      <c r="G2267" s="21"/>
      <c r="H2267" s="21"/>
      <c r="I2267" s="21"/>
      <c r="J2267" s="21"/>
      <c r="K2267" s="21"/>
      <c r="L2267" s="21"/>
      <c r="M2267" s="21"/>
      <c r="N2267" s="21"/>
      <c r="O2267" s="21"/>
      <c r="P2267" s="21"/>
      <c r="Q2267" s="21"/>
      <c r="R2267" s="21"/>
      <c r="S2267" s="21"/>
      <c r="T2267" s="22"/>
      <c r="U2267" s="47" t="str">
        <f t="shared" si="3851"/>
        <v>式</v>
      </c>
      <c r="V2267" s="48"/>
      <c r="W2267" s="48"/>
      <c r="X2267" s="49"/>
      <c r="Y2267" s="65">
        <f t="shared" si="3852"/>
        <v>1</v>
      </c>
      <c r="Z2267" s="66"/>
      <c r="AA2267" s="66"/>
      <c r="AB2267" s="66"/>
      <c r="AC2267" s="66"/>
      <c r="AD2267" s="67"/>
      <c r="AE2267" s="60">
        <f t="shared" si="3853"/>
        <v>35000</v>
      </c>
      <c r="AF2267" s="61"/>
      <c r="AG2267" s="61"/>
      <c r="AH2267" s="61"/>
      <c r="AI2267" s="61"/>
      <c r="AJ2267" s="62"/>
      <c r="AK2267" s="55">
        <v>0</v>
      </c>
      <c r="AL2267" s="55"/>
      <c r="AM2267" s="55"/>
      <c r="AN2267" s="55"/>
      <c r="AO2267" s="55"/>
      <c r="AP2267" s="55"/>
      <c r="AQ2267" s="53">
        <v>0</v>
      </c>
      <c r="AR2267" s="53"/>
      <c r="AS2267" s="53"/>
      <c r="AT2267" s="53"/>
      <c r="AU2267" s="53"/>
      <c r="AV2267" s="53"/>
      <c r="AW2267" s="55">
        <f t="shared" si="3854"/>
        <v>1</v>
      </c>
      <c r="AX2267" s="55"/>
      <c r="AY2267" s="55"/>
      <c r="AZ2267" s="55"/>
      <c r="BA2267" s="55"/>
      <c r="BB2267" s="55"/>
      <c r="BC2267" s="55">
        <f t="shared" si="3856"/>
        <v>35000</v>
      </c>
      <c r="BD2267" s="55"/>
      <c r="BE2267" s="55"/>
      <c r="BF2267" s="55"/>
      <c r="BG2267" s="55"/>
      <c r="BH2267" s="56"/>
      <c r="BI2267" s="16">
        <f t="shared" si="3850"/>
        <v>35000</v>
      </c>
    </row>
    <row r="2268" spans="1:69" ht="21.6" customHeight="1" x14ac:dyDescent="0.25">
      <c r="A2268" s="41">
        <f t="shared" si="3848"/>
        <v>7</v>
      </c>
      <c r="B2268" s="42"/>
      <c r="C2268" s="42"/>
      <c r="D2268" s="43"/>
      <c r="E2268" s="64" t="str">
        <f t="shared" si="3849"/>
        <v>砌1/2B磚牆</v>
      </c>
      <c r="F2268" s="21"/>
      <c r="G2268" s="21"/>
      <c r="H2268" s="21"/>
      <c r="I2268" s="21"/>
      <c r="J2268" s="21"/>
      <c r="K2268" s="21"/>
      <c r="L2268" s="21"/>
      <c r="M2268" s="21"/>
      <c r="N2268" s="21"/>
      <c r="O2268" s="21"/>
      <c r="P2268" s="21"/>
      <c r="Q2268" s="21"/>
      <c r="R2268" s="21"/>
      <c r="S2268" s="21"/>
      <c r="T2268" s="22"/>
      <c r="U2268" s="47" t="str">
        <f t="shared" si="3851"/>
        <v>M2</v>
      </c>
      <c r="V2268" s="48"/>
      <c r="W2268" s="48"/>
      <c r="X2268" s="49"/>
      <c r="Y2268" s="65">
        <f t="shared" si="3852"/>
        <v>13</v>
      </c>
      <c r="Z2268" s="66"/>
      <c r="AA2268" s="66"/>
      <c r="AB2268" s="66"/>
      <c r="AC2268" s="66"/>
      <c r="AD2268" s="67"/>
      <c r="AE2268" s="60">
        <f t="shared" si="3853"/>
        <v>1500</v>
      </c>
      <c r="AF2268" s="61"/>
      <c r="AG2268" s="61"/>
      <c r="AH2268" s="61"/>
      <c r="AI2268" s="61"/>
      <c r="AJ2268" s="62"/>
      <c r="AK2268" s="55">
        <v>0</v>
      </c>
      <c r="AL2268" s="55"/>
      <c r="AM2268" s="55"/>
      <c r="AN2268" s="55"/>
      <c r="AO2268" s="55"/>
      <c r="AP2268" s="55"/>
      <c r="AQ2268" s="53">
        <f>AK2268*AE2268</f>
        <v>0</v>
      </c>
      <c r="AR2268" s="53"/>
      <c r="AS2268" s="53"/>
      <c r="AT2268" s="53"/>
      <c r="AU2268" s="53"/>
      <c r="AV2268" s="53"/>
      <c r="AW2268" s="55">
        <f t="shared" si="3854"/>
        <v>13</v>
      </c>
      <c r="AX2268" s="55"/>
      <c r="AY2268" s="55"/>
      <c r="AZ2268" s="55"/>
      <c r="BA2268" s="55"/>
      <c r="BB2268" s="55"/>
      <c r="BC2268" s="55">
        <f>AE2268*AW2268</f>
        <v>19500</v>
      </c>
      <c r="BD2268" s="55"/>
      <c r="BE2268" s="55"/>
      <c r="BF2268" s="55"/>
      <c r="BG2268" s="55"/>
      <c r="BH2268" s="56"/>
      <c r="BI2268" s="16">
        <f t="shared" si="3850"/>
        <v>19500</v>
      </c>
    </row>
    <row r="2269" spans="1:69" ht="54.75" customHeight="1" x14ac:dyDescent="0.25">
      <c r="A2269" s="41">
        <f t="shared" si="3848"/>
        <v>8</v>
      </c>
      <c r="B2269" s="42"/>
      <c r="C2269" s="42"/>
      <c r="D2269" s="43"/>
      <c r="E2269" s="64" t="str">
        <f t="shared" si="3849"/>
        <v>施工範圍內樓板穿管處與既有無用穿管及孔洞需以水泥砂漿封閉並刷防水層；樓板防水層試水</v>
      </c>
      <c r="F2269" s="21"/>
      <c r="G2269" s="21"/>
      <c r="H2269" s="21"/>
      <c r="I2269" s="21"/>
      <c r="J2269" s="21"/>
      <c r="K2269" s="21"/>
      <c r="L2269" s="21"/>
      <c r="M2269" s="21"/>
      <c r="N2269" s="21"/>
      <c r="O2269" s="21"/>
      <c r="P2269" s="21"/>
      <c r="Q2269" s="21"/>
      <c r="R2269" s="21"/>
      <c r="S2269" s="21"/>
      <c r="T2269" s="22"/>
      <c r="U2269" s="47" t="str">
        <f t="shared" si="3851"/>
        <v>式</v>
      </c>
      <c r="V2269" s="48"/>
      <c r="W2269" s="48"/>
      <c r="X2269" s="49"/>
      <c r="Y2269" s="65">
        <f t="shared" si="3852"/>
        <v>1</v>
      </c>
      <c r="Z2269" s="66"/>
      <c r="AA2269" s="66"/>
      <c r="AB2269" s="66"/>
      <c r="AC2269" s="66"/>
      <c r="AD2269" s="67"/>
      <c r="AE2269" s="60">
        <f t="shared" si="3853"/>
        <v>9000</v>
      </c>
      <c r="AF2269" s="61"/>
      <c r="AG2269" s="61"/>
      <c r="AH2269" s="61"/>
      <c r="AI2269" s="61"/>
      <c r="AJ2269" s="62"/>
      <c r="AK2269" s="55">
        <v>0</v>
      </c>
      <c r="AL2269" s="55"/>
      <c r="AM2269" s="55"/>
      <c r="AN2269" s="55"/>
      <c r="AO2269" s="55"/>
      <c r="AP2269" s="55"/>
      <c r="AQ2269" s="53">
        <f t="shared" ref="AQ2269:AQ2273" si="3857">AK2269*AE2269</f>
        <v>0</v>
      </c>
      <c r="AR2269" s="53"/>
      <c r="AS2269" s="53"/>
      <c r="AT2269" s="53"/>
      <c r="AU2269" s="53"/>
      <c r="AV2269" s="53"/>
      <c r="AW2269" s="55">
        <f t="shared" si="3854"/>
        <v>1</v>
      </c>
      <c r="AX2269" s="55"/>
      <c r="AY2269" s="55"/>
      <c r="AZ2269" s="55"/>
      <c r="BA2269" s="55"/>
      <c r="BB2269" s="55"/>
      <c r="BC2269" s="55">
        <f t="shared" ref="BC2269:BC2273" si="3858">AE2269*AW2269</f>
        <v>9000</v>
      </c>
      <c r="BD2269" s="55"/>
      <c r="BE2269" s="55"/>
      <c r="BF2269" s="55"/>
      <c r="BG2269" s="55"/>
      <c r="BH2269" s="56"/>
      <c r="BI2269" s="16">
        <f t="shared" si="3850"/>
        <v>9000</v>
      </c>
    </row>
    <row r="2270" spans="1:69" ht="20.45" customHeight="1" x14ac:dyDescent="0.25">
      <c r="A2270" s="41">
        <f t="shared" si="3848"/>
        <v>9</v>
      </c>
      <c r="B2270" s="42"/>
      <c r="C2270" s="42"/>
      <c r="D2270" s="43"/>
      <c r="E2270" s="64" t="str">
        <f t="shared" si="3849"/>
        <v>地坪、牆面1:3水泥砂漿粉刷</v>
      </c>
      <c r="F2270" s="21"/>
      <c r="G2270" s="21"/>
      <c r="H2270" s="21"/>
      <c r="I2270" s="21"/>
      <c r="J2270" s="21"/>
      <c r="K2270" s="21"/>
      <c r="L2270" s="21"/>
      <c r="M2270" s="21"/>
      <c r="N2270" s="21"/>
      <c r="O2270" s="21"/>
      <c r="P2270" s="21"/>
      <c r="Q2270" s="21"/>
      <c r="R2270" s="21"/>
      <c r="S2270" s="21"/>
      <c r="T2270" s="22"/>
      <c r="U2270" s="47" t="str">
        <f t="shared" si="3851"/>
        <v>M2</v>
      </c>
      <c r="V2270" s="48"/>
      <c r="W2270" s="48"/>
      <c r="X2270" s="49"/>
      <c r="Y2270" s="65">
        <f t="shared" si="3852"/>
        <v>207</v>
      </c>
      <c r="Z2270" s="66"/>
      <c r="AA2270" s="66"/>
      <c r="AB2270" s="66"/>
      <c r="AC2270" s="66"/>
      <c r="AD2270" s="67"/>
      <c r="AE2270" s="60">
        <f t="shared" si="3853"/>
        <v>800</v>
      </c>
      <c r="AF2270" s="61"/>
      <c r="AG2270" s="61"/>
      <c r="AH2270" s="61"/>
      <c r="AI2270" s="61"/>
      <c r="AJ2270" s="62"/>
      <c r="AK2270" s="55">
        <v>0</v>
      </c>
      <c r="AL2270" s="55"/>
      <c r="AM2270" s="55"/>
      <c r="AN2270" s="55"/>
      <c r="AO2270" s="55"/>
      <c r="AP2270" s="55"/>
      <c r="AQ2270" s="53">
        <f t="shared" si="3857"/>
        <v>0</v>
      </c>
      <c r="AR2270" s="53"/>
      <c r="AS2270" s="53"/>
      <c r="AT2270" s="53"/>
      <c r="AU2270" s="53"/>
      <c r="AV2270" s="53"/>
      <c r="AW2270" s="55">
        <f t="shared" si="3854"/>
        <v>207</v>
      </c>
      <c r="AX2270" s="55"/>
      <c r="AY2270" s="55"/>
      <c r="AZ2270" s="55"/>
      <c r="BA2270" s="55"/>
      <c r="BB2270" s="55"/>
      <c r="BC2270" s="55">
        <f t="shared" si="3858"/>
        <v>165600</v>
      </c>
      <c r="BD2270" s="55"/>
      <c r="BE2270" s="55"/>
      <c r="BF2270" s="55"/>
      <c r="BG2270" s="55"/>
      <c r="BH2270" s="56"/>
      <c r="BI2270" s="16">
        <f t="shared" si="3850"/>
        <v>165600</v>
      </c>
    </row>
    <row r="2271" spans="1:69" ht="19.5" customHeight="1" x14ac:dyDescent="0.25">
      <c r="A2271" s="41">
        <f t="shared" si="3848"/>
        <v>10</v>
      </c>
      <c r="B2271" s="42"/>
      <c r="C2271" s="42"/>
      <c r="D2271" s="43"/>
      <c r="E2271" s="44" t="str">
        <f t="shared" si="3849"/>
        <v>地坪及牆面(H=1.5m)塗刷防水層</v>
      </c>
      <c r="F2271" s="45"/>
      <c r="G2271" s="45"/>
      <c r="H2271" s="45"/>
      <c r="I2271" s="45"/>
      <c r="J2271" s="45"/>
      <c r="K2271" s="45"/>
      <c r="L2271" s="45"/>
      <c r="M2271" s="45"/>
      <c r="N2271" s="45"/>
      <c r="O2271" s="45"/>
      <c r="P2271" s="45"/>
      <c r="Q2271" s="45"/>
      <c r="R2271" s="45"/>
      <c r="S2271" s="45"/>
      <c r="T2271" s="46"/>
      <c r="U2271" s="47" t="str">
        <f t="shared" si="3851"/>
        <v>M2</v>
      </c>
      <c r="V2271" s="48"/>
      <c r="W2271" s="48"/>
      <c r="X2271" s="49"/>
      <c r="Y2271" s="50">
        <f t="shared" si="3852"/>
        <v>113</v>
      </c>
      <c r="Z2271" s="51"/>
      <c r="AA2271" s="51"/>
      <c r="AB2271" s="51"/>
      <c r="AC2271" s="51"/>
      <c r="AD2271" s="52"/>
      <c r="AE2271" s="60">
        <f t="shared" si="3853"/>
        <v>700</v>
      </c>
      <c r="AF2271" s="61"/>
      <c r="AG2271" s="61"/>
      <c r="AH2271" s="61"/>
      <c r="AI2271" s="61"/>
      <c r="AJ2271" s="62"/>
      <c r="AK2271" s="50">
        <v>0</v>
      </c>
      <c r="AL2271" s="51"/>
      <c r="AM2271" s="51"/>
      <c r="AN2271" s="51"/>
      <c r="AO2271" s="51"/>
      <c r="AP2271" s="52"/>
      <c r="AQ2271" s="60">
        <f t="shared" si="3857"/>
        <v>0</v>
      </c>
      <c r="AR2271" s="61"/>
      <c r="AS2271" s="61"/>
      <c r="AT2271" s="61"/>
      <c r="AU2271" s="61"/>
      <c r="AV2271" s="62"/>
      <c r="AW2271" s="50">
        <f t="shared" si="3854"/>
        <v>113</v>
      </c>
      <c r="AX2271" s="51"/>
      <c r="AY2271" s="51"/>
      <c r="AZ2271" s="51"/>
      <c r="BA2271" s="51"/>
      <c r="BB2271" s="52"/>
      <c r="BC2271" s="50">
        <f t="shared" si="3858"/>
        <v>79100</v>
      </c>
      <c r="BD2271" s="51"/>
      <c r="BE2271" s="51"/>
      <c r="BF2271" s="51"/>
      <c r="BG2271" s="51"/>
      <c r="BH2271" s="63"/>
      <c r="BI2271" s="3">
        <f t="shared" si="3850"/>
        <v>79100</v>
      </c>
    </row>
    <row r="2272" spans="1:69" ht="36" customHeight="1" x14ac:dyDescent="0.25">
      <c r="A2272" s="41">
        <f t="shared" si="3848"/>
        <v>11</v>
      </c>
      <c r="B2272" s="42"/>
      <c r="C2272" s="42"/>
      <c r="D2272" s="43"/>
      <c r="E2272" s="64" t="str">
        <f t="shared" si="3849"/>
        <v>安裝不銹鋼方形地板落水頭(10cm*10cm,連工帶料)</v>
      </c>
      <c r="F2272" s="21"/>
      <c r="G2272" s="21"/>
      <c r="H2272" s="21"/>
      <c r="I2272" s="21"/>
      <c r="J2272" s="21"/>
      <c r="K2272" s="21"/>
      <c r="L2272" s="21"/>
      <c r="M2272" s="21"/>
      <c r="N2272" s="21"/>
      <c r="O2272" s="21"/>
      <c r="P2272" s="21"/>
      <c r="Q2272" s="21"/>
      <c r="R2272" s="21"/>
      <c r="S2272" s="21"/>
      <c r="T2272" s="22"/>
      <c r="U2272" s="47" t="str">
        <f t="shared" si="3851"/>
        <v>組</v>
      </c>
      <c r="V2272" s="48"/>
      <c r="W2272" s="48"/>
      <c r="X2272" s="49"/>
      <c r="Y2272" s="71">
        <f t="shared" si="3852"/>
        <v>9</v>
      </c>
      <c r="Z2272" s="71"/>
      <c r="AA2272" s="71"/>
      <c r="AB2272" s="71"/>
      <c r="AC2272" s="71"/>
      <c r="AD2272" s="71"/>
      <c r="AE2272" s="71">
        <f t="shared" si="3853"/>
        <v>750</v>
      </c>
      <c r="AF2272" s="71"/>
      <c r="AG2272" s="71"/>
      <c r="AH2272" s="71"/>
      <c r="AI2272" s="71"/>
      <c r="AJ2272" s="71"/>
      <c r="AK2272" s="55">
        <v>0</v>
      </c>
      <c r="AL2272" s="55"/>
      <c r="AM2272" s="55"/>
      <c r="AN2272" s="55"/>
      <c r="AO2272" s="55"/>
      <c r="AP2272" s="55"/>
      <c r="AQ2272" s="53">
        <f t="shared" si="3857"/>
        <v>0</v>
      </c>
      <c r="AR2272" s="53"/>
      <c r="AS2272" s="53"/>
      <c r="AT2272" s="53"/>
      <c r="AU2272" s="53"/>
      <c r="AV2272" s="53"/>
      <c r="AW2272" s="55">
        <f t="shared" si="3854"/>
        <v>9</v>
      </c>
      <c r="AX2272" s="55"/>
      <c r="AY2272" s="55"/>
      <c r="AZ2272" s="55"/>
      <c r="BA2272" s="55"/>
      <c r="BB2272" s="55"/>
      <c r="BC2272" s="55">
        <f t="shared" si="3858"/>
        <v>6750</v>
      </c>
      <c r="BD2272" s="55"/>
      <c r="BE2272" s="55"/>
      <c r="BF2272" s="55"/>
      <c r="BG2272" s="55"/>
      <c r="BH2272" s="56"/>
      <c r="BI2272" s="3">
        <f t="shared" si="3850"/>
        <v>6750</v>
      </c>
    </row>
    <row r="2273" spans="1:61" s="19" customFormat="1" ht="36.75" customHeight="1" x14ac:dyDescent="0.25">
      <c r="A2273" s="41">
        <f t="shared" si="3848"/>
        <v>12</v>
      </c>
      <c r="B2273" s="42"/>
      <c r="C2273" s="42"/>
      <c r="D2273" s="43"/>
      <c r="E2273" s="64" t="str">
        <f t="shared" si="3849"/>
        <v>地坪貼止滑石英磚30cm*30cm，本色水泥勾縫(連工帶料)</v>
      </c>
      <c r="F2273" s="21"/>
      <c r="G2273" s="21"/>
      <c r="H2273" s="21"/>
      <c r="I2273" s="21"/>
      <c r="J2273" s="21"/>
      <c r="K2273" s="21"/>
      <c r="L2273" s="21"/>
      <c r="M2273" s="21"/>
      <c r="N2273" s="21"/>
      <c r="O2273" s="21"/>
      <c r="P2273" s="21"/>
      <c r="Q2273" s="21"/>
      <c r="R2273" s="21"/>
      <c r="S2273" s="21"/>
      <c r="T2273" s="22"/>
      <c r="U2273" s="47" t="str">
        <f t="shared" si="3851"/>
        <v>M2</v>
      </c>
      <c r="V2273" s="48"/>
      <c r="W2273" s="48"/>
      <c r="X2273" s="49"/>
      <c r="Y2273" s="50">
        <f t="shared" si="3852"/>
        <v>48</v>
      </c>
      <c r="Z2273" s="51"/>
      <c r="AA2273" s="51"/>
      <c r="AB2273" s="51"/>
      <c r="AC2273" s="51"/>
      <c r="AD2273" s="52"/>
      <c r="AE2273" s="53">
        <f t="shared" si="3853"/>
        <v>1300</v>
      </c>
      <c r="AF2273" s="53"/>
      <c r="AG2273" s="53"/>
      <c r="AH2273" s="53"/>
      <c r="AI2273" s="53"/>
      <c r="AJ2273" s="53"/>
      <c r="AK2273" s="55">
        <v>0</v>
      </c>
      <c r="AL2273" s="55"/>
      <c r="AM2273" s="55"/>
      <c r="AN2273" s="55"/>
      <c r="AO2273" s="55"/>
      <c r="AP2273" s="55"/>
      <c r="AQ2273" s="53">
        <f t="shared" si="3857"/>
        <v>0</v>
      </c>
      <c r="AR2273" s="53"/>
      <c r="AS2273" s="53"/>
      <c r="AT2273" s="53"/>
      <c r="AU2273" s="53"/>
      <c r="AV2273" s="53"/>
      <c r="AW2273" s="55">
        <f t="shared" si="3854"/>
        <v>48</v>
      </c>
      <c r="AX2273" s="55"/>
      <c r="AY2273" s="55"/>
      <c r="AZ2273" s="55"/>
      <c r="BA2273" s="55"/>
      <c r="BB2273" s="55"/>
      <c r="BC2273" s="55">
        <f t="shared" si="3858"/>
        <v>62400</v>
      </c>
      <c r="BD2273" s="55"/>
      <c r="BE2273" s="55"/>
      <c r="BF2273" s="55"/>
      <c r="BG2273" s="55"/>
      <c r="BH2273" s="56"/>
      <c r="BI2273" s="18">
        <f t="shared" si="3850"/>
        <v>62400</v>
      </c>
    </row>
    <row r="2274" spans="1:61" s="19" customFormat="1" ht="35.25" customHeight="1" x14ac:dyDescent="0.25">
      <c r="A2274" s="68">
        <f t="shared" si="3848"/>
        <v>13</v>
      </c>
      <c r="B2274" s="69"/>
      <c r="C2274" s="69"/>
      <c r="D2274" s="70"/>
      <c r="E2274" s="64" t="str">
        <f t="shared" si="3849"/>
        <v>地坪貼60cm*60cm止滑石英磚，本色水泥勾縫(連工帶料)</v>
      </c>
      <c r="F2274" s="21"/>
      <c r="G2274" s="21"/>
      <c r="H2274" s="21"/>
      <c r="I2274" s="21"/>
      <c r="J2274" s="21"/>
      <c r="K2274" s="21"/>
      <c r="L2274" s="21"/>
      <c r="M2274" s="21"/>
      <c r="N2274" s="21"/>
      <c r="O2274" s="21"/>
      <c r="P2274" s="21"/>
      <c r="Q2274" s="21"/>
      <c r="R2274" s="21"/>
      <c r="S2274" s="21"/>
      <c r="T2274" s="22"/>
      <c r="U2274" s="47" t="str">
        <f t="shared" si="3851"/>
        <v>M2</v>
      </c>
      <c r="V2274" s="48"/>
      <c r="W2274" s="48"/>
      <c r="X2274" s="49"/>
      <c r="Y2274" s="65">
        <f t="shared" si="3852"/>
        <v>2</v>
      </c>
      <c r="Z2274" s="66"/>
      <c r="AA2274" s="66"/>
      <c r="AB2274" s="66"/>
      <c r="AC2274" s="66"/>
      <c r="AD2274" s="67"/>
      <c r="AE2274" s="60">
        <f t="shared" si="3853"/>
        <v>1700</v>
      </c>
      <c r="AF2274" s="61"/>
      <c r="AG2274" s="61"/>
      <c r="AH2274" s="61"/>
      <c r="AI2274" s="61"/>
      <c r="AJ2274" s="62"/>
      <c r="AK2274" s="55">
        <v>0</v>
      </c>
      <c r="AL2274" s="55"/>
      <c r="AM2274" s="55"/>
      <c r="AN2274" s="55"/>
      <c r="AO2274" s="55"/>
      <c r="AP2274" s="55"/>
      <c r="AQ2274" s="53">
        <f>AK2274*AE2274</f>
        <v>0</v>
      </c>
      <c r="AR2274" s="53"/>
      <c r="AS2274" s="53"/>
      <c r="AT2274" s="53"/>
      <c r="AU2274" s="53"/>
      <c r="AV2274" s="53"/>
      <c r="AW2274" s="55">
        <f t="shared" si="3854"/>
        <v>0</v>
      </c>
      <c r="AX2274" s="55"/>
      <c r="AY2274" s="55"/>
      <c r="AZ2274" s="55"/>
      <c r="BA2274" s="55"/>
      <c r="BB2274" s="55"/>
      <c r="BC2274" s="55">
        <f>AE2274*AW2274</f>
        <v>0</v>
      </c>
      <c r="BD2274" s="55"/>
      <c r="BE2274" s="55"/>
      <c r="BF2274" s="55"/>
      <c r="BG2274" s="55"/>
      <c r="BH2274" s="56"/>
      <c r="BI2274" s="18">
        <f t="shared" si="3850"/>
        <v>3400</v>
      </c>
    </row>
    <row r="2275" spans="1:61" s="19" customFormat="1" ht="36.75" customHeight="1" x14ac:dyDescent="0.25">
      <c r="A2275" s="68">
        <f t="shared" si="3848"/>
        <v>14</v>
      </c>
      <c r="B2275" s="69"/>
      <c r="C2275" s="69"/>
      <c r="D2275" s="70"/>
      <c r="E2275" s="64" t="str">
        <f t="shared" si="3849"/>
        <v>牆面貼數位噴印石英磚30*60cm，白色水泥抹縫(連工帶料)</v>
      </c>
      <c r="F2275" s="21"/>
      <c r="G2275" s="21"/>
      <c r="H2275" s="21"/>
      <c r="I2275" s="21"/>
      <c r="J2275" s="21"/>
      <c r="K2275" s="21"/>
      <c r="L2275" s="21"/>
      <c r="M2275" s="21"/>
      <c r="N2275" s="21"/>
      <c r="O2275" s="21"/>
      <c r="P2275" s="21"/>
      <c r="Q2275" s="21"/>
      <c r="R2275" s="21"/>
      <c r="S2275" s="21"/>
      <c r="T2275" s="22"/>
      <c r="U2275" s="47" t="str">
        <f t="shared" si="3851"/>
        <v>M2</v>
      </c>
      <c r="V2275" s="48"/>
      <c r="W2275" s="48"/>
      <c r="X2275" s="49"/>
      <c r="Y2275" s="65">
        <f t="shared" si="3852"/>
        <v>85</v>
      </c>
      <c r="Z2275" s="66"/>
      <c r="AA2275" s="66"/>
      <c r="AB2275" s="66"/>
      <c r="AC2275" s="66"/>
      <c r="AD2275" s="67"/>
      <c r="AE2275" s="60">
        <f t="shared" si="3853"/>
        <v>1700</v>
      </c>
      <c r="AF2275" s="61"/>
      <c r="AG2275" s="61"/>
      <c r="AH2275" s="61"/>
      <c r="AI2275" s="61"/>
      <c r="AJ2275" s="62"/>
      <c r="AK2275" s="55">
        <v>0</v>
      </c>
      <c r="AL2275" s="55"/>
      <c r="AM2275" s="55"/>
      <c r="AN2275" s="55"/>
      <c r="AO2275" s="55"/>
      <c r="AP2275" s="55"/>
      <c r="AQ2275" s="53">
        <f t="shared" ref="AQ2275:AQ2281" si="3859">AK2275*AE2275</f>
        <v>0</v>
      </c>
      <c r="AR2275" s="53"/>
      <c r="AS2275" s="53"/>
      <c r="AT2275" s="53"/>
      <c r="AU2275" s="53"/>
      <c r="AV2275" s="53"/>
      <c r="AW2275" s="55">
        <f t="shared" si="3854"/>
        <v>85</v>
      </c>
      <c r="AX2275" s="55"/>
      <c r="AY2275" s="55"/>
      <c r="AZ2275" s="55"/>
      <c r="BA2275" s="55"/>
      <c r="BB2275" s="55"/>
      <c r="BC2275" s="55">
        <f t="shared" ref="BC2275:BC2281" si="3860">AE2275*AW2275</f>
        <v>144500</v>
      </c>
      <c r="BD2275" s="55"/>
      <c r="BE2275" s="55"/>
      <c r="BF2275" s="55"/>
      <c r="BG2275" s="55"/>
      <c r="BH2275" s="56"/>
      <c r="BI2275" s="18">
        <f t="shared" si="3850"/>
        <v>144500</v>
      </c>
    </row>
    <row r="2276" spans="1:61" ht="34.5" customHeight="1" x14ac:dyDescent="0.25">
      <c r="A2276" s="41">
        <f t="shared" si="3848"/>
        <v>15</v>
      </c>
      <c r="B2276" s="42"/>
      <c r="C2276" s="42"/>
      <c r="D2276" s="43"/>
      <c r="E2276" s="64" t="str">
        <f t="shared" si="3849"/>
        <v>牆面貼地鐵磚10cm*20cm，白色水泥勾縫(連工帶料)</v>
      </c>
      <c r="F2276" s="21"/>
      <c r="G2276" s="21"/>
      <c r="H2276" s="21"/>
      <c r="I2276" s="21"/>
      <c r="J2276" s="21"/>
      <c r="K2276" s="21"/>
      <c r="L2276" s="21"/>
      <c r="M2276" s="21"/>
      <c r="N2276" s="21"/>
      <c r="O2276" s="21"/>
      <c r="P2276" s="21"/>
      <c r="Q2276" s="21"/>
      <c r="R2276" s="21"/>
      <c r="S2276" s="21"/>
      <c r="T2276" s="22"/>
      <c r="U2276" s="47" t="str">
        <f t="shared" si="3851"/>
        <v>M2</v>
      </c>
      <c r="V2276" s="48"/>
      <c r="W2276" s="48"/>
      <c r="X2276" s="49"/>
      <c r="Y2276" s="65">
        <f t="shared" si="3852"/>
        <v>13</v>
      </c>
      <c r="Z2276" s="66"/>
      <c r="AA2276" s="66"/>
      <c r="AB2276" s="66"/>
      <c r="AC2276" s="66"/>
      <c r="AD2276" s="67"/>
      <c r="AE2276" s="60">
        <f t="shared" si="3853"/>
        <v>1500</v>
      </c>
      <c r="AF2276" s="61"/>
      <c r="AG2276" s="61"/>
      <c r="AH2276" s="61"/>
      <c r="AI2276" s="61"/>
      <c r="AJ2276" s="62"/>
      <c r="AK2276" s="55">
        <v>0</v>
      </c>
      <c r="AL2276" s="55"/>
      <c r="AM2276" s="55"/>
      <c r="AN2276" s="55"/>
      <c r="AO2276" s="55"/>
      <c r="AP2276" s="55"/>
      <c r="AQ2276" s="53">
        <f t="shared" si="3859"/>
        <v>0</v>
      </c>
      <c r="AR2276" s="53"/>
      <c r="AS2276" s="53"/>
      <c r="AT2276" s="53"/>
      <c r="AU2276" s="53"/>
      <c r="AV2276" s="53"/>
      <c r="AW2276" s="55">
        <f t="shared" si="3854"/>
        <v>13</v>
      </c>
      <c r="AX2276" s="55"/>
      <c r="AY2276" s="55"/>
      <c r="AZ2276" s="55"/>
      <c r="BA2276" s="55"/>
      <c r="BB2276" s="55"/>
      <c r="BC2276" s="55">
        <f t="shared" si="3860"/>
        <v>19500</v>
      </c>
      <c r="BD2276" s="55"/>
      <c r="BE2276" s="55"/>
      <c r="BF2276" s="55"/>
      <c r="BG2276" s="55"/>
      <c r="BH2276" s="56"/>
      <c r="BI2276" s="16">
        <f t="shared" si="3850"/>
        <v>19500</v>
      </c>
    </row>
    <row r="2277" spans="1:61" ht="21.6" customHeight="1" x14ac:dyDescent="0.25">
      <c r="A2277" s="41">
        <f t="shared" si="3848"/>
        <v>16</v>
      </c>
      <c r="B2277" s="42"/>
      <c r="C2277" s="42"/>
      <c r="D2277" s="43"/>
      <c r="E2277" s="64" t="str">
        <f t="shared" si="3849"/>
        <v>安裝鋁合金陽角收邊條</v>
      </c>
      <c r="F2277" s="21"/>
      <c r="G2277" s="21"/>
      <c r="H2277" s="21"/>
      <c r="I2277" s="21"/>
      <c r="J2277" s="21"/>
      <c r="K2277" s="21"/>
      <c r="L2277" s="21"/>
      <c r="M2277" s="21"/>
      <c r="N2277" s="21"/>
      <c r="O2277" s="21"/>
      <c r="P2277" s="21"/>
      <c r="Q2277" s="21"/>
      <c r="R2277" s="21"/>
      <c r="S2277" s="21"/>
      <c r="T2277" s="22"/>
      <c r="U2277" s="47" t="str">
        <f t="shared" si="3851"/>
        <v>M</v>
      </c>
      <c r="V2277" s="48"/>
      <c r="W2277" s="48"/>
      <c r="X2277" s="49"/>
      <c r="Y2277" s="65">
        <f t="shared" si="3852"/>
        <v>30</v>
      </c>
      <c r="Z2277" s="66"/>
      <c r="AA2277" s="66"/>
      <c r="AB2277" s="66"/>
      <c r="AC2277" s="66"/>
      <c r="AD2277" s="67"/>
      <c r="AE2277" s="60">
        <f t="shared" si="3853"/>
        <v>550</v>
      </c>
      <c r="AF2277" s="61"/>
      <c r="AG2277" s="61"/>
      <c r="AH2277" s="61"/>
      <c r="AI2277" s="61"/>
      <c r="AJ2277" s="62"/>
      <c r="AK2277" s="55">
        <v>0</v>
      </c>
      <c r="AL2277" s="55"/>
      <c r="AM2277" s="55"/>
      <c r="AN2277" s="55"/>
      <c r="AO2277" s="55"/>
      <c r="AP2277" s="55"/>
      <c r="AQ2277" s="53">
        <f t="shared" si="3859"/>
        <v>0</v>
      </c>
      <c r="AR2277" s="53"/>
      <c r="AS2277" s="53"/>
      <c r="AT2277" s="53"/>
      <c r="AU2277" s="53"/>
      <c r="AV2277" s="53"/>
      <c r="AW2277" s="55">
        <f t="shared" si="3854"/>
        <v>30</v>
      </c>
      <c r="AX2277" s="55"/>
      <c r="AY2277" s="55"/>
      <c r="AZ2277" s="55"/>
      <c r="BA2277" s="55"/>
      <c r="BB2277" s="55"/>
      <c r="BC2277" s="55">
        <f t="shared" si="3860"/>
        <v>16500</v>
      </c>
      <c r="BD2277" s="55"/>
      <c r="BE2277" s="55"/>
      <c r="BF2277" s="55"/>
      <c r="BG2277" s="55"/>
      <c r="BH2277" s="56"/>
      <c r="BI2277" s="16">
        <f t="shared" si="3850"/>
        <v>16500</v>
      </c>
    </row>
    <row r="2278" spans="1:61" ht="33" customHeight="1" x14ac:dyDescent="0.25">
      <c r="A2278" s="41">
        <f t="shared" si="3848"/>
        <v>17</v>
      </c>
      <c r="B2278" s="42"/>
      <c r="C2278" s="42"/>
      <c r="D2278" s="43"/>
      <c r="E2278" s="64" t="str">
        <f t="shared" si="3849"/>
        <v>施做抿石子(1~2分霓虹石，抿石子專用泥)</v>
      </c>
      <c r="F2278" s="21"/>
      <c r="G2278" s="21"/>
      <c r="H2278" s="21"/>
      <c r="I2278" s="21"/>
      <c r="J2278" s="21"/>
      <c r="K2278" s="21"/>
      <c r="L2278" s="21"/>
      <c r="M2278" s="21"/>
      <c r="N2278" s="21"/>
      <c r="O2278" s="21"/>
      <c r="P2278" s="21"/>
      <c r="Q2278" s="21"/>
      <c r="R2278" s="21"/>
      <c r="S2278" s="21"/>
      <c r="T2278" s="22"/>
      <c r="U2278" s="47" t="str">
        <f t="shared" si="3851"/>
        <v>M2</v>
      </c>
      <c r="V2278" s="48"/>
      <c r="W2278" s="48"/>
      <c r="X2278" s="49"/>
      <c r="Y2278" s="65">
        <f t="shared" si="3852"/>
        <v>9</v>
      </c>
      <c r="Z2278" s="66"/>
      <c r="AA2278" s="66"/>
      <c r="AB2278" s="66"/>
      <c r="AC2278" s="66"/>
      <c r="AD2278" s="67"/>
      <c r="AE2278" s="60">
        <f t="shared" si="3853"/>
        <v>1200</v>
      </c>
      <c r="AF2278" s="61"/>
      <c r="AG2278" s="61"/>
      <c r="AH2278" s="61"/>
      <c r="AI2278" s="61"/>
      <c r="AJ2278" s="62"/>
      <c r="AK2278" s="55">
        <v>0</v>
      </c>
      <c r="AL2278" s="55"/>
      <c r="AM2278" s="55"/>
      <c r="AN2278" s="55"/>
      <c r="AO2278" s="55"/>
      <c r="AP2278" s="55"/>
      <c r="AQ2278" s="53">
        <f t="shared" si="3859"/>
        <v>0</v>
      </c>
      <c r="AR2278" s="53"/>
      <c r="AS2278" s="53"/>
      <c r="AT2278" s="53"/>
      <c r="AU2278" s="53"/>
      <c r="AV2278" s="53"/>
      <c r="AW2278" s="55">
        <f t="shared" si="3854"/>
        <v>0</v>
      </c>
      <c r="AX2278" s="55"/>
      <c r="AY2278" s="55"/>
      <c r="AZ2278" s="55"/>
      <c r="BA2278" s="55"/>
      <c r="BB2278" s="55"/>
      <c r="BC2278" s="55">
        <f t="shared" si="3860"/>
        <v>0</v>
      </c>
      <c r="BD2278" s="55"/>
      <c r="BE2278" s="55"/>
      <c r="BF2278" s="55"/>
      <c r="BG2278" s="55"/>
      <c r="BH2278" s="56"/>
      <c r="BI2278" s="16">
        <f t="shared" si="3850"/>
        <v>10800</v>
      </c>
    </row>
    <row r="2279" spans="1:61" ht="51" customHeight="1" x14ac:dyDescent="0.25">
      <c r="A2279" s="41">
        <f t="shared" si="3848"/>
        <v>18</v>
      </c>
      <c r="B2279" s="42"/>
      <c r="C2279" s="42"/>
      <c r="D2279" s="43"/>
      <c r="E2279" s="64" t="str">
        <f t="shared" si="3849"/>
        <v>牆壁面貼圖案排版釉面馬賽克(方型馬賽克寬1.8cm，12色以上排版，含排版費，白色抺縫，連工帶料)</v>
      </c>
      <c r="F2279" s="21"/>
      <c r="G2279" s="21"/>
      <c r="H2279" s="21"/>
      <c r="I2279" s="21"/>
      <c r="J2279" s="21"/>
      <c r="K2279" s="21"/>
      <c r="L2279" s="21"/>
      <c r="M2279" s="21"/>
      <c r="N2279" s="21"/>
      <c r="O2279" s="21"/>
      <c r="P2279" s="21"/>
      <c r="Q2279" s="21"/>
      <c r="R2279" s="21"/>
      <c r="S2279" s="21"/>
      <c r="T2279" s="22"/>
      <c r="U2279" s="47" t="str">
        <f t="shared" si="3851"/>
        <v>才</v>
      </c>
      <c r="V2279" s="48"/>
      <c r="W2279" s="48"/>
      <c r="X2279" s="49"/>
      <c r="Y2279" s="65">
        <f t="shared" si="3852"/>
        <v>58</v>
      </c>
      <c r="Z2279" s="66"/>
      <c r="AA2279" s="66"/>
      <c r="AB2279" s="66"/>
      <c r="AC2279" s="66"/>
      <c r="AD2279" s="67"/>
      <c r="AE2279" s="60">
        <f t="shared" si="3853"/>
        <v>750</v>
      </c>
      <c r="AF2279" s="61"/>
      <c r="AG2279" s="61"/>
      <c r="AH2279" s="61"/>
      <c r="AI2279" s="61"/>
      <c r="AJ2279" s="62"/>
      <c r="AK2279" s="55">
        <v>0</v>
      </c>
      <c r="AL2279" s="55"/>
      <c r="AM2279" s="55"/>
      <c r="AN2279" s="55"/>
      <c r="AO2279" s="55"/>
      <c r="AP2279" s="55"/>
      <c r="AQ2279" s="53">
        <f t="shared" si="3859"/>
        <v>0</v>
      </c>
      <c r="AR2279" s="53"/>
      <c r="AS2279" s="53"/>
      <c r="AT2279" s="53"/>
      <c r="AU2279" s="53"/>
      <c r="AV2279" s="53"/>
      <c r="AW2279" s="55">
        <f t="shared" si="3854"/>
        <v>58</v>
      </c>
      <c r="AX2279" s="55"/>
      <c r="AY2279" s="55"/>
      <c r="AZ2279" s="55"/>
      <c r="BA2279" s="55"/>
      <c r="BB2279" s="55"/>
      <c r="BC2279" s="55">
        <f t="shared" si="3860"/>
        <v>43500</v>
      </c>
      <c r="BD2279" s="55"/>
      <c r="BE2279" s="55"/>
      <c r="BF2279" s="55"/>
      <c r="BG2279" s="55"/>
      <c r="BH2279" s="56"/>
      <c r="BI2279" s="16">
        <f t="shared" si="3850"/>
        <v>43500</v>
      </c>
    </row>
    <row r="2280" spans="1:61" ht="36.75" customHeight="1" x14ac:dyDescent="0.25">
      <c r="A2280" s="41">
        <f t="shared" si="3848"/>
        <v>19</v>
      </c>
      <c r="B2280" s="42"/>
      <c r="C2280" s="42"/>
      <c r="D2280" s="43"/>
      <c r="E2280" s="64" t="str">
        <f t="shared" si="3849"/>
        <v>牆面與平頂塗刷水泥漆(含清潔，批土整平，一底漆二度面漆)</v>
      </c>
      <c r="F2280" s="21"/>
      <c r="G2280" s="21"/>
      <c r="H2280" s="21"/>
      <c r="I2280" s="21"/>
      <c r="J2280" s="21"/>
      <c r="K2280" s="21"/>
      <c r="L2280" s="21"/>
      <c r="M2280" s="21"/>
      <c r="N2280" s="21"/>
      <c r="O2280" s="21"/>
      <c r="P2280" s="21"/>
      <c r="Q2280" s="21"/>
      <c r="R2280" s="21"/>
      <c r="S2280" s="21"/>
      <c r="T2280" s="22"/>
      <c r="U2280" s="47" t="str">
        <f t="shared" si="3851"/>
        <v>M2</v>
      </c>
      <c r="V2280" s="48"/>
      <c r="W2280" s="48"/>
      <c r="X2280" s="49"/>
      <c r="Y2280" s="65">
        <f t="shared" si="3852"/>
        <v>82</v>
      </c>
      <c r="Z2280" s="66"/>
      <c r="AA2280" s="66"/>
      <c r="AB2280" s="66"/>
      <c r="AC2280" s="66"/>
      <c r="AD2280" s="67"/>
      <c r="AE2280" s="60">
        <f t="shared" si="3853"/>
        <v>200</v>
      </c>
      <c r="AF2280" s="61"/>
      <c r="AG2280" s="61"/>
      <c r="AH2280" s="61"/>
      <c r="AI2280" s="61"/>
      <c r="AJ2280" s="62"/>
      <c r="AK2280" s="55">
        <v>0</v>
      </c>
      <c r="AL2280" s="55"/>
      <c r="AM2280" s="55"/>
      <c r="AN2280" s="55"/>
      <c r="AO2280" s="55"/>
      <c r="AP2280" s="55"/>
      <c r="AQ2280" s="53">
        <f t="shared" si="3859"/>
        <v>0</v>
      </c>
      <c r="AR2280" s="53"/>
      <c r="AS2280" s="53"/>
      <c r="AT2280" s="53"/>
      <c r="AU2280" s="53"/>
      <c r="AV2280" s="53"/>
      <c r="AW2280" s="55">
        <f t="shared" si="3854"/>
        <v>82</v>
      </c>
      <c r="AX2280" s="55"/>
      <c r="AY2280" s="55"/>
      <c r="AZ2280" s="55"/>
      <c r="BA2280" s="55"/>
      <c r="BB2280" s="55"/>
      <c r="BC2280" s="55">
        <f t="shared" si="3860"/>
        <v>16400</v>
      </c>
      <c r="BD2280" s="55"/>
      <c r="BE2280" s="55"/>
      <c r="BF2280" s="55"/>
      <c r="BG2280" s="55"/>
      <c r="BH2280" s="56"/>
      <c r="BI2280" s="16">
        <f t="shared" si="3850"/>
        <v>16400</v>
      </c>
    </row>
    <row r="2281" spans="1:61" ht="35.450000000000003" customHeight="1" x14ac:dyDescent="0.25">
      <c r="A2281" s="41">
        <f t="shared" si="3848"/>
        <v>20</v>
      </c>
      <c r="B2281" s="42"/>
      <c r="C2281" s="42"/>
      <c r="D2281" s="43"/>
      <c r="E2281" s="64" t="str">
        <f t="shared" si="3849"/>
        <v>安裝13mm熱固性樹脂板隔間含門片(頂面H=200cm以上)</v>
      </c>
      <c r="F2281" s="21"/>
      <c r="G2281" s="21"/>
      <c r="H2281" s="21"/>
      <c r="I2281" s="21"/>
      <c r="J2281" s="21"/>
      <c r="K2281" s="21"/>
      <c r="L2281" s="21"/>
      <c r="M2281" s="21"/>
      <c r="N2281" s="21"/>
      <c r="O2281" s="21"/>
      <c r="P2281" s="21"/>
      <c r="Q2281" s="21"/>
      <c r="R2281" s="21"/>
      <c r="S2281" s="21"/>
      <c r="T2281" s="22"/>
      <c r="U2281" s="47" t="str">
        <f t="shared" si="3851"/>
        <v>M2</v>
      </c>
      <c r="V2281" s="48"/>
      <c r="W2281" s="48"/>
      <c r="X2281" s="49"/>
      <c r="Y2281" s="65">
        <f t="shared" si="3852"/>
        <v>38</v>
      </c>
      <c r="Z2281" s="66"/>
      <c r="AA2281" s="66"/>
      <c r="AB2281" s="66"/>
      <c r="AC2281" s="66"/>
      <c r="AD2281" s="67"/>
      <c r="AE2281" s="60">
        <f t="shared" si="3853"/>
        <v>3500</v>
      </c>
      <c r="AF2281" s="61"/>
      <c r="AG2281" s="61"/>
      <c r="AH2281" s="61"/>
      <c r="AI2281" s="61"/>
      <c r="AJ2281" s="62"/>
      <c r="AK2281" s="55">
        <v>0</v>
      </c>
      <c r="AL2281" s="55"/>
      <c r="AM2281" s="55"/>
      <c r="AN2281" s="55"/>
      <c r="AO2281" s="55"/>
      <c r="AP2281" s="55"/>
      <c r="AQ2281" s="53">
        <f t="shared" si="3859"/>
        <v>0</v>
      </c>
      <c r="AR2281" s="53"/>
      <c r="AS2281" s="53"/>
      <c r="AT2281" s="53"/>
      <c r="AU2281" s="53"/>
      <c r="AV2281" s="53"/>
      <c r="AW2281" s="55">
        <f t="shared" si="3854"/>
        <v>0</v>
      </c>
      <c r="AX2281" s="55"/>
      <c r="AY2281" s="55"/>
      <c r="AZ2281" s="55"/>
      <c r="BA2281" s="55"/>
      <c r="BB2281" s="55"/>
      <c r="BC2281" s="55">
        <f t="shared" si="3860"/>
        <v>0</v>
      </c>
      <c r="BD2281" s="55"/>
      <c r="BE2281" s="55"/>
      <c r="BF2281" s="55"/>
      <c r="BG2281" s="55"/>
      <c r="BH2281" s="56"/>
      <c r="BI2281" s="16">
        <f t="shared" si="3850"/>
        <v>133000</v>
      </c>
    </row>
    <row r="2282" spans="1:61" s="19" customFormat="1" ht="21.95" customHeight="1" x14ac:dyDescent="0.25">
      <c r="A2282" s="68">
        <f t="shared" si="3848"/>
        <v>21</v>
      </c>
      <c r="B2282" s="69"/>
      <c r="C2282" s="69"/>
      <c r="D2282" s="70"/>
      <c r="E2282" s="64" t="str">
        <f t="shared" si="3849"/>
        <v>廁間安裝不鏽鋼掛鈎與置物板</v>
      </c>
      <c r="F2282" s="21"/>
      <c r="G2282" s="21"/>
      <c r="H2282" s="21"/>
      <c r="I2282" s="21"/>
      <c r="J2282" s="21"/>
      <c r="K2282" s="21"/>
      <c r="L2282" s="21"/>
      <c r="M2282" s="21"/>
      <c r="N2282" s="21"/>
      <c r="O2282" s="21"/>
      <c r="P2282" s="21"/>
      <c r="Q2282" s="21"/>
      <c r="R2282" s="21"/>
      <c r="S2282" s="21"/>
      <c r="T2282" s="22"/>
      <c r="U2282" s="47" t="str">
        <f t="shared" si="3851"/>
        <v>間</v>
      </c>
      <c r="V2282" s="48"/>
      <c r="W2282" s="48"/>
      <c r="X2282" s="49"/>
      <c r="Y2282" s="65">
        <f t="shared" si="3852"/>
        <v>6</v>
      </c>
      <c r="Z2282" s="66"/>
      <c r="AA2282" s="66"/>
      <c r="AB2282" s="66"/>
      <c r="AC2282" s="66"/>
      <c r="AD2282" s="67"/>
      <c r="AE2282" s="60">
        <f t="shared" si="3853"/>
        <v>1200</v>
      </c>
      <c r="AF2282" s="61"/>
      <c r="AG2282" s="61"/>
      <c r="AH2282" s="61"/>
      <c r="AI2282" s="61"/>
      <c r="AJ2282" s="62"/>
      <c r="AK2282" s="55">
        <v>0</v>
      </c>
      <c r="AL2282" s="55"/>
      <c r="AM2282" s="55"/>
      <c r="AN2282" s="55"/>
      <c r="AO2282" s="55"/>
      <c r="AP2282" s="55"/>
      <c r="AQ2282" s="53">
        <f>AK2282*AE2282</f>
        <v>0</v>
      </c>
      <c r="AR2282" s="53"/>
      <c r="AS2282" s="53"/>
      <c r="AT2282" s="53"/>
      <c r="AU2282" s="53"/>
      <c r="AV2282" s="53"/>
      <c r="AW2282" s="55">
        <f t="shared" si="3854"/>
        <v>0</v>
      </c>
      <c r="AX2282" s="55"/>
      <c r="AY2282" s="55"/>
      <c r="AZ2282" s="55"/>
      <c r="BA2282" s="55"/>
      <c r="BB2282" s="55"/>
      <c r="BC2282" s="55">
        <f>AE2282*AW2282</f>
        <v>0</v>
      </c>
      <c r="BD2282" s="55"/>
      <c r="BE2282" s="55"/>
      <c r="BF2282" s="55"/>
      <c r="BG2282" s="55"/>
      <c r="BH2282" s="56"/>
      <c r="BI2282" s="18">
        <f t="shared" si="3850"/>
        <v>7200</v>
      </c>
    </row>
    <row r="2283" spans="1:61" s="19" customFormat="1" ht="21.95" customHeight="1" x14ac:dyDescent="0.25">
      <c r="A2283" s="68">
        <f t="shared" si="3848"/>
        <v>22</v>
      </c>
      <c r="B2283" s="69"/>
      <c r="C2283" s="69"/>
      <c r="D2283" s="70"/>
      <c r="E2283" s="64" t="str">
        <f t="shared" si="3849"/>
        <v>新設砌磚洗手台</v>
      </c>
      <c r="F2283" s="21"/>
      <c r="G2283" s="21"/>
      <c r="H2283" s="21"/>
      <c r="I2283" s="21"/>
      <c r="J2283" s="21"/>
      <c r="K2283" s="21"/>
      <c r="L2283" s="21"/>
      <c r="M2283" s="21"/>
      <c r="N2283" s="21"/>
      <c r="O2283" s="21"/>
      <c r="P2283" s="21"/>
      <c r="Q2283" s="21"/>
      <c r="R2283" s="21"/>
      <c r="S2283" s="21"/>
      <c r="T2283" s="22"/>
      <c r="U2283" s="47" t="str">
        <f t="shared" si="3851"/>
        <v>式</v>
      </c>
      <c r="V2283" s="48"/>
      <c r="W2283" s="48"/>
      <c r="X2283" s="49"/>
      <c r="Y2283" s="65">
        <f t="shared" si="3852"/>
        <v>1</v>
      </c>
      <c r="Z2283" s="66"/>
      <c r="AA2283" s="66"/>
      <c r="AB2283" s="66"/>
      <c r="AC2283" s="66"/>
      <c r="AD2283" s="67"/>
      <c r="AE2283" s="60">
        <f t="shared" si="3853"/>
        <v>54000</v>
      </c>
      <c r="AF2283" s="61"/>
      <c r="AG2283" s="61"/>
      <c r="AH2283" s="61"/>
      <c r="AI2283" s="61"/>
      <c r="AJ2283" s="62"/>
      <c r="AK2283" s="55">
        <v>0.2</v>
      </c>
      <c r="AL2283" s="55"/>
      <c r="AM2283" s="55"/>
      <c r="AN2283" s="55"/>
      <c r="AO2283" s="55"/>
      <c r="AP2283" s="55"/>
      <c r="AQ2283" s="53">
        <f t="shared" ref="AQ2283:AQ2297" si="3861">AK2283*AE2283</f>
        <v>10800</v>
      </c>
      <c r="AR2283" s="53"/>
      <c r="AS2283" s="53"/>
      <c r="AT2283" s="53"/>
      <c r="AU2283" s="53"/>
      <c r="AV2283" s="53"/>
      <c r="AW2283" s="55">
        <f t="shared" si="3854"/>
        <v>0.7</v>
      </c>
      <c r="AX2283" s="55"/>
      <c r="AY2283" s="55"/>
      <c r="AZ2283" s="55"/>
      <c r="BA2283" s="55"/>
      <c r="BB2283" s="55"/>
      <c r="BC2283" s="55">
        <f t="shared" ref="BC2283:BC2297" si="3862">AE2283*AW2283</f>
        <v>37800</v>
      </c>
      <c r="BD2283" s="55"/>
      <c r="BE2283" s="55"/>
      <c r="BF2283" s="55"/>
      <c r="BG2283" s="55"/>
      <c r="BH2283" s="56"/>
      <c r="BI2283" s="18">
        <f t="shared" si="3850"/>
        <v>54000</v>
      </c>
    </row>
    <row r="2284" spans="1:61" ht="22.5" customHeight="1" x14ac:dyDescent="0.25">
      <c r="A2284" s="41">
        <f t="shared" si="3848"/>
        <v>23</v>
      </c>
      <c r="B2284" s="42"/>
      <c r="C2284" s="42"/>
      <c r="D2284" s="43"/>
      <c r="E2284" s="64" t="str">
        <f t="shared" si="3849"/>
        <v>貼深色石材檯面(t=2cm，倒圓角)</v>
      </c>
      <c r="F2284" s="21"/>
      <c r="G2284" s="21"/>
      <c r="H2284" s="21"/>
      <c r="I2284" s="21"/>
      <c r="J2284" s="21"/>
      <c r="K2284" s="21"/>
      <c r="L2284" s="21"/>
      <c r="M2284" s="21"/>
      <c r="N2284" s="21"/>
      <c r="O2284" s="21"/>
      <c r="P2284" s="21"/>
      <c r="Q2284" s="21"/>
      <c r="R2284" s="21"/>
      <c r="S2284" s="21"/>
      <c r="T2284" s="22"/>
      <c r="U2284" s="47" t="str">
        <f t="shared" si="3851"/>
        <v>才</v>
      </c>
      <c r="V2284" s="48"/>
      <c r="W2284" s="48"/>
      <c r="X2284" s="49"/>
      <c r="Y2284" s="65">
        <f t="shared" si="3852"/>
        <v>4</v>
      </c>
      <c r="Z2284" s="66"/>
      <c r="AA2284" s="66"/>
      <c r="AB2284" s="66"/>
      <c r="AC2284" s="66"/>
      <c r="AD2284" s="67"/>
      <c r="AE2284" s="60">
        <f t="shared" si="3853"/>
        <v>750</v>
      </c>
      <c r="AF2284" s="61"/>
      <c r="AG2284" s="61"/>
      <c r="AH2284" s="61"/>
      <c r="AI2284" s="61"/>
      <c r="AJ2284" s="62"/>
      <c r="AK2284" s="55">
        <v>0</v>
      </c>
      <c r="AL2284" s="55"/>
      <c r="AM2284" s="55"/>
      <c r="AN2284" s="55"/>
      <c r="AO2284" s="55"/>
      <c r="AP2284" s="55"/>
      <c r="AQ2284" s="53">
        <f t="shared" si="3861"/>
        <v>0</v>
      </c>
      <c r="AR2284" s="53"/>
      <c r="AS2284" s="53"/>
      <c r="AT2284" s="53"/>
      <c r="AU2284" s="53"/>
      <c r="AV2284" s="53"/>
      <c r="AW2284" s="55">
        <f t="shared" si="3854"/>
        <v>0</v>
      </c>
      <c r="AX2284" s="55"/>
      <c r="AY2284" s="55"/>
      <c r="AZ2284" s="55"/>
      <c r="BA2284" s="55"/>
      <c r="BB2284" s="55"/>
      <c r="BC2284" s="55">
        <f t="shared" si="3862"/>
        <v>0</v>
      </c>
      <c r="BD2284" s="55"/>
      <c r="BE2284" s="55"/>
      <c r="BF2284" s="55"/>
      <c r="BG2284" s="55"/>
      <c r="BH2284" s="56"/>
      <c r="BI2284" s="16">
        <f t="shared" si="3850"/>
        <v>3000</v>
      </c>
    </row>
    <row r="2285" spans="1:61" ht="53.25" customHeight="1" x14ac:dyDescent="0.25">
      <c r="A2285" s="41">
        <f t="shared" si="3848"/>
        <v>24</v>
      </c>
      <c r="B2285" s="42"/>
      <c r="C2285" s="42"/>
      <c r="D2285" s="43"/>
      <c r="E2285" s="64" t="str">
        <f t="shared" si="3849"/>
        <v>安裝輕鋼架、金屬烤漆透空網與耐燃一級貼皮天花板(含必要之側封板與窗簾盒批土刷漆)</v>
      </c>
      <c r="F2285" s="21"/>
      <c r="G2285" s="21"/>
      <c r="H2285" s="21"/>
      <c r="I2285" s="21"/>
      <c r="J2285" s="21"/>
      <c r="K2285" s="21"/>
      <c r="L2285" s="21"/>
      <c r="M2285" s="21"/>
      <c r="N2285" s="21"/>
      <c r="O2285" s="21"/>
      <c r="P2285" s="21"/>
      <c r="Q2285" s="21"/>
      <c r="R2285" s="21"/>
      <c r="S2285" s="21"/>
      <c r="T2285" s="22"/>
      <c r="U2285" s="47" t="str">
        <f t="shared" si="3851"/>
        <v>式</v>
      </c>
      <c r="V2285" s="48"/>
      <c r="W2285" s="48"/>
      <c r="X2285" s="49"/>
      <c r="Y2285" s="65">
        <f t="shared" si="3852"/>
        <v>1</v>
      </c>
      <c r="Z2285" s="66"/>
      <c r="AA2285" s="66"/>
      <c r="AB2285" s="66"/>
      <c r="AC2285" s="66"/>
      <c r="AD2285" s="67"/>
      <c r="AE2285" s="60">
        <f t="shared" si="3853"/>
        <v>53000</v>
      </c>
      <c r="AF2285" s="61"/>
      <c r="AG2285" s="61"/>
      <c r="AH2285" s="61"/>
      <c r="AI2285" s="61"/>
      <c r="AJ2285" s="62"/>
      <c r="AK2285" s="55">
        <v>0</v>
      </c>
      <c r="AL2285" s="55"/>
      <c r="AM2285" s="55"/>
      <c r="AN2285" s="55"/>
      <c r="AO2285" s="55"/>
      <c r="AP2285" s="55"/>
      <c r="AQ2285" s="53">
        <f t="shared" si="3861"/>
        <v>0</v>
      </c>
      <c r="AR2285" s="53"/>
      <c r="AS2285" s="53"/>
      <c r="AT2285" s="53"/>
      <c r="AU2285" s="53"/>
      <c r="AV2285" s="53"/>
      <c r="AW2285" s="55">
        <f t="shared" si="3854"/>
        <v>1</v>
      </c>
      <c r="AX2285" s="55"/>
      <c r="AY2285" s="55"/>
      <c r="AZ2285" s="55"/>
      <c r="BA2285" s="55"/>
      <c r="BB2285" s="55"/>
      <c r="BC2285" s="55">
        <f t="shared" si="3862"/>
        <v>53000</v>
      </c>
      <c r="BD2285" s="55"/>
      <c r="BE2285" s="55"/>
      <c r="BF2285" s="55"/>
      <c r="BG2285" s="55"/>
      <c r="BH2285" s="56"/>
      <c r="BI2285" s="16">
        <f t="shared" si="3850"/>
        <v>53000</v>
      </c>
    </row>
    <row r="2286" spans="1:61" ht="21.6" customHeight="1" x14ac:dyDescent="0.25">
      <c r="A2286" s="41">
        <f t="shared" si="3848"/>
        <v>25</v>
      </c>
      <c r="B2286" s="42"/>
      <c r="C2286" s="42"/>
      <c r="D2286" s="43"/>
      <c r="E2286" s="64" t="str">
        <f t="shared" si="3849"/>
        <v>廁所安裝衛生設備(連工帶料)</v>
      </c>
      <c r="F2286" s="21"/>
      <c r="G2286" s="21"/>
      <c r="H2286" s="21"/>
      <c r="I2286" s="21"/>
      <c r="J2286" s="21"/>
      <c r="K2286" s="21"/>
      <c r="L2286" s="21"/>
      <c r="M2286" s="21"/>
      <c r="N2286" s="21"/>
      <c r="O2286" s="21"/>
      <c r="P2286" s="21"/>
      <c r="Q2286" s="21"/>
      <c r="R2286" s="21"/>
      <c r="S2286" s="21"/>
      <c r="T2286" s="22"/>
      <c r="U2286" s="47" t="str">
        <f t="shared" si="3851"/>
        <v>式</v>
      </c>
      <c r="V2286" s="48"/>
      <c r="W2286" s="48"/>
      <c r="X2286" s="49"/>
      <c r="Y2286" s="65">
        <f t="shared" si="3852"/>
        <v>1</v>
      </c>
      <c r="Z2286" s="66"/>
      <c r="AA2286" s="66"/>
      <c r="AB2286" s="66"/>
      <c r="AC2286" s="66"/>
      <c r="AD2286" s="67"/>
      <c r="AE2286" s="60">
        <f t="shared" si="3853"/>
        <v>90400</v>
      </c>
      <c r="AF2286" s="61"/>
      <c r="AG2286" s="61"/>
      <c r="AH2286" s="61"/>
      <c r="AI2286" s="61"/>
      <c r="AJ2286" s="62"/>
      <c r="AK2286" s="55">
        <v>0</v>
      </c>
      <c r="AL2286" s="55"/>
      <c r="AM2286" s="55"/>
      <c r="AN2286" s="55"/>
      <c r="AO2286" s="55"/>
      <c r="AP2286" s="55"/>
      <c r="AQ2286" s="53">
        <f t="shared" si="3861"/>
        <v>0</v>
      </c>
      <c r="AR2286" s="53"/>
      <c r="AS2286" s="53"/>
      <c r="AT2286" s="53"/>
      <c r="AU2286" s="53"/>
      <c r="AV2286" s="53"/>
      <c r="AW2286" s="55">
        <f t="shared" si="3854"/>
        <v>0.6</v>
      </c>
      <c r="AX2286" s="55"/>
      <c r="AY2286" s="55"/>
      <c r="AZ2286" s="55"/>
      <c r="BA2286" s="55"/>
      <c r="BB2286" s="55"/>
      <c r="BC2286" s="55">
        <f t="shared" si="3862"/>
        <v>54240</v>
      </c>
      <c r="BD2286" s="55"/>
      <c r="BE2286" s="55"/>
      <c r="BF2286" s="55"/>
      <c r="BG2286" s="55"/>
      <c r="BH2286" s="56"/>
      <c r="BI2286" s="16">
        <f t="shared" si="3850"/>
        <v>90400</v>
      </c>
    </row>
    <row r="2287" spans="1:61" ht="21.6" customHeight="1" x14ac:dyDescent="0.25">
      <c r="A2287" s="41">
        <f t="shared" si="3848"/>
        <v>26</v>
      </c>
      <c r="B2287" s="42"/>
      <c r="C2287" s="42"/>
      <c r="D2287" s="43"/>
      <c r="E2287" s="64" t="str">
        <f t="shared" si="3849"/>
        <v>安裝開關、插座與燈具(連工帶料)</v>
      </c>
      <c r="F2287" s="21"/>
      <c r="G2287" s="21"/>
      <c r="H2287" s="21"/>
      <c r="I2287" s="21"/>
      <c r="J2287" s="21"/>
      <c r="K2287" s="21"/>
      <c r="L2287" s="21"/>
      <c r="M2287" s="21"/>
      <c r="N2287" s="21"/>
      <c r="O2287" s="21"/>
      <c r="P2287" s="21"/>
      <c r="Q2287" s="21"/>
      <c r="R2287" s="21"/>
      <c r="S2287" s="21"/>
      <c r="T2287" s="22"/>
      <c r="U2287" s="47" t="str">
        <f t="shared" si="3851"/>
        <v>式</v>
      </c>
      <c r="V2287" s="48"/>
      <c r="W2287" s="48"/>
      <c r="X2287" s="49"/>
      <c r="Y2287" s="65">
        <f t="shared" si="3852"/>
        <v>1</v>
      </c>
      <c r="Z2287" s="66"/>
      <c r="AA2287" s="66"/>
      <c r="AB2287" s="66"/>
      <c r="AC2287" s="66"/>
      <c r="AD2287" s="67"/>
      <c r="AE2287" s="60">
        <f t="shared" si="3853"/>
        <v>28500</v>
      </c>
      <c r="AF2287" s="61"/>
      <c r="AG2287" s="61"/>
      <c r="AH2287" s="61"/>
      <c r="AI2287" s="61"/>
      <c r="AJ2287" s="62"/>
      <c r="AK2287" s="55">
        <v>0</v>
      </c>
      <c r="AL2287" s="55"/>
      <c r="AM2287" s="55"/>
      <c r="AN2287" s="55"/>
      <c r="AO2287" s="55"/>
      <c r="AP2287" s="55"/>
      <c r="AQ2287" s="53">
        <f t="shared" si="3861"/>
        <v>0</v>
      </c>
      <c r="AR2287" s="53"/>
      <c r="AS2287" s="53"/>
      <c r="AT2287" s="53"/>
      <c r="AU2287" s="53"/>
      <c r="AV2287" s="53"/>
      <c r="AW2287" s="55">
        <f t="shared" si="3854"/>
        <v>0</v>
      </c>
      <c r="AX2287" s="55"/>
      <c r="AY2287" s="55"/>
      <c r="AZ2287" s="55"/>
      <c r="BA2287" s="55"/>
      <c r="BB2287" s="55"/>
      <c r="BC2287" s="55">
        <f t="shared" si="3862"/>
        <v>0</v>
      </c>
      <c r="BD2287" s="55"/>
      <c r="BE2287" s="55"/>
      <c r="BF2287" s="55"/>
      <c r="BG2287" s="55"/>
      <c r="BH2287" s="56"/>
      <c r="BI2287" s="16">
        <f t="shared" si="3850"/>
        <v>28500</v>
      </c>
    </row>
    <row r="2288" spans="1:61" ht="21.6" customHeight="1" x14ac:dyDescent="0.25">
      <c r="A2288" s="41">
        <f t="shared" si="3848"/>
        <v>27</v>
      </c>
      <c r="B2288" s="42"/>
      <c r="C2288" s="42"/>
      <c r="D2288" s="43"/>
      <c r="E2288" s="64" t="str">
        <f t="shared" si="3849"/>
        <v>給排水系統配管與安裝(連工帶料)</v>
      </c>
      <c r="F2288" s="21"/>
      <c r="G2288" s="21"/>
      <c r="H2288" s="21"/>
      <c r="I2288" s="21"/>
      <c r="J2288" s="21"/>
      <c r="K2288" s="21"/>
      <c r="L2288" s="21"/>
      <c r="M2288" s="21"/>
      <c r="N2288" s="21"/>
      <c r="O2288" s="21"/>
      <c r="P2288" s="21"/>
      <c r="Q2288" s="21"/>
      <c r="R2288" s="21"/>
      <c r="S2288" s="21"/>
      <c r="T2288" s="22"/>
      <c r="U2288" s="47" t="str">
        <f t="shared" si="3851"/>
        <v>式</v>
      </c>
      <c r="V2288" s="48"/>
      <c r="W2288" s="48"/>
      <c r="X2288" s="49"/>
      <c r="Y2288" s="65">
        <f t="shared" si="3852"/>
        <v>1</v>
      </c>
      <c r="Z2288" s="66"/>
      <c r="AA2288" s="66"/>
      <c r="AB2288" s="66"/>
      <c r="AC2288" s="66"/>
      <c r="AD2288" s="67"/>
      <c r="AE2288" s="60">
        <f t="shared" si="3853"/>
        <v>80500</v>
      </c>
      <c r="AF2288" s="61"/>
      <c r="AG2288" s="61"/>
      <c r="AH2288" s="61"/>
      <c r="AI2288" s="61"/>
      <c r="AJ2288" s="62"/>
      <c r="AK2288" s="55">
        <v>0</v>
      </c>
      <c r="AL2288" s="55"/>
      <c r="AM2288" s="55"/>
      <c r="AN2288" s="55"/>
      <c r="AO2288" s="55"/>
      <c r="AP2288" s="55"/>
      <c r="AQ2288" s="53">
        <f t="shared" si="3861"/>
        <v>0</v>
      </c>
      <c r="AR2288" s="53"/>
      <c r="AS2288" s="53"/>
      <c r="AT2288" s="53"/>
      <c r="AU2288" s="53"/>
      <c r="AV2288" s="53"/>
      <c r="AW2288" s="55">
        <f t="shared" si="3854"/>
        <v>1</v>
      </c>
      <c r="AX2288" s="55"/>
      <c r="AY2288" s="55"/>
      <c r="AZ2288" s="55"/>
      <c r="BA2288" s="55"/>
      <c r="BB2288" s="55"/>
      <c r="BC2288" s="55">
        <f t="shared" si="3862"/>
        <v>80500</v>
      </c>
      <c r="BD2288" s="55"/>
      <c r="BE2288" s="55"/>
      <c r="BF2288" s="55"/>
      <c r="BG2288" s="55"/>
      <c r="BH2288" s="56"/>
      <c r="BI2288" s="16">
        <f t="shared" si="3850"/>
        <v>80500</v>
      </c>
    </row>
    <row r="2289" spans="1:61" ht="66.75" customHeight="1" x14ac:dyDescent="0.25">
      <c r="A2289" s="41">
        <f t="shared" si="3848"/>
        <v>28</v>
      </c>
      <c r="B2289" s="42"/>
      <c r="C2289" s="42"/>
      <c r="D2289" s="43"/>
      <c r="E2289" s="44" t="str">
        <f t="shared" si="3849"/>
        <v>施做緊急求救按鈕(含閃光與蜂嗚警報器、線材、五金配件, 各層樓每間廁所皆有求救鈕，連工帶料，責任施工)</v>
      </c>
      <c r="F2289" s="45"/>
      <c r="G2289" s="45"/>
      <c r="H2289" s="45"/>
      <c r="I2289" s="45"/>
      <c r="J2289" s="45"/>
      <c r="K2289" s="45"/>
      <c r="L2289" s="45"/>
      <c r="M2289" s="45"/>
      <c r="N2289" s="45"/>
      <c r="O2289" s="45"/>
      <c r="P2289" s="45"/>
      <c r="Q2289" s="45"/>
      <c r="R2289" s="45"/>
      <c r="S2289" s="45"/>
      <c r="T2289" s="46"/>
      <c r="U2289" s="47" t="str">
        <f t="shared" si="3851"/>
        <v>式</v>
      </c>
      <c r="V2289" s="48"/>
      <c r="W2289" s="48"/>
      <c r="X2289" s="49"/>
      <c r="Y2289" s="50">
        <f t="shared" si="3852"/>
        <v>1</v>
      </c>
      <c r="Z2289" s="51"/>
      <c r="AA2289" s="51"/>
      <c r="AB2289" s="51"/>
      <c r="AC2289" s="51"/>
      <c r="AD2289" s="52"/>
      <c r="AE2289" s="60">
        <f t="shared" si="3853"/>
        <v>12500</v>
      </c>
      <c r="AF2289" s="61"/>
      <c r="AG2289" s="61"/>
      <c r="AH2289" s="61"/>
      <c r="AI2289" s="61"/>
      <c r="AJ2289" s="62"/>
      <c r="AK2289" s="50">
        <v>0</v>
      </c>
      <c r="AL2289" s="51"/>
      <c r="AM2289" s="51"/>
      <c r="AN2289" s="51"/>
      <c r="AO2289" s="51"/>
      <c r="AP2289" s="52"/>
      <c r="AQ2289" s="60">
        <f t="shared" si="3861"/>
        <v>0</v>
      </c>
      <c r="AR2289" s="61"/>
      <c r="AS2289" s="61"/>
      <c r="AT2289" s="61"/>
      <c r="AU2289" s="61"/>
      <c r="AV2289" s="62"/>
      <c r="AW2289" s="50">
        <f t="shared" si="3854"/>
        <v>0</v>
      </c>
      <c r="AX2289" s="51"/>
      <c r="AY2289" s="51"/>
      <c r="AZ2289" s="51"/>
      <c r="BA2289" s="51"/>
      <c r="BB2289" s="52"/>
      <c r="BC2289" s="50">
        <f t="shared" si="3862"/>
        <v>0</v>
      </c>
      <c r="BD2289" s="51"/>
      <c r="BE2289" s="51"/>
      <c r="BF2289" s="51"/>
      <c r="BG2289" s="51"/>
      <c r="BH2289" s="63"/>
      <c r="BI2289" s="3">
        <f t="shared" si="3850"/>
        <v>12500</v>
      </c>
    </row>
    <row r="2290" spans="1:61" ht="34.5" customHeight="1" x14ac:dyDescent="0.25">
      <c r="A2290" s="41">
        <f t="shared" si="3848"/>
        <v>29</v>
      </c>
      <c r="B2290" s="42"/>
      <c r="C2290" s="42"/>
      <c r="D2290" s="43"/>
      <c r="E2290" s="64" t="str">
        <f t="shared" si="3849"/>
        <v>施做拖布盆(砌磚粉刷貼磁磚，H=30cm)</v>
      </c>
      <c r="F2290" s="21"/>
      <c r="G2290" s="21"/>
      <c r="H2290" s="21"/>
      <c r="I2290" s="21"/>
      <c r="J2290" s="21"/>
      <c r="K2290" s="21"/>
      <c r="L2290" s="21"/>
      <c r="M2290" s="21"/>
      <c r="N2290" s="21"/>
      <c r="O2290" s="21"/>
      <c r="P2290" s="21"/>
      <c r="Q2290" s="21"/>
      <c r="R2290" s="21"/>
      <c r="S2290" s="21"/>
      <c r="T2290" s="22"/>
      <c r="U2290" s="47" t="str">
        <f t="shared" si="3851"/>
        <v>式</v>
      </c>
      <c r="V2290" s="48"/>
      <c r="W2290" s="48"/>
      <c r="X2290" s="49"/>
      <c r="Y2290" s="65">
        <f t="shared" si="3852"/>
        <v>1</v>
      </c>
      <c r="Z2290" s="66"/>
      <c r="AA2290" s="66"/>
      <c r="AB2290" s="66"/>
      <c r="AC2290" s="66"/>
      <c r="AD2290" s="67"/>
      <c r="AE2290" s="60">
        <f t="shared" si="3853"/>
        <v>6000</v>
      </c>
      <c r="AF2290" s="61"/>
      <c r="AG2290" s="61"/>
      <c r="AH2290" s="61"/>
      <c r="AI2290" s="61"/>
      <c r="AJ2290" s="62"/>
      <c r="AK2290" s="55">
        <v>0</v>
      </c>
      <c r="AL2290" s="55"/>
      <c r="AM2290" s="55"/>
      <c r="AN2290" s="55"/>
      <c r="AO2290" s="55"/>
      <c r="AP2290" s="55"/>
      <c r="AQ2290" s="53">
        <f t="shared" si="3861"/>
        <v>0</v>
      </c>
      <c r="AR2290" s="53"/>
      <c r="AS2290" s="53"/>
      <c r="AT2290" s="53"/>
      <c r="AU2290" s="53"/>
      <c r="AV2290" s="53"/>
      <c r="AW2290" s="55">
        <f t="shared" si="3854"/>
        <v>0</v>
      </c>
      <c r="AX2290" s="55"/>
      <c r="AY2290" s="55"/>
      <c r="AZ2290" s="55"/>
      <c r="BA2290" s="55"/>
      <c r="BB2290" s="55"/>
      <c r="BC2290" s="55">
        <f t="shared" si="3862"/>
        <v>0</v>
      </c>
      <c r="BD2290" s="55"/>
      <c r="BE2290" s="55"/>
      <c r="BF2290" s="55"/>
      <c r="BG2290" s="55"/>
      <c r="BH2290" s="56"/>
      <c r="BI2290" s="16">
        <f t="shared" si="3850"/>
        <v>6000</v>
      </c>
    </row>
    <row r="2291" spans="1:61" ht="34.5" customHeight="1" x14ac:dyDescent="0.25">
      <c r="A2291" s="41">
        <f t="shared" si="3848"/>
        <v>30</v>
      </c>
      <c r="B2291" s="42"/>
      <c r="C2291" s="42"/>
      <c r="D2291" s="43"/>
      <c r="E2291" s="44" t="str">
        <f t="shared" si="3849"/>
        <v>安裝廁所指標系統、拖把夾(連工帶料，責任施工)</v>
      </c>
      <c r="F2291" s="45"/>
      <c r="G2291" s="45"/>
      <c r="H2291" s="45"/>
      <c r="I2291" s="45"/>
      <c r="J2291" s="45"/>
      <c r="K2291" s="45"/>
      <c r="L2291" s="45"/>
      <c r="M2291" s="45"/>
      <c r="N2291" s="45"/>
      <c r="O2291" s="45"/>
      <c r="P2291" s="45"/>
      <c r="Q2291" s="45"/>
      <c r="R2291" s="45"/>
      <c r="S2291" s="45"/>
      <c r="T2291" s="46"/>
      <c r="U2291" s="47" t="str">
        <f t="shared" si="3851"/>
        <v>式</v>
      </c>
      <c r="V2291" s="48"/>
      <c r="W2291" s="48"/>
      <c r="X2291" s="49"/>
      <c r="Y2291" s="50">
        <f t="shared" si="3852"/>
        <v>1</v>
      </c>
      <c r="Z2291" s="51"/>
      <c r="AA2291" s="51"/>
      <c r="AB2291" s="51"/>
      <c r="AC2291" s="51"/>
      <c r="AD2291" s="52"/>
      <c r="AE2291" s="60">
        <f t="shared" si="3853"/>
        <v>16500</v>
      </c>
      <c r="AF2291" s="61"/>
      <c r="AG2291" s="61"/>
      <c r="AH2291" s="61"/>
      <c r="AI2291" s="61"/>
      <c r="AJ2291" s="62"/>
      <c r="AK2291" s="50">
        <v>0</v>
      </c>
      <c r="AL2291" s="51"/>
      <c r="AM2291" s="51"/>
      <c r="AN2291" s="51"/>
      <c r="AO2291" s="51"/>
      <c r="AP2291" s="52"/>
      <c r="AQ2291" s="60">
        <f t="shared" si="3861"/>
        <v>0</v>
      </c>
      <c r="AR2291" s="61"/>
      <c r="AS2291" s="61"/>
      <c r="AT2291" s="61"/>
      <c r="AU2291" s="61"/>
      <c r="AV2291" s="62"/>
      <c r="AW2291" s="50">
        <f t="shared" si="3854"/>
        <v>0</v>
      </c>
      <c r="AX2291" s="51"/>
      <c r="AY2291" s="51"/>
      <c r="AZ2291" s="51"/>
      <c r="BA2291" s="51"/>
      <c r="BB2291" s="52"/>
      <c r="BC2291" s="50">
        <f t="shared" si="3862"/>
        <v>0</v>
      </c>
      <c r="BD2291" s="51"/>
      <c r="BE2291" s="51"/>
      <c r="BF2291" s="51"/>
      <c r="BG2291" s="51"/>
      <c r="BH2291" s="63"/>
      <c r="BI2291" s="3">
        <f t="shared" si="3850"/>
        <v>16500</v>
      </c>
    </row>
    <row r="2292" spans="1:61" ht="21.6" customHeight="1" x14ac:dyDescent="0.25">
      <c r="A2292" s="41">
        <f t="shared" si="3848"/>
        <v>31</v>
      </c>
      <c r="B2292" s="42"/>
      <c r="C2292" s="42"/>
      <c r="D2292" s="43"/>
      <c r="E2292" s="64" t="str">
        <f t="shared" si="3849"/>
        <v>門窗與雜項工程</v>
      </c>
      <c r="F2292" s="21"/>
      <c r="G2292" s="21"/>
      <c r="H2292" s="21"/>
      <c r="I2292" s="21"/>
      <c r="J2292" s="21"/>
      <c r="K2292" s="21"/>
      <c r="L2292" s="21"/>
      <c r="M2292" s="21"/>
      <c r="N2292" s="21"/>
      <c r="O2292" s="21"/>
      <c r="P2292" s="21"/>
      <c r="Q2292" s="21"/>
      <c r="R2292" s="21"/>
      <c r="S2292" s="21"/>
      <c r="T2292" s="22"/>
      <c r="U2292" s="47" t="str">
        <f t="shared" si="3851"/>
        <v>式</v>
      </c>
      <c r="V2292" s="48"/>
      <c r="W2292" s="48"/>
      <c r="X2292" s="49"/>
      <c r="Y2292" s="65">
        <f t="shared" si="3852"/>
        <v>1</v>
      </c>
      <c r="Z2292" s="66"/>
      <c r="AA2292" s="66"/>
      <c r="AB2292" s="66"/>
      <c r="AC2292" s="66"/>
      <c r="AD2292" s="67"/>
      <c r="AE2292" s="60">
        <f t="shared" si="3853"/>
        <v>63400</v>
      </c>
      <c r="AF2292" s="61"/>
      <c r="AG2292" s="61"/>
      <c r="AH2292" s="61"/>
      <c r="AI2292" s="61"/>
      <c r="AJ2292" s="62"/>
      <c r="AK2292" s="55">
        <v>0</v>
      </c>
      <c r="AL2292" s="55"/>
      <c r="AM2292" s="55"/>
      <c r="AN2292" s="55"/>
      <c r="AO2292" s="55"/>
      <c r="AP2292" s="55"/>
      <c r="AQ2292" s="53">
        <f t="shared" si="3861"/>
        <v>0</v>
      </c>
      <c r="AR2292" s="53"/>
      <c r="AS2292" s="53"/>
      <c r="AT2292" s="53"/>
      <c r="AU2292" s="53"/>
      <c r="AV2292" s="53"/>
      <c r="AW2292" s="55">
        <f t="shared" si="3854"/>
        <v>0.8</v>
      </c>
      <c r="AX2292" s="55"/>
      <c r="AY2292" s="55"/>
      <c r="AZ2292" s="55"/>
      <c r="BA2292" s="55"/>
      <c r="BB2292" s="55"/>
      <c r="BC2292" s="55">
        <f t="shared" si="3862"/>
        <v>50720</v>
      </c>
      <c r="BD2292" s="55"/>
      <c r="BE2292" s="55"/>
      <c r="BF2292" s="55"/>
      <c r="BG2292" s="55"/>
      <c r="BH2292" s="56"/>
      <c r="BI2292" s="16">
        <f t="shared" si="3850"/>
        <v>63400</v>
      </c>
    </row>
    <row r="2293" spans="1:61" ht="22.15" customHeight="1" x14ac:dyDescent="0.25">
      <c r="A2293" s="41" t="str">
        <f t="shared" si="3848"/>
        <v>貳</v>
      </c>
      <c r="B2293" s="42"/>
      <c r="C2293" s="42"/>
      <c r="D2293" s="43"/>
      <c r="E2293" s="44" t="str">
        <f t="shared" si="3849"/>
        <v>職業安全衛生管理費(壹*1%)</v>
      </c>
      <c r="F2293" s="45"/>
      <c r="G2293" s="45"/>
      <c r="H2293" s="45"/>
      <c r="I2293" s="45"/>
      <c r="J2293" s="45"/>
      <c r="K2293" s="45"/>
      <c r="L2293" s="45"/>
      <c r="M2293" s="45"/>
      <c r="N2293" s="45"/>
      <c r="O2293" s="45"/>
      <c r="P2293" s="45"/>
      <c r="Q2293" s="45"/>
      <c r="R2293" s="45"/>
      <c r="S2293" s="45"/>
      <c r="T2293" s="46"/>
      <c r="U2293" s="47" t="str">
        <f t="shared" si="3851"/>
        <v>式</v>
      </c>
      <c r="V2293" s="48"/>
      <c r="W2293" s="48"/>
      <c r="X2293" s="49"/>
      <c r="Y2293" s="50">
        <f t="shared" si="3852"/>
        <v>1</v>
      </c>
      <c r="Z2293" s="51"/>
      <c r="AA2293" s="51"/>
      <c r="AB2293" s="51"/>
      <c r="AC2293" s="51"/>
      <c r="AD2293" s="52"/>
      <c r="AE2293" s="53">
        <f t="shared" si="3853"/>
        <v>14220</v>
      </c>
      <c r="AF2293" s="53"/>
      <c r="AG2293" s="53"/>
      <c r="AH2293" s="53"/>
      <c r="AI2293" s="53"/>
      <c r="AJ2293" s="53"/>
      <c r="AK2293" s="54">
        <v>8.9999999999999993E-3</v>
      </c>
      <c r="AL2293" s="54"/>
      <c r="AM2293" s="54"/>
      <c r="AN2293" s="54"/>
      <c r="AO2293" s="54"/>
      <c r="AP2293" s="54"/>
      <c r="AQ2293" s="53">
        <f t="shared" si="3861"/>
        <v>127.97999999999999</v>
      </c>
      <c r="AR2293" s="53"/>
      <c r="AS2293" s="53"/>
      <c r="AT2293" s="53"/>
      <c r="AU2293" s="53"/>
      <c r="AV2293" s="53"/>
      <c r="AW2293" s="54">
        <f>AW2245+AK2293</f>
        <v>0.43200000000000022</v>
      </c>
      <c r="AX2293" s="54"/>
      <c r="AY2293" s="54"/>
      <c r="AZ2293" s="54"/>
      <c r="BA2293" s="54"/>
      <c r="BB2293" s="54"/>
      <c r="BC2293" s="55">
        <f t="shared" si="3862"/>
        <v>6143.0400000000027</v>
      </c>
      <c r="BD2293" s="55"/>
      <c r="BE2293" s="55"/>
      <c r="BF2293" s="55"/>
      <c r="BG2293" s="55"/>
      <c r="BH2293" s="56"/>
      <c r="BI2293" s="3">
        <f t="shared" si="3850"/>
        <v>14220</v>
      </c>
    </row>
    <row r="2294" spans="1:61" ht="22.15" customHeight="1" x14ac:dyDescent="0.25">
      <c r="A2294" s="41" t="str">
        <f t="shared" si="3848"/>
        <v>參</v>
      </c>
      <c r="B2294" s="42"/>
      <c r="C2294" s="42"/>
      <c r="D2294" s="43"/>
      <c r="E2294" s="44" t="str">
        <f t="shared" si="3849"/>
        <v>公共工程品質管制作業費(壹*1%)</v>
      </c>
      <c r="F2294" s="45"/>
      <c r="G2294" s="45"/>
      <c r="H2294" s="45"/>
      <c r="I2294" s="45"/>
      <c r="J2294" s="45"/>
      <c r="K2294" s="45"/>
      <c r="L2294" s="45"/>
      <c r="M2294" s="45"/>
      <c r="N2294" s="45"/>
      <c r="O2294" s="45"/>
      <c r="P2294" s="45"/>
      <c r="Q2294" s="45"/>
      <c r="R2294" s="45"/>
      <c r="S2294" s="45"/>
      <c r="T2294" s="46"/>
      <c r="U2294" s="47" t="str">
        <f t="shared" si="3851"/>
        <v>式</v>
      </c>
      <c r="V2294" s="48"/>
      <c r="W2294" s="48"/>
      <c r="X2294" s="49"/>
      <c r="Y2294" s="50">
        <f t="shared" si="3852"/>
        <v>1</v>
      </c>
      <c r="Z2294" s="51"/>
      <c r="AA2294" s="51"/>
      <c r="AB2294" s="51"/>
      <c r="AC2294" s="51"/>
      <c r="AD2294" s="52"/>
      <c r="AE2294" s="53">
        <f t="shared" si="3853"/>
        <v>14220</v>
      </c>
      <c r="AF2294" s="53"/>
      <c r="AG2294" s="53"/>
      <c r="AH2294" s="53"/>
      <c r="AI2294" s="53"/>
      <c r="AJ2294" s="53"/>
      <c r="AK2294" s="54">
        <v>8.9999999999999993E-3</v>
      </c>
      <c r="AL2294" s="54"/>
      <c r="AM2294" s="54"/>
      <c r="AN2294" s="54"/>
      <c r="AO2294" s="54"/>
      <c r="AP2294" s="54"/>
      <c r="AQ2294" s="53">
        <f t="shared" si="3861"/>
        <v>127.97999999999999</v>
      </c>
      <c r="AR2294" s="53"/>
      <c r="AS2294" s="53"/>
      <c r="AT2294" s="53"/>
      <c r="AU2294" s="53"/>
      <c r="AV2294" s="53"/>
      <c r="AW2294" s="54">
        <f t="shared" ref="AW2294:AW2297" si="3863">AW2246+AK2294</f>
        <v>0.43200000000000022</v>
      </c>
      <c r="AX2294" s="54"/>
      <c r="AY2294" s="54"/>
      <c r="AZ2294" s="54"/>
      <c r="BA2294" s="54"/>
      <c r="BB2294" s="54"/>
      <c r="BC2294" s="55">
        <f t="shared" si="3862"/>
        <v>6143.0400000000027</v>
      </c>
      <c r="BD2294" s="55"/>
      <c r="BE2294" s="55"/>
      <c r="BF2294" s="55"/>
      <c r="BG2294" s="55"/>
      <c r="BH2294" s="56"/>
      <c r="BI2294" s="3">
        <f t="shared" si="3850"/>
        <v>14220</v>
      </c>
    </row>
    <row r="2295" spans="1:61" ht="22.15" customHeight="1" x14ac:dyDescent="0.25">
      <c r="A2295" s="41" t="str">
        <f t="shared" si="3848"/>
        <v>肆</v>
      </c>
      <c r="B2295" s="42"/>
      <c r="C2295" s="42"/>
      <c r="D2295" s="43"/>
      <c r="E2295" s="44" t="str">
        <f t="shared" si="3849"/>
        <v>包商利潤及管理費(約壹*7%)</v>
      </c>
      <c r="F2295" s="45"/>
      <c r="G2295" s="45"/>
      <c r="H2295" s="45"/>
      <c r="I2295" s="45"/>
      <c r="J2295" s="45"/>
      <c r="K2295" s="45"/>
      <c r="L2295" s="45"/>
      <c r="M2295" s="45"/>
      <c r="N2295" s="45"/>
      <c r="O2295" s="45"/>
      <c r="P2295" s="45"/>
      <c r="Q2295" s="45"/>
      <c r="R2295" s="45"/>
      <c r="S2295" s="45"/>
      <c r="T2295" s="46"/>
      <c r="U2295" s="47" t="str">
        <f t="shared" si="3851"/>
        <v>式</v>
      </c>
      <c r="V2295" s="48"/>
      <c r="W2295" s="48"/>
      <c r="X2295" s="49"/>
      <c r="Y2295" s="50">
        <f t="shared" si="3852"/>
        <v>1</v>
      </c>
      <c r="Z2295" s="51"/>
      <c r="AA2295" s="51"/>
      <c r="AB2295" s="51"/>
      <c r="AC2295" s="51"/>
      <c r="AD2295" s="52"/>
      <c r="AE2295" s="53">
        <f t="shared" si="3853"/>
        <v>99540</v>
      </c>
      <c r="AF2295" s="53"/>
      <c r="AG2295" s="53"/>
      <c r="AH2295" s="53"/>
      <c r="AI2295" s="53"/>
      <c r="AJ2295" s="53"/>
      <c r="AK2295" s="54">
        <v>8.9999999999999993E-3</v>
      </c>
      <c r="AL2295" s="54"/>
      <c r="AM2295" s="54"/>
      <c r="AN2295" s="54"/>
      <c r="AO2295" s="54"/>
      <c r="AP2295" s="54"/>
      <c r="AQ2295" s="53">
        <f t="shared" si="3861"/>
        <v>895.8599999999999</v>
      </c>
      <c r="AR2295" s="53"/>
      <c r="AS2295" s="53"/>
      <c r="AT2295" s="53"/>
      <c r="AU2295" s="53"/>
      <c r="AV2295" s="53"/>
      <c r="AW2295" s="54">
        <f t="shared" si="3863"/>
        <v>0.43200000000000022</v>
      </c>
      <c r="AX2295" s="54"/>
      <c r="AY2295" s="54"/>
      <c r="AZ2295" s="54"/>
      <c r="BA2295" s="54"/>
      <c r="BB2295" s="54"/>
      <c r="BC2295" s="55">
        <f t="shared" si="3862"/>
        <v>43001.280000000021</v>
      </c>
      <c r="BD2295" s="55"/>
      <c r="BE2295" s="55"/>
      <c r="BF2295" s="55"/>
      <c r="BG2295" s="55"/>
      <c r="BH2295" s="56"/>
      <c r="BI2295" s="3">
        <f t="shared" si="3850"/>
        <v>99540</v>
      </c>
    </row>
    <row r="2296" spans="1:61" ht="22.15" customHeight="1" x14ac:dyDescent="0.25">
      <c r="A2296" s="41" t="str">
        <f t="shared" si="3848"/>
        <v>伍</v>
      </c>
      <c r="B2296" s="42"/>
      <c r="C2296" s="42"/>
      <c r="D2296" s="43"/>
      <c r="E2296" s="44" t="str">
        <f t="shared" si="3849"/>
        <v>營造綜合保險費</v>
      </c>
      <c r="F2296" s="45"/>
      <c r="G2296" s="45"/>
      <c r="H2296" s="45"/>
      <c r="I2296" s="45"/>
      <c r="J2296" s="45"/>
      <c r="K2296" s="45"/>
      <c r="L2296" s="45"/>
      <c r="M2296" s="45"/>
      <c r="N2296" s="45"/>
      <c r="O2296" s="45"/>
      <c r="P2296" s="45"/>
      <c r="Q2296" s="45"/>
      <c r="R2296" s="45"/>
      <c r="S2296" s="45"/>
      <c r="T2296" s="46"/>
      <c r="U2296" s="47" t="str">
        <f t="shared" si="3851"/>
        <v>式</v>
      </c>
      <c r="V2296" s="48"/>
      <c r="W2296" s="48"/>
      <c r="X2296" s="49"/>
      <c r="Y2296" s="50">
        <f t="shared" si="3852"/>
        <v>1</v>
      </c>
      <c r="Z2296" s="51"/>
      <c r="AA2296" s="51"/>
      <c r="AB2296" s="51"/>
      <c r="AC2296" s="51"/>
      <c r="AD2296" s="52"/>
      <c r="AE2296" s="53">
        <f t="shared" si="3853"/>
        <v>4650</v>
      </c>
      <c r="AF2296" s="53"/>
      <c r="AG2296" s="53"/>
      <c r="AH2296" s="53"/>
      <c r="AI2296" s="53"/>
      <c r="AJ2296" s="53"/>
      <c r="AK2296" s="55">
        <v>0</v>
      </c>
      <c r="AL2296" s="55"/>
      <c r="AM2296" s="55"/>
      <c r="AN2296" s="55"/>
      <c r="AO2296" s="55"/>
      <c r="AP2296" s="55"/>
      <c r="AQ2296" s="53">
        <f t="shared" si="3861"/>
        <v>0</v>
      </c>
      <c r="AR2296" s="53"/>
      <c r="AS2296" s="53"/>
      <c r="AT2296" s="53"/>
      <c r="AU2296" s="53"/>
      <c r="AV2296" s="53"/>
      <c r="AW2296" s="55">
        <f t="shared" si="3863"/>
        <v>1</v>
      </c>
      <c r="AX2296" s="55"/>
      <c r="AY2296" s="55"/>
      <c r="AZ2296" s="55"/>
      <c r="BA2296" s="55"/>
      <c r="BB2296" s="55"/>
      <c r="BC2296" s="55">
        <f t="shared" si="3862"/>
        <v>4650</v>
      </c>
      <c r="BD2296" s="55"/>
      <c r="BE2296" s="55"/>
      <c r="BF2296" s="55"/>
      <c r="BG2296" s="55"/>
      <c r="BH2296" s="56"/>
      <c r="BI2296" s="3">
        <f t="shared" si="3850"/>
        <v>4650</v>
      </c>
    </row>
    <row r="2297" spans="1:61" ht="22.15" customHeight="1" x14ac:dyDescent="0.25">
      <c r="A2297" s="41" t="str">
        <f t="shared" si="3848"/>
        <v>陸</v>
      </c>
      <c r="B2297" s="42"/>
      <c r="C2297" s="42"/>
      <c r="D2297" s="43"/>
      <c r="E2297" s="44" t="str">
        <f t="shared" si="3849"/>
        <v>營業稅((壹~伍)*5%)</v>
      </c>
      <c r="F2297" s="45"/>
      <c r="G2297" s="45"/>
      <c r="H2297" s="45"/>
      <c r="I2297" s="45"/>
      <c r="J2297" s="45"/>
      <c r="K2297" s="45"/>
      <c r="L2297" s="45"/>
      <c r="M2297" s="45"/>
      <c r="N2297" s="45"/>
      <c r="O2297" s="45"/>
      <c r="P2297" s="45"/>
      <c r="Q2297" s="45"/>
      <c r="R2297" s="45"/>
      <c r="S2297" s="45"/>
      <c r="T2297" s="46"/>
      <c r="U2297" s="47" t="str">
        <f t="shared" si="3851"/>
        <v>式</v>
      </c>
      <c r="V2297" s="48"/>
      <c r="W2297" s="48"/>
      <c r="X2297" s="49"/>
      <c r="Y2297" s="50">
        <f t="shared" si="3852"/>
        <v>1</v>
      </c>
      <c r="Z2297" s="51"/>
      <c r="AA2297" s="51"/>
      <c r="AB2297" s="51"/>
      <c r="AC2297" s="51"/>
      <c r="AD2297" s="52"/>
      <c r="AE2297" s="53">
        <f t="shared" si="3853"/>
        <v>77731</v>
      </c>
      <c r="AF2297" s="53"/>
      <c r="AG2297" s="53"/>
      <c r="AH2297" s="53"/>
      <c r="AI2297" s="53"/>
      <c r="AJ2297" s="53"/>
      <c r="AK2297" s="54">
        <v>8.9999999999999993E-3</v>
      </c>
      <c r="AL2297" s="54"/>
      <c r="AM2297" s="54"/>
      <c r="AN2297" s="54"/>
      <c r="AO2297" s="54"/>
      <c r="AP2297" s="54"/>
      <c r="AQ2297" s="53">
        <f t="shared" si="3861"/>
        <v>699.57899999999995</v>
      </c>
      <c r="AR2297" s="53"/>
      <c r="AS2297" s="53"/>
      <c r="AT2297" s="53"/>
      <c r="AU2297" s="53"/>
      <c r="AV2297" s="53"/>
      <c r="AW2297" s="54">
        <f t="shared" si="3863"/>
        <v>0.43200000000000022</v>
      </c>
      <c r="AX2297" s="54"/>
      <c r="AY2297" s="54"/>
      <c r="AZ2297" s="54"/>
      <c r="BA2297" s="54"/>
      <c r="BB2297" s="54"/>
      <c r="BC2297" s="55">
        <f t="shared" si="3862"/>
        <v>33579.792000000016</v>
      </c>
      <c r="BD2297" s="55"/>
      <c r="BE2297" s="55"/>
      <c r="BF2297" s="55"/>
      <c r="BG2297" s="55"/>
      <c r="BH2297" s="56"/>
      <c r="BI2297" s="3">
        <v>77731</v>
      </c>
    </row>
    <row r="2298" spans="1:61" ht="21.95" customHeight="1" x14ac:dyDescent="0.25">
      <c r="A2298" s="30"/>
      <c r="B2298" s="31"/>
      <c r="C2298" s="31"/>
      <c r="D2298" s="32"/>
      <c r="E2298" s="57" t="s">
        <v>76</v>
      </c>
      <c r="F2298" s="58"/>
      <c r="G2298" s="58"/>
      <c r="H2298" s="58"/>
      <c r="I2298" s="58"/>
      <c r="J2298" s="58"/>
      <c r="K2298" s="58"/>
      <c r="L2298" s="58"/>
      <c r="M2298" s="58"/>
      <c r="N2298" s="58"/>
      <c r="O2298" s="58"/>
      <c r="P2298" s="58"/>
      <c r="Q2298" s="58"/>
      <c r="R2298" s="58"/>
      <c r="S2298" s="58"/>
      <c r="T2298" s="59"/>
      <c r="U2298" s="47"/>
      <c r="V2298" s="48"/>
      <c r="W2298" s="48"/>
      <c r="X2298" s="49"/>
      <c r="Y2298" s="50"/>
      <c r="Z2298" s="51"/>
      <c r="AA2298" s="51"/>
      <c r="AB2298" s="51"/>
      <c r="AC2298" s="51"/>
      <c r="AD2298" s="52"/>
      <c r="AE2298" s="60"/>
      <c r="AF2298" s="61"/>
      <c r="AG2298" s="61"/>
      <c r="AH2298" s="61"/>
      <c r="AI2298" s="61"/>
      <c r="AJ2298" s="62"/>
      <c r="AK2298" s="50"/>
      <c r="AL2298" s="51"/>
      <c r="AM2298" s="51"/>
      <c r="AN2298" s="51"/>
      <c r="AO2298" s="51"/>
      <c r="AP2298" s="52"/>
      <c r="AQ2298" s="60">
        <f>SUM(AQ2262:AQ2297)</f>
        <v>12651.398999999999</v>
      </c>
      <c r="AR2298" s="61"/>
      <c r="AS2298" s="61"/>
      <c r="AT2298" s="61"/>
      <c r="AU2298" s="61"/>
      <c r="AV2298" s="62"/>
      <c r="AW2298" s="50"/>
      <c r="AX2298" s="51"/>
      <c r="AY2298" s="51"/>
      <c r="AZ2298" s="51"/>
      <c r="BA2298" s="51"/>
      <c r="BB2298" s="52"/>
      <c r="BC2298" s="50">
        <f>SUM(BC2262:BC2297)</f>
        <v>1226871.1520000002</v>
      </c>
      <c r="BD2298" s="51"/>
      <c r="BE2298" s="51"/>
      <c r="BF2298" s="51"/>
      <c r="BG2298" s="51"/>
      <c r="BH2298" s="63"/>
      <c r="BI2298" s="17">
        <f>SUM(BI2261:BI2297)</f>
        <v>1632355</v>
      </c>
    </row>
    <row r="2299" spans="1:61" ht="21.95" customHeight="1" x14ac:dyDescent="0.25">
      <c r="A2299" s="20"/>
      <c r="B2299" s="21"/>
      <c r="C2299" s="21"/>
      <c r="D2299" s="21"/>
      <c r="E2299" s="21"/>
      <c r="F2299" s="21"/>
      <c r="G2299" s="21"/>
      <c r="H2299" s="21"/>
      <c r="I2299" s="21"/>
      <c r="J2299" s="21"/>
      <c r="K2299" s="21"/>
      <c r="L2299" s="21"/>
      <c r="M2299" s="21"/>
      <c r="N2299" s="21"/>
      <c r="O2299" s="21"/>
      <c r="P2299" s="21"/>
      <c r="Q2299" s="21"/>
      <c r="R2299" s="21"/>
      <c r="S2299" s="21"/>
      <c r="T2299" s="21"/>
      <c r="U2299" s="21"/>
      <c r="V2299" s="21"/>
      <c r="W2299" s="21"/>
      <c r="X2299" s="21"/>
      <c r="Y2299" s="21"/>
      <c r="Z2299" s="21"/>
      <c r="AA2299" s="21"/>
      <c r="AB2299" s="21"/>
      <c r="AC2299" s="21"/>
      <c r="AD2299" s="21"/>
      <c r="AE2299" s="21"/>
      <c r="AF2299" s="21"/>
      <c r="AG2299" s="21"/>
      <c r="AH2299" s="21"/>
      <c r="AI2299" s="21"/>
      <c r="AJ2299" s="22"/>
      <c r="AK2299" s="23"/>
      <c r="AL2299" s="24"/>
      <c r="AM2299" s="24"/>
      <c r="AN2299" s="24"/>
      <c r="AO2299" s="24"/>
      <c r="AP2299" s="25"/>
      <c r="AQ2299" s="26"/>
      <c r="AR2299" s="27"/>
      <c r="AS2299" s="27"/>
      <c r="AT2299" s="27"/>
      <c r="AU2299" s="27"/>
      <c r="AV2299" s="28"/>
      <c r="AW2299" s="23"/>
      <c r="AX2299" s="24"/>
      <c r="AY2299" s="24"/>
      <c r="AZ2299" s="24"/>
      <c r="BA2299" s="24"/>
      <c r="BB2299" s="25"/>
      <c r="BC2299" s="23"/>
      <c r="BD2299" s="24"/>
      <c r="BE2299" s="24"/>
      <c r="BF2299" s="24"/>
      <c r="BG2299" s="24"/>
      <c r="BH2299" s="29"/>
      <c r="BI2299" s="15">
        <f>Y2299*AE2299</f>
        <v>0</v>
      </c>
    </row>
    <row r="2300" spans="1:61" ht="21.95" customHeight="1" x14ac:dyDescent="0.25">
      <c r="A2300" s="20" t="s">
        <v>11</v>
      </c>
      <c r="B2300" s="21"/>
      <c r="C2300" s="21"/>
      <c r="D2300" s="21"/>
      <c r="E2300" s="21"/>
      <c r="F2300" s="21"/>
      <c r="G2300" s="21"/>
      <c r="H2300" s="21"/>
      <c r="I2300" s="21"/>
      <c r="J2300" s="21"/>
      <c r="K2300" s="21"/>
      <c r="L2300" s="21"/>
      <c r="M2300" s="21"/>
      <c r="N2300" s="21"/>
      <c r="O2300" s="21"/>
      <c r="P2300" s="21"/>
      <c r="Q2300" s="21"/>
      <c r="R2300" s="21"/>
      <c r="S2300" s="21"/>
      <c r="T2300" s="21"/>
      <c r="U2300" s="21"/>
      <c r="V2300" s="21"/>
      <c r="W2300" s="21"/>
      <c r="X2300" s="21"/>
      <c r="Y2300" s="21"/>
      <c r="Z2300" s="21"/>
      <c r="AA2300" s="21"/>
      <c r="AB2300" s="21"/>
      <c r="AC2300" s="21"/>
      <c r="AD2300" s="21"/>
      <c r="AE2300" s="21"/>
      <c r="AF2300" s="21"/>
      <c r="AG2300" s="21"/>
      <c r="AH2300" s="21"/>
      <c r="AI2300" s="21"/>
      <c r="AJ2300" s="22"/>
      <c r="AK2300" s="23"/>
      <c r="AL2300" s="24"/>
      <c r="AM2300" s="24"/>
      <c r="AN2300" s="24"/>
      <c r="AO2300" s="24"/>
      <c r="AP2300" s="25"/>
      <c r="AQ2300" s="26">
        <f>BC2298/BI2298</f>
        <v>0.75159579380710706</v>
      </c>
      <c r="AR2300" s="27"/>
      <c r="AS2300" s="27"/>
      <c r="AT2300" s="27"/>
      <c r="AU2300" s="27"/>
      <c r="AV2300" s="28"/>
      <c r="AW2300" s="23"/>
      <c r="AX2300" s="24"/>
      <c r="AY2300" s="24"/>
      <c r="AZ2300" s="24"/>
      <c r="BA2300" s="24"/>
      <c r="BB2300" s="25"/>
      <c r="BC2300" s="23"/>
      <c r="BD2300" s="24"/>
      <c r="BE2300" s="24"/>
      <c r="BF2300" s="24"/>
      <c r="BG2300" s="24"/>
      <c r="BH2300" s="29"/>
      <c r="BI2300" s="15">
        <f>AQ2300</f>
        <v>0.75159579380710706</v>
      </c>
    </row>
    <row r="2301" spans="1:61" ht="18.75" customHeight="1" x14ac:dyDescent="0.25">
      <c r="A2301" s="30" t="s">
        <v>15</v>
      </c>
      <c r="B2301" s="31"/>
      <c r="C2301" s="31"/>
      <c r="D2301" s="31"/>
      <c r="E2301" s="31"/>
      <c r="F2301" s="31"/>
      <c r="G2301" s="31"/>
      <c r="H2301" s="31"/>
      <c r="I2301" s="31"/>
      <c r="J2301" s="31"/>
      <c r="K2301" s="31"/>
      <c r="L2301" s="31"/>
      <c r="M2301" s="31"/>
      <c r="N2301" s="31"/>
      <c r="O2301" s="31"/>
      <c r="P2301" s="31"/>
      <c r="Q2301" s="31"/>
      <c r="R2301" s="31"/>
      <c r="S2301" s="31"/>
      <c r="T2301" s="31"/>
      <c r="U2301" s="31"/>
      <c r="V2301" s="31"/>
      <c r="W2301" s="31"/>
      <c r="X2301" s="31"/>
      <c r="Y2301" s="31"/>
      <c r="Z2301" s="31"/>
      <c r="AA2301" s="31"/>
      <c r="AB2301" s="31"/>
      <c r="AC2301" s="31"/>
      <c r="AD2301" s="32"/>
      <c r="AE2301" s="33" t="s">
        <v>14</v>
      </c>
      <c r="AF2301" s="31"/>
      <c r="AG2301" s="31"/>
      <c r="AH2301" s="31"/>
      <c r="AI2301" s="31"/>
      <c r="AJ2301" s="31"/>
      <c r="AK2301" s="31"/>
      <c r="AL2301" s="31"/>
      <c r="AM2301" s="31"/>
      <c r="AN2301" s="31"/>
      <c r="AO2301" s="31"/>
      <c r="AP2301" s="31"/>
      <c r="AQ2301" s="31"/>
      <c r="AR2301" s="31"/>
      <c r="AS2301" s="31"/>
      <c r="AT2301" s="31"/>
      <c r="AU2301" s="31"/>
      <c r="AV2301" s="31"/>
      <c r="AW2301" s="31"/>
      <c r="AX2301" s="31"/>
      <c r="AY2301" s="31"/>
      <c r="AZ2301" s="31"/>
      <c r="BA2301" s="31"/>
      <c r="BB2301" s="31"/>
      <c r="BC2301" s="31"/>
      <c r="BD2301" s="31"/>
      <c r="BE2301" s="31"/>
      <c r="BF2301" s="31"/>
      <c r="BG2301" s="31"/>
      <c r="BH2301" s="34"/>
    </row>
    <row r="2302" spans="1:61" x14ac:dyDescent="0.25">
      <c r="A2302" s="35"/>
      <c r="B2302" s="36"/>
      <c r="C2302" s="36"/>
      <c r="D2302" s="36"/>
      <c r="E2302" s="36"/>
      <c r="F2302" s="36"/>
      <c r="G2302" s="36"/>
      <c r="H2302" s="36"/>
      <c r="I2302" s="36"/>
      <c r="J2302" s="36"/>
      <c r="K2302" s="36"/>
      <c r="L2302" s="36"/>
      <c r="M2302" s="36"/>
      <c r="N2302" s="36"/>
      <c r="O2302" s="36"/>
      <c r="P2302" s="36"/>
      <c r="Q2302" s="36"/>
      <c r="R2302" s="36"/>
      <c r="S2302" s="36"/>
      <c r="T2302" s="36"/>
      <c r="U2302" s="36"/>
      <c r="V2302" s="36"/>
      <c r="W2302" s="36"/>
      <c r="X2302" s="36"/>
      <c r="Y2302" s="36"/>
      <c r="Z2302" s="36"/>
      <c r="AA2302" s="36"/>
      <c r="AB2302" s="36"/>
      <c r="AC2302" s="36"/>
      <c r="AD2302" s="36"/>
      <c r="AE2302" s="36"/>
      <c r="AF2302" s="36"/>
      <c r="AG2302" s="36"/>
      <c r="AH2302" s="36"/>
      <c r="AI2302" s="36"/>
      <c r="AJ2302" s="36"/>
      <c r="AK2302" s="36"/>
      <c r="AL2302" s="36"/>
      <c r="AM2302" s="36"/>
      <c r="AN2302" s="36"/>
      <c r="AO2302" s="36"/>
      <c r="AP2302" s="36"/>
      <c r="AQ2302" s="36"/>
      <c r="AR2302" s="36"/>
      <c r="AS2302" s="36"/>
      <c r="AT2302" s="36"/>
      <c r="AU2302" s="36"/>
      <c r="AV2302" s="36"/>
      <c r="AW2302" s="36"/>
      <c r="AX2302" s="36"/>
      <c r="AY2302" s="36"/>
      <c r="AZ2302" s="36"/>
      <c r="BA2302" s="36"/>
      <c r="BB2302" s="36"/>
      <c r="BC2302" s="36"/>
      <c r="BD2302" s="36"/>
      <c r="BE2302" s="36"/>
      <c r="BF2302" s="36"/>
      <c r="BG2302" s="36"/>
      <c r="BH2302" s="39"/>
    </row>
    <row r="2303" spans="1:61" x14ac:dyDescent="0.25">
      <c r="A2303" s="35"/>
      <c r="B2303" s="36"/>
      <c r="C2303" s="36"/>
      <c r="D2303" s="36"/>
      <c r="E2303" s="36"/>
      <c r="F2303" s="36"/>
      <c r="G2303" s="36"/>
      <c r="H2303" s="36"/>
      <c r="I2303" s="36"/>
      <c r="J2303" s="36"/>
      <c r="K2303" s="36"/>
      <c r="L2303" s="36"/>
      <c r="M2303" s="36"/>
      <c r="N2303" s="36"/>
      <c r="O2303" s="36"/>
      <c r="P2303" s="36"/>
      <c r="Q2303" s="36"/>
      <c r="R2303" s="36"/>
      <c r="S2303" s="36"/>
      <c r="T2303" s="36"/>
      <c r="U2303" s="36"/>
      <c r="V2303" s="36"/>
      <c r="W2303" s="36"/>
      <c r="X2303" s="36"/>
      <c r="Y2303" s="36"/>
      <c r="Z2303" s="36"/>
      <c r="AA2303" s="36"/>
      <c r="AB2303" s="36"/>
      <c r="AC2303" s="36"/>
      <c r="AD2303" s="36"/>
      <c r="AE2303" s="36"/>
      <c r="AF2303" s="36"/>
      <c r="AG2303" s="36"/>
      <c r="AH2303" s="36"/>
      <c r="AI2303" s="36"/>
      <c r="AJ2303" s="36"/>
      <c r="AK2303" s="36"/>
      <c r="AL2303" s="36"/>
      <c r="AM2303" s="36"/>
      <c r="AN2303" s="36"/>
      <c r="AO2303" s="36"/>
      <c r="AP2303" s="36"/>
      <c r="AQ2303" s="36"/>
      <c r="AR2303" s="36"/>
      <c r="AS2303" s="36"/>
      <c r="AT2303" s="36"/>
      <c r="AU2303" s="36"/>
      <c r="AV2303" s="36"/>
      <c r="AW2303" s="36"/>
      <c r="AX2303" s="36"/>
      <c r="AY2303" s="36"/>
      <c r="AZ2303" s="36"/>
      <c r="BA2303" s="36"/>
      <c r="BB2303" s="36"/>
      <c r="BC2303" s="36"/>
      <c r="BD2303" s="36"/>
      <c r="BE2303" s="36"/>
      <c r="BF2303" s="36"/>
      <c r="BG2303" s="36"/>
      <c r="BH2303" s="39"/>
    </row>
    <row r="2304" spans="1:61" ht="17.25" thickBot="1" x14ac:dyDescent="0.3">
      <c r="A2304" s="37"/>
      <c r="B2304" s="38"/>
      <c r="C2304" s="38"/>
      <c r="D2304" s="38"/>
      <c r="E2304" s="38"/>
      <c r="F2304" s="38"/>
      <c r="G2304" s="38"/>
      <c r="H2304" s="38"/>
      <c r="I2304" s="38"/>
      <c r="J2304" s="38"/>
      <c r="K2304" s="38"/>
      <c r="L2304" s="38"/>
      <c r="M2304" s="38"/>
      <c r="N2304" s="38"/>
      <c r="O2304" s="38"/>
      <c r="P2304" s="38"/>
      <c r="Q2304" s="38"/>
      <c r="R2304" s="38"/>
      <c r="S2304" s="38"/>
      <c r="T2304" s="38"/>
      <c r="U2304" s="38"/>
      <c r="V2304" s="38"/>
      <c r="W2304" s="38"/>
      <c r="X2304" s="38"/>
      <c r="Y2304" s="38"/>
      <c r="Z2304" s="38"/>
      <c r="AA2304" s="38"/>
      <c r="AB2304" s="38"/>
      <c r="AC2304" s="38"/>
      <c r="AD2304" s="38"/>
      <c r="AE2304" s="38"/>
      <c r="AF2304" s="38"/>
      <c r="AG2304" s="38"/>
      <c r="AH2304" s="38"/>
      <c r="AI2304" s="38"/>
      <c r="AJ2304" s="38"/>
      <c r="AK2304" s="38"/>
      <c r="AL2304" s="38"/>
      <c r="AM2304" s="38"/>
      <c r="AN2304" s="38"/>
      <c r="AO2304" s="38"/>
      <c r="AP2304" s="38"/>
      <c r="AQ2304" s="38"/>
      <c r="AR2304" s="38"/>
      <c r="AS2304" s="38"/>
      <c r="AT2304" s="38"/>
      <c r="AU2304" s="38"/>
      <c r="AV2304" s="38"/>
      <c r="AW2304" s="38"/>
      <c r="AX2304" s="38"/>
      <c r="AY2304" s="38"/>
      <c r="AZ2304" s="38"/>
      <c r="BA2304" s="38"/>
      <c r="BB2304" s="38"/>
      <c r="BC2304" s="38"/>
      <c r="BD2304" s="38"/>
      <c r="BE2304" s="38"/>
      <c r="BF2304" s="38"/>
      <c r="BG2304" s="38"/>
      <c r="BH2304" s="40"/>
    </row>
    <row r="2305" spans="1:69" ht="27.75" x14ac:dyDescent="0.25">
      <c r="A2305" s="73" t="s">
        <v>78</v>
      </c>
      <c r="B2305" s="73"/>
      <c r="C2305" s="73"/>
      <c r="D2305" s="73"/>
      <c r="E2305" s="73"/>
      <c r="F2305" s="73"/>
      <c r="G2305" s="73"/>
      <c r="H2305" s="73"/>
      <c r="I2305" s="73"/>
      <c r="J2305" s="73"/>
      <c r="K2305" s="73"/>
      <c r="L2305" s="73"/>
      <c r="M2305" s="73"/>
      <c r="N2305" s="73"/>
      <c r="O2305" s="73"/>
      <c r="P2305" s="73"/>
      <c r="Q2305" s="73"/>
      <c r="R2305" s="73"/>
      <c r="S2305" s="73"/>
      <c r="T2305" s="73"/>
      <c r="U2305" s="73"/>
      <c r="V2305" s="73"/>
      <c r="W2305" s="73"/>
      <c r="X2305" s="73"/>
      <c r="Y2305" s="73"/>
      <c r="Z2305" s="73"/>
      <c r="AA2305" s="73"/>
      <c r="AB2305" s="73"/>
      <c r="AC2305" s="73"/>
      <c r="AD2305" s="73"/>
      <c r="AE2305" s="73"/>
      <c r="AF2305" s="73"/>
      <c r="AG2305" s="73"/>
      <c r="AH2305" s="73"/>
      <c r="AI2305" s="73"/>
      <c r="AJ2305" s="73"/>
      <c r="AK2305" s="73"/>
      <c r="AL2305" s="73"/>
      <c r="AM2305" s="73"/>
      <c r="AN2305" s="73"/>
      <c r="AO2305" s="73"/>
      <c r="AP2305" s="73"/>
      <c r="AQ2305" s="73"/>
      <c r="AR2305" s="73"/>
      <c r="AS2305" s="73"/>
      <c r="AT2305" s="73"/>
      <c r="AU2305" s="73"/>
      <c r="AV2305" s="73"/>
      <c r="AW2305" s="73"/>
      <c r="AX2305" s="73"/>
      <c r="AY2305" s="73"/>
      <c r="AZ2305" s="73"/>
      <c r="BA2305" s="73"/>
      <c r="BB2305" s="73"/>
      <c r="BC2305" s="73"/>
      <c r="BD2305" s="73"/>
      <c r="BE2305" s="73"/>
      <c r="BF2305" s="73"/>
      <c r="BG2305" s="73"/>
      <c r="BH2305" s="73"/>
    </row>
    <row r="2306" spans="1:69" ht="27.75" x14ac:dyDescent="0.25">
      <c r="A2306" s="74" t="s">
        <v>12</v>
      </c>
      <c r="B2306" s="74"/>
      <c r="C2306" s="74"/>
      <c r="D2306" s="74"/>
      <c r="E2306" s="74"/>
      <c r="F2306" s="74"/>
      <c r="G2306" s="74"/>
      <c r="H2306" s="74"/>
      <c r="I2306" s="74"/>
      <c r="J2306" s="75" t="s">
        <v>81</v>
      </c>
      <c r="K2306" s="76"/>
      <c r="L2306" s="76"/>
      <c r="M2306" s="76"/>
      <c r="N2306" s="76"/>
      <c r="O2306" s="76"/>
      <c r="P2306" s="76"/>
      <c r="Q2306" s="76"/>
      <c r="R2306" s="76"/>
      <c r="S2306" s="76"/>
      <c r="T2306" s="76"/>
      <c r="U2306" s="76"/>
      <c r="V2306" s="76"/>
      <c r="W2306" s="76"/>
      <c r="X2306" s="76"/>
      <c r="Y2306" s="76"/>
      <c r="Z2306" s="76"/>
      <c r="AA2306" s="76"/>
      <c r="AB2306" s="76"/>
      <c r="AC2306" s="76"/>
      <c r="AD2306" s="76"/>
      <c r="AE2306" s="76"/>
      <c r="AF2306" s="76"/>
      <c r="AG2306" s="76"/>
      <c r="AH2306" s="76"/>
      <c r="AI2306" s="76"/>
      <c r="AJ2306" s="76"/>
      <c r="AK2306" s="76"/>
      <c r="AL2306" s="76"/>
      <c r="AM2306" s="76"/>
      <c r="AN2306" s="76"/>
      <c r="AO2306" s="76"/>
      <c r="AP2306" s="76"/>
      <c r="AQ2306" s="76"/>
      <c r="AR2306" s="76"/>
      <c r="AS2306" s="76"/>
      <c r="AT2306" s="76"/>
      <c r="AU2306" s="76"/>
      <c r="AV2306" s="76"/>
      <c r="AW2306" s="76"/>
      <c r="AX2306" s="76"/>
      <c r="AY2306" s="76"/>
      <c r="AZ2306" s="76"/>
      <c r="BA2306" s="76"/>
      <c r="BB2306" s="76"/>
      <c r="BC2306" s="76"/>
      <c r="BD2306" s="76"/>
      <c r="BE2306" s="76"/>
      <c r="BF2306" s="76"/>
      <c r="BG2306" s="76"/>
      <c r="BH2306" s="76"/>
      <c r="BI2306" s="76"/>
      <c r="BJ2306" s="76"/>
      <c r="BK2306" s="76"/>
      <c r="BL2306" s="76"/>
      <c r="BM2306" s="76"/>
      <c r="BN2306" s="76"/>
      <c r="BO2306" s="76"/>
      <c r="BP2306" s="76"/>
      <c r="BQ2306" s="76"/>
    </row>
    <row r="2307" spans="1:69" ht="17.25" thickBot="1" x14ac:dyDescent="0.3">
      <c r="A2307" s="77" t="s">
        <v>10</v>
      </c>
      <c r="B2307" s="77"/>
      <c r="C2307" s="77"/>
      <c r="D2307" s="77"/>
      <c r="E2307" s="77"/>
      <c r="F2307" s="77"/>
      <c r="G2307" s="77"/>
      <c r="H2307" s="77"/>
      <c r="I2307" s="78" t="s">
        <v>82</v>
      </c>
      <c r="J2307" s="78"/>
      <c r="K2307" s="78"/>
      <c r="L2307" s="78"/>
      <c r="M2307" s="78"/>
      <c r="N2307" s="78"/>
      <c r="O2307" s="78"/>
      <c r="P2307" s="78"/>
      <c r="Q2307" s="78"/>
      <c r="R2307" s="78"/>
      <c r="S2307" s="78"/>
      <c r="T2307" s="78"/>
      <c r="U2307" s="78"/>
      <c r="V2307" s="78"/>
      <c r="W2307" s="78"/>
      <c r="X2307" s="78"/>
      <c r="Y2307" s="78"/>
      <c r="Z2307" s="78"/>
      <c r="AA2307" s="78"/>
      <c r="AB2307" s="78"/>
      <c r="AC2307" s="78"/>
      <c r="AD2307" s="78"/>
      <c r="AE2307" s="78"/>
      <c r="AF2307" s="78"/>
      <c r="AG2307" s="78"/>
      <c r="AH2307" s="78"/>
      <c r="AI2307" s="78"/>
      <c r="AJ2307" s="78"/>
      <c r="AK2307" s="78"/>
      <c r="AL2307" s="78"/>
      <c r="AM2307" s="78"/>
      <c r="AN2307" s="78"/>
      <c r="AO2307" s="79" t="s">
        <v>9</v>
      </c>
      <c r="AP2307" s="79"/>
      <c r="AQ2307" s="79"/>
      <c r="AR2307" s="79"/>
      <c r="AS2307" s="79"/>
      <c r="AT2307" s="79"/>
      <c r="AU2307" s="79"/>
      <c r="AV2307" s="79"/>
      <c r="AW2307" s="80">
        <f>AW2259+1</f>
        <v>46203</v>
      </c>
      <c r="AX2307" s="80"/>
      <c r="AY2307" s="80"/>
      <c r="AZ2307" s="80"/>
      <c r="BA2307" s="80"/>
      <c r="BB2307" s="80"/>
      <c r="BC2307" s="80"/>
      <c r="BD2307" s="80"/>
      <c r="BE2307" s="80"/>
      <c r="BF2307" s="80"/>
      <c r="BG2307" s="80"/>
      <c r="BH2307" s="80"/>
    </row>
    <row r="2308" spans="1:69" ht="36" customHeight="1" x14ac:dyDescent="0.25">
      <c r="A2308" s="81" t="s">
        <v>0</v>
      </c>
      <c r="B2308" s="82"/>
      <c r="C2308" s="82"/>
      <c r="D2308" s="82"/>
      <c r="E2308" s="82" t="s">
        <v>6</v>
      </c>
      <c r="F2308" s="82"/>
      <c r="G2308" s="82"/>
      <c r="H2308" s="82"/>
      <c r="I2308" s="82"/>
      <c r="J2308" s="82"/>
      <c r="K2308" s="82"/>
      <c r="L2308" s="82"/>
      <c r="M2308" s="82"/>
      <c r="N2308" s="82"/>
      <c r="O2308" s="82"/>
      <c r="P2308" s="82"/>
      <c r="Q2308" s="82"/>
      <c r="R2308" s="82"/>
      <c r="S2308" s="82"/>
      <c r="T2308" s="82"/>
      <c r="U2308" s="82" t="s">
        <v>7</v>
      </c>
      <c r="V2308" s="82"/>
      <c r="W2308" s="82"/>
      <c r="X2308" s="82"/>
      <c r="Y2308" s="83" t="s">
        <v>1</v>
      </c>
      <c r="Z2308" s="83"/>
      <c r="AA2308" s="83"/>
      <c r="AB2308" s="83"/>
      <c r="AC2308" s="83"/>
      <c r="AD2308" s="83"/>
      <c r="AE2308" s="82" t="s">
        <v>8</v>
      </c>
      <c r="AF2308" s="82"/>
      <c r="AG2308" s="82"/>
      <c r="AH2308" s="82"/>
      <c r="AI2308" s="82"/>
      <c r="AJ2308" s="82"/>
      <c r="AK2308" s="83" t="s">
        <v>2</v>
      </c>
      <c r="AL2308" s="83"/>
      <c r="AM2308" s="83"/>
      <c r="AN2308" s="83"/>
      <c r="AO2308" s="83"/>
      <c r="AP2308" s="83"/>
      <c r="AQ2308" s="84" t="s">
        <v>3</v>
      </c>
      <c r="AR2308" s="84"/>
      <c r="AS2308" s="84"/>
      <c r="AT2308" s="84"/>
      <c r="AU2308" s="84"/>
      <c r="AV2308" s="84"/>
      <c r="AW2308" s="83" t="s">
        <v>4</v>
      </c>
      <c r="AX2308" s="83"/>
      <c r="AY2308" s="83"/>
      <c r="AZ2308" s="83"/>
      <c r="BA2308" s="83"/>
      <c r="BB2308" s="83"/>
      <c r="BC2308" s="84" t="s">
        <v>5</v>
      </c>
      <c r="BD2308" s="84"/>
      <c r="BE2308" s="84"/>
      <c r="BF2308" s="84"/>
      <c r="BG2308" s="84"/>
      <c r="BH2308" s="85"/>
      <c r="BI2308" s="1"/>
    </row>
    <row r="2309" spans="1:69" ht="21.95" customHeight="1" x14ac:dyDescent="0.25">
      <c r="A2309" s="41" t="str">
        <f t="shared" ref="A2309:A2345" si="3864">A2261</f>
        <v>壹</v>
      </c>
      <c r="B2309" s="42"/>
      <c r="C2309" s="42"/>
      <c r="D2309" s="43"/>
      <c r="E2309" s="64" t="str">
        <f t="shared" ref="E2309:E2345" si="3865">E2261</f>
        <v>直接工程費</v>
      </c>
      <c r="F2309" s="21"/>
      <c r="G2309" s="21"/>
      <c r="H2309" s="21"/>
      <c r="I2309" s="21"/>
      <c r="J2309" s="21"/>
      <c r="K2309" s="21"/>
      <c r="L2309" s="21"/>
      <c r="M2309" s="21"/>
      <c r="N2309" s="21"/>
      <c r="O2309" s="21"/>
      <c r="P2309" s="21"/>
      <c r="Q2309" s="21"/>
      <c r="R2309" s="21"/>
      <c r="S2309" s="21"/>
      <c r="T2309" s="22"/>
      <c r="U2309" s="47"/>
      <c r="V2309" s="48"/>
      <c r="W2309" s="48"/>
      <c r="X2309" s="49"/>
      <c r="Y2309" s="71"/>
      <c r="Z2309" s="71"/>
      <c r="AA2309" s="71"/>
      <c r="AB2309" s="71"/>
      <c r="AC2309" s="71"/>
      <c r="AD2309" s="71"/>
      <c r="AE2309" s="71"/>
      <c r="AF2309" s="71"/>
      <c r="AG2309" s="71"/>
      <c r="AH2309" s="71"/>
      <c r="AI2309" s="71"/>
      <c r="AJ2309" s="71"/>
      <c r="AK2309" s="71"/>
      <c r="AL2309" s="71"/>
      <c r="AM2309" s="71"/>
      <c r="AN2309" s="71"/>
      <c r="AO2309" s="71"/>
      <c r="AP2309" s="71"/>
      <c r="AQ2309" s="71"/>
      <c r="AR2309" s="71"/>
      <c r="AS2309" s="71"/>
      <c r="AT2309" s="71"/>
      <c r="AU2309" s="71"/>
      <c r="AV2309" s="71"/>
      <c r="AW2309" s="71"/>
      <c r="AX2309" s="71"/>
      <c r="AY2309" s="71"/>
      <c r="AZ2309" s="71"/>
      <c r="BA2309" s="71"/>
      <c r="BB2309" s="71"/>
      <c r="BC2309" s="71"/>
      <c r="BD2309" s="71"/>
      <c r="BE2309" s="71"/>
      <c r="BF2309" s="71"/>
      <c r="BG2309" s="71"/>
      <c r="BH2309" s="72"/>
      <c r="BI2309" s="3">
        <f t="shared" ref="BI2309:BI2344" si="3866">Y2309*AE2309</f>
        <v>0</v>
      </c>
    </row>
    <row r="2310" spans="1:69" s="19" customFormat="1" ht="34.15" customHeight="1" x14ac:dyDescent="0.25">
      <c r="A2310" s="41">
        <f t="shared" si="3864"/>
        <v>1</v>
      </c>
      <c r="B2310" s="42"/>
      <c r="C2310" s="42"/>
      <c r="D2310" s="43"/>
      <c r="E2310" s="64" t="str">
        <f t="shared" si="3865"/>
        <v>乙種施工圍籬、警示帶、安全警示燈等安全措施(租用)</v>
      </c>
      <c r="F2310" s="21"/>
      <c r="G2310" s="21"/>
      <c r="H2310" s="21"/>
      <c r="I2310" s="21"/>
      <c r="J2310" s="21"/>
      <c r="K2310" s="21"/>
      <c r="L2310" s="21"/>
      <c r="M2310" s="21"/>
      <c r="N2310" s="21"/>
      <c r="O2310" s="21"/>
      <c r="P2310" s="21"/>
      <c r="Q2310" s="21"/>
      <c r="R2310" s="21"/>
      <c r="S2310" s="21"/>
      <c r="T2310" s="22"/>
      <c r="U2310" s="47" t="str">
        <f t="shared" ref="U2310:U2345" si="3867">U2262</f>
        <v>式</v>
      </c>
      <c r="V2310" s="48"/>
      <c r="W2310" s="48"/>
      <c r="X2310" s="49"/>
      <c r="Y2310" s="50">
        <f t="shared" ref="Y2310:Y2345" si="3868">Y2262</f>
        <v>1</v>
      </c>
      <c r="Z2310" s="51"/>
      <c r="AA2310" s="51"/>
      <c r="AB2310" s="51"/>
      <c r="AC2310" s="51"/>
      <c r="AD2310" s="52"/>
      <c r="AE2310" s="53">
        <f t="shared" ref="AE2310:AE2345" si="3869">AE2262</f>
        <v>2200</v>
      </c>
      <c r="AF2310" s="53"/>
      <c r="AG2310" s="53"/>
      <c r="AH2310" s="53"/>
      <c r="AI2310" s="53"/>
      <c r="AJ2310" s="53"/>
      <c r="AK2310" s="55">
        <v>0</v>
      </c>
      <c r="AL2310" s="55"/>
      <c r="AM2310" s="55"/>
      <c r="AN2310" s="55"/>
      <c r="AO2310" s="55"/>
      <c r="AP2310" s="55"/>
      <c r="AQ2310" s="53">
        <f>AK2310*AE2310</f>
        <v>0</v>
      </c>
      <c r="AR2310" s="53"/>
      <c r="AS2310" s="53"/>
      <c r="AT2310" s="53"/>
      <c r="AU2310" s="53"/>
      <c r="AV2310" s="53"/>
      <c r="AW2310" s="55">
        <f t="shared" ref="AW2310:AW2340" si="3870">AW2262+AK2310</f>
        <v>1</v>
      </c>
      <c r="AX2310" s="55"/>
      <c r="AY2310" s="55"/>
      <c r="AZ2310" s="55"/>
      <c r="BA2310" s="55"/>
      <c r="BB2310" s="55"/>
      <c r="BC2310" s="55">
        <f>AE2310*AW2310</f>
        <v>2200</v>
      </c>
      <c r="BD2310" s="55"/>
      <c r="BE2310" s="55"/>
      <c r="BF2310" s="55"/>
      <c r="BG2310" s="55"/>
      <c r="BH2310" s="56"/>
      <c r="BI2310" s="18">
        <f t="shared" si="3866"/>
        <v>2200</v>
      </c>
    </row>
    <row r="2311" spans="1:69" ht="21.6" customHeight="1" x14ac:dyDescent="0.25">
      <c r="A2311" s="41">
        <f t="shared" si="3864"/>
        <v>2</v>
      </c>
      <c r="B2311" s="42"/>
      <c r="C2311" s="42"/>
      <c r="D2311" s="43"/>
      <c r="E2311" s="64" t="str">
        <f t="shared" si="3865"/>
        <v>工程告示牌與職安衛告示牌(租用)</v>
      </c>
      <c r="F2311" s="21"/>
      <c r="G2311" s="21"/>
      <c r="H2311" s="21"/>
      <c r="I2311" s="21"/>
      <c r="J2311" s="21"/>
      <c r="K2311" s="21"/>
      <c r="L2311" s="21"/>
      <c r="M2311" s="21"/>
      <c r="N2311" s="21"/>
      <c r="O2311" s="21"/>
      <c r="P2311" s="21"/>
      <c r="Q2311" s="21"/>
      <c r="R2311" s="21"/>
      <c r="S2311" s="21"/>
      <c r="T2311" s="22"/>
      <c r="U2311" s="47" t="str">
        <f t="shared" si="3867"/>
        <v>式</v>
      </c>
      <c r="V2311" s="48"/>
      <c r="W2311" s="48"/>
      <c r="X2311" s="49"/>
      <c r="Y2311" s="65">
        <f t="shared" si="3868"/>
        <v>1</v>
      </c>
      <c r="Z2311" s="66"/>
      <c r="AA2311" s="66"/>
      <c r="AB2311" s="66"/>
      <c r="AC2311" s="66"/>
      <c r="AD2311" s="67"/>
      <c r="AE2311" s="60">
        <f t="shared" si="3869"/>
        <v>6000</v>
      </c>
      <c r="AF2311" s="61"/>
      <c r="AG2311" s="61"/>
      <c r="AH2311" s="61"/>
      <c r="AI2311" s="61"/>
      <c r="AJ2311" s="62"/>
      <c r="AK2311" s="55">
        <v>0</v>
      </c>
      <c r="AL2311" s="55"/>
      <c r="AM2311" s="55"/>
      <c r="AN2311" s="55"/>
      <c r="AO2311" s="55"/>
      <c r="AP2311" s="55"/>
      <c r="AQ2311" s="53">
        <f>AK2311*AE2311</f>
        <v>0</v>
      </c>
      <c r="AR2311" s="53"/>
      <c r="AS2311" s="53"/>
      <c r="AT2311" s="53"/>
      <c r="AU2311" s="53"/>
      <c r="AV2311" s="53"/>
      <c r="AW2311" s="55">
        <f t="shared" si="3870"/>
        <v>1</v>
      </c>
      <c r="AX2311" s="55"/>
      <c r="AY2311" s="55"/>
      <c r="AZ2311" s="55"/>
      <c r="BA2311" s="55"/>
      <c r="BB2311" s="55"/>
      <c r="BC2311" s="55">
        <f>AE2311*AW2311</f>
        <v>6000</v>
      </c>
      <c r="BD2311" s="55"/>
      <c r="BE2311" s="55"/>
      <c r="BF2311" s="55"/>
      <c r="BG2311" s="55"/>
      <c r="BH2311" s="56"/>
      <c r="BI2311" s="16">
        <f t="shared" si="3866"/>
        <v>6000</v>
      </c>
    </row>
    <row r="2312" spans="1:69" s="19" customFormat="1" ht="34.5" customHeight="1" x14ac:dyDescent="0.25">
      <c r="A2312" s="68">
        <f t="shared" si="3864"/>
        <v>3</v>
      </c>
      <c r="B2312" s="69"/>
      <c r="C2312" s="69"/>
      <c r="D2312" s="70"/>
      <c r="E2312" s="64" t="str">
        <f t="shared" si="3865"/>
        <v>施工動線開闢與損壞復原，既有設備管線遷移與復原；測量與放樣</v>
      </c>
      <c r="F2312" s="21"/>
      <c r="G2312" s="21"/>
      <c r="H2312" s="21"/>
      <c r="I2312" s="21"/>
      <c r="J2312" s="21"/>
      <c r="K2312" s="21"/>
      <c r="L2312" s="21"/>
      <c r="M2312" s="21"/>
      <c r="N2312" s="21"/>
      <c r="O2312" s="21"/>
      <c r="P2312" s="21"/>
      <c r="Q2312" s="21"/>
      <c r="R2312" s="21"/>
      <c r="S2312" s="21"/>
      <c r="T2312" s="22"/>
      <c r="U2312" s="47" t="str">
        <f t="shared" si="3867"/>
        <v>式</v>
      </c>
      <c r="V2312" s="48"/>
      <c r="W2312" s="48"/>
      <c r="X2312" s="49"/>
      <c r="Y2312" s="65">
        <f t="shared" si="3868"/>
        <v>1</v>
      </c>
      <c r="Z2312" s="66"/>
      <c r="AA2312" s="66"/>
      <c r="AB2312" s="66"/>
      <c r="AC2312" s="66"/>
      <c r="AD2312" s="67"/>
      <c r="AE2312" s="60">
        <f t="shared" si="3869"/>
        <v>9000</v>
      </c>
      <c r="AF2312" s="61"/>
      <c r="AG2312" s="61"/>
      <c r="AH2312" s="61"/>
      <c r="AI2312" s="61"/>
      <c r="AJ2312" s="62"/>
      <c r="AK2312" s="55">
        <v>0</v>
      </c>
      <c r="AL2312" s="55"/>
      <c r="AM2312" s="55"/>
      <c r="AN2312" s="55"/>
      <c r="AO2312" s="55"/>
      <c r="AP2312" s="55"/>
      <c r="AQ2312" s="53">
        <f t="shared" ref="AQ2312:AQ2314" si="3871">AK2312*AE2312</f>
        <v>0</v>
      </c>
      <c r="AR2312" s="53"/>
      <c r="AS2312" s="53"/>
      <c r="AT2312" s="53"/>
      <c r="AU2312" s="53"/>
      <c r="AV2312" s="53"/>
      <c r="AW2312" s="55">
        <f t="shared" si="3870"/>
        <v>0.7</v>
      </c>
      <c r="AX2312" s="55"/>
      <c r="AY2312" s="55"/>
      <c r="AZ2312" s="55"/>
      <c r="BA2312" s="55"/>
      <c r="BB2312" s="55"/>
      <c r="BC2312" s="55">
        <f t="shared" ref="BC2312:BC2315" si="3872">AE2312*AW2312</f>
        <v>6300</v>
      </c>
      <c r="BD2312" s="55"/>
      <c r="BE2312" s="55"/>
      <c r="BF2312" s="55"/>
      <c r="BG2312" s="55"/>
      <c r="BH2312" s="56"/>
      <c r="BI2312" s="18">
        <f t="shared" si="3866"/>
        <v>9000</v>
      </c>
    </row>
    <row r="2313" spans="1:69" ht="66" customHeight="1" x14ac:dyDescent="0.25">
      <c r="A2313" s="41">
        <f t="shared" si="3864"/>
        <v>4</v>
      </c>
      <c r="B2313" s="42"/>
      <c r="C2313" s="42"/>
      <c r="D2313" s="43"/>
      <c r="E2313" s="64" t="str">
        <f t="shared" si="3865"/>
        <v>既有牆面、地坪、磁磚、衛生設備、給排水設施、搗擺及天花板等拆除(含切割)及運棄(含合法證明);環境保護與清潔</v>
      </c>
      <c r="F2313" s="21"/>
      <c r="G2313" s="21"/>
      <c r="H2313" s="21"/>
      <c r="I2313" s="21"/>
      <c r="J2313" s="21"/>
      <c r="K2313" s="21"/>
      <c r="L2313" s="21"/>
      <c r="M2313" s="21"/>
      <c r="N2313" s="21"/>
      <c r="O2313" s="21"/>
      <c r="P2313" s="21"/>
      <c r="Q2313" s="21"/>
      <c r="R2313" s="21"/>
      <c r="S2313" s="21"/>
      <c r="T2313" s="22"/>
      <c r="U2313" s="47" t="str">
        <f t="shared" si="3867"/>
        <v>式</v>
      </c>
      <c r="V2313" s="48"/>
      <c r="W2313" s="48"/>
      <c r="X2313" s="49"/>
      <c r="Y2313" s="65">
        <f t="shared" si="3868"/>
        <v>1</v>
      </c>
      <c r="Z2313" s="66"/>
      <c r="AA2313" s="66"/>
      <c r="AB2313" s="66"/>
      <c r="AC2313" s="66"/>
      <c r="AD2313" s="67"/>
      <c r="AE2313" s="60">
        <f t="shared" si="3869"/>
        <v>214844</v>
      </c>
      <c r="AF2313" s="61"/>
      <c r="AG2313" s="61"/>
      <c r="AH2313" s="61"/>
      <c r="AI2313" s="61"/>
      <c r="AJ2313" s="62"/>
      <c r="AK2313" s="55">
        <v>0</v>
      </c>
      <c r="AL2313" s="55"/>
      <c r="AM2313" s="55"/>
      <c r="AN2313" s="55"/>
      <c r="AO2313" s="55"/>
      <c r="AP2313" s="55"/>
      <c r="AQ2313" s="53">
        <f t="shared" si="3871"/>
        <v>0</v>
      </c>
      <c r="AR2313" s="53"/>
      <c r="AS2313" s="53"/>
      <c r="AT2313" s="53"/>
      <c r="AU2313" s="53"/>
      <c r="AV2313" s="53"/>
      <c r="AW2313" s="55">
        <f t="shared" si="3870"/>
        <v>1</v>
      </c>
      <c r="AX2313" s="55"/>
      <c r="AY2313" s="55"/>
      <c r="AZ2313" s="55"/>
      <c r="BA2313" s="55"/>
      <c r="BB2313" s="55"/>
      <c r="BC2313" s="55">
        <f t="shared" si="3872"/>
        <v>214844</v>
      </c>
      <c r="BD2313" s="55"/>
      <c r="BE2313" s="55"/>
      <c r="BF2313" s="55"/>
      <c r="BG2313" s="55"/>
      <c r="BH2313" s="56"/>
      <c r="BI2313" s="16">
        <f t="shared" si="3866"/>
        <v>214844</v>
      </c>
    </row>
    <row r="2314" spans="1:69" ht="34.5" customHeight="1" x14ac:dyDescent="0.25">
      <c r="A2314" s="41">
        <f t="shared" si="3864"/>
        <v>5</v>
      </c>
      <c r="B2314" s="42"/>
      <c r="C2314" s="42"/>
      <c r="D2314" s="43"/>
      <c r="E2314" s="64" t="str">
        <f t="shared" si="3865"/>
        <v>既有污水處理設施抽水肥(含清潔孔開挖與復原)</v>
      </c>
      <c r="F2314" s="21"/>
      <c r="G2314" s="21"/>
      <c r="H2314" s="21"/>
      <c r="I2314" s="21"/>
      <c r="J2314" s="21"/>
      <c r="K2314" s="21"/>
      <c r="L2314" s="21"/>
      <c r="M2314" s="21"/>
      <c r="N2314" s="21"/>
      <c r="O2314" s="21"/>
      <c r="P2314" s="21"/>
      <c r="Q2314" s="21"/>
      <c r="R2314" s="21"/>
      <c r="S2314" s="21"/>
      <c r="T2314" s="22"/>
      <c r="U2314" s="47" t="str">
        <f t="shared" si="3867"/>
        <v>式</v>
      </c>
      <c r="V2314" s="48"/>
      <c r="W2314" s="48"/>
      <c r="X2314" s="49"/>
      <c r="Y2314" s="65">
        <f t="shared" si="3868"/>
        <v>1</v>
      </c>
      <c r="Z2314" s="66"/>
      <c r="AA2314" s="66"/>
      <c r="AB2314" s="66"/>
      <c r="AC2314" s="66"/>
      <c r="AD2314" s="67"/>
      <c r="AE2314" s="60">
        <f t="shared" si="3869"/>
        <v>10000</v>
      </c>
      <c r="AF2314" s="61"/>
      <c r="AG2314" s="61"/>
      <c r="AH2314" s="61"/>
      <c r="AI2314" s="61"/>
      <c r="AJ2314" s="62"/>
      <c r="AK2314" s="55">
        <v>0</v>
      </c>
      <c r="AL2314" s="55"/>
      <c r="AM2314" s="55"/>
      <c r="AN2314" s="55"/>
      <c r="AO2314" s="55"/>
      <c r="AP2314" s="55"/>
      <c r="AQ2314" s="53">
        <f t="shared" si="3871"/>
        <v>0</v>
      </c>
      <c r="AR2314" s="53"/>
      <c r="AS2314" s="53"/>
      <c r="AT2314" s="53"/>
      <c r="AU2314" s="53"/>
      <c r="AV2314" s="53"/>
      <c r="AW2314" s="55">
        <f t="shared" si="3870"/>
        <v>1</v>
      </c>
      <c r="AX2314" s="55"/>
      <c r="AY2314" s="55"/>
      <c r="AZ2314" s="55"/>
      <c r="BA2314" s="55"/>
      <c r="BB2314" s="55"/>
      <c r="BC2314" s="55">
        <f t="shared" si="3872"/>
        <v>10000</v>
      </c>
      <c r="BD2314" s="55"/>
      <c r="BE2314" s="55"/>
      <c r="BF2314" s="55"/>
      <c r="BG2314" s="55"/>
      <c r="BH2314" s="56"/>
      <c r="BI2314" s="16">
        <f t="shared" si="3866"/>
        <v>10000</v>
      </c>
    </row>
    <row r="2315" spans="1:69" ht="21.6" customHeight="1" x14ac:dyDescent="0.25">
      <c r="A2315" s="41">
        <f t="shared" si="3864"/>
        <v>6</v>
      </c>
      <c r="B2315" s="42"/>
      <c r="C2315" s="42"/>
      <c r="D2315" s="43"/>
      <c r="E2315" s="64" t="str">
        <f t="shared" si="3865"/>
        <v>地坪與蹲便台階增築</v>
      </c>
      <c r="F2315" s="21"/>
      <c r="G2315" s="21"/>
      <c r="H2315" s="21"/>
      <c r="I2315" s="21"/>
      <c r="J2315" s="21"/>
      <c r="K2315" s="21"/>
      <c r="L2315" s="21"/>
      <c r="M2315" s="21"/>
      <c r="N2315" s="21"/>
      <c r="O2315" s="21"/>
      <c r="P2315" s="21"/>
      <c r="Q2315" s="21"/>
      <c r="R2315" s="21"/>
      <c r="S2315" s="21"/>
      <c r="T2315" s="22"/>
      <c r="U2315" s="47" t="str">
        <f t="shared" si="3867"/>
        <v>式</v>
      </c>
      <c r="V2315" s="48"/>
      <c r="W2315" s="48"/>
      <c r="X2315" s="49"/>
      <c r="Y2315" s="65">
        <f t="shared" si="3868"/>
        <v>1</v>
      </c>
      <c r="Z2315" s="66"/>
      <c r="AA2315" s="66"/>
      <c r="AB2315" s="66"/>
      <c r="AC2315" s="66"/>
      <c r="AD2315" s="67"/>
      <c r="AE2315" s="60">
        <f t="shared" si="3869"/>
        <v>35000</v>
      </c>
      <c r="AF2315" s="61"/>
      <c r="AG2315" s="61"/>
      <c r="AH2315" s="61"/>
      <c r="AI2315" s="61"/>
      <c r="AJ2315" s="62"/>
      <c r="AK2315" s="55">
        <v>0</v>
      </c>
      <c r="AL2315" s="55"/>
      <c r="AM2315" s="55"/>
      <c r="AN2315" s="55"/>
      <c r="AO2315" s="55"/>
      <c r="AP2315" s="55"/>
      <c r="AQ2315" s="53">
        <v>0</v>
      </c>
      <c r="AR2315" s="53"/>
      <c r="AS2315" s="53"/>
      <c r="AT2315" s="53"/>
      <c r="AU2315" s="53"/>
      <c r="AV2315" s="53"/>
      <c r="AW2315" s="55">
        <f t="shared" si="3870"/>
        <v>1</v>
      </c>
      <c r="AX2315" s="55"/>
      <c r="AY2315" s="55"/>
      <c r="AZ2315" s="55"/>
      <c r="BA2315" s="55"/>
      <c r="BB2315" s="55"/>
      <c r="BC2315" s="55">
        <f t="shared" si="3872"/>
        <v>35000</v>
      </c>
      <c r="BD2315" s="55"/>
      <c r="BE2315" s="55"/>
      <c r="BF2315" s="55"/>
      <c r="BG2315" s="55"/>
      <c r="BH2315" s="56"/>
      <c r="BI2315" s="16">
        <f t="shared" si="3866"/>
        <v>35000</v>
      </c>
    </row>
    <row r="2316" spans="1:69" ht="21.6" customHeight="1" x14ac:dyDescent="0.25">
      <c r="A2316" s="41">
        <f t="shared" si="3864"/>
        <v>7</v>
      </c>
      <c r="B2316" s="42"/>
      <c r="C2316" s="42"/>
      <c r="D2316" s="43"/>
      <c r="E2316" s="64" t="str">
        <f t="shared" si="3865"/>
        <v>砌1/2B磚牆</v>
      </c>
      <c r="F2316" s="21"/>
      <c r="G2316" s="21"/>
      <c r="H2316" s="21"/>
      <c r="I2316" s="21"/>
      <c r="J2316" s="21"/>
      <c r="K2316" s="21"/>
      <c r="L2316" s="21"/>
      <c r="M2316" s="21"/>
      <c r="N2316" s="21"/>
      <c r="O2316" s="21"/>
      <c r="P2316" s="21"/>
      <c r="Q2316" s="21"/>
      <c r="R2316" s="21"/>
      <c r="S2316" s="21"/>
      <c r="T2316" s="22"/>
      <c r="U2316" s="47" t="str">
        <f t="shared" si="3867"/>
        <v>M2</v>
      </c>
      <c r="V2316" s="48"/>
      <c r="W2316" s="48"/>
      <c r="X2316" s="49"/>
      <c r="Y2316" s="65">
        <f t="shared" si="3868"/>
        <v>13</v>
      </c>
      <c r="Z2316" s="66"/>
      <c r="AA2316" s="66"/>
      <c r="AB2316" s="66"/>
      <c r="AC2316" s="66"/>
      <c r="AD2316" s="67"/>
      <c r="AE2316" s="60">
        <f t="shared" si="3869"/>
        <v>1500</v>
      </c>
      <c r="AF2316" s="61"/>
      <c r="AG2316" s="61"/>
      <c r="AH2316" s="61"/>
      <c r="AI2316" s="61"/>
      <c r="AJ2316" s="62"/>
      <c r="AK2316" s="55">
        <v>0</v>
      </c>
      <c r="AL2316" s="55"/>
      <c r="AM2316" s="55"/>
      <c r="AN2316" s="55"/>
      <c r="AO2316" s="55"/>
      <c r="AP2316" s="55"/>
      <c r="AQ2316" s="53">
        <f>AK2316*AE2316</f>
        <v>0</v>
      </c>
      <c r="AR2316" s="53"/>
      <c r="AS2316" s="53"/>
      <c r="AT2316" s="53"/>
      <c r="AU2316" s="53"/>
      <c r="AV2316" s="53"/>
      <c r="AW2316" s="55">
        <f t="shared" si="3870"/>
        <v>13</v>
      </c>
      <c r="AX2316" s="55"/>
      <c r="AY2316" s="55"/>
      <c r="AZ2316" s="55"/>
      <c r="BA2316" s="55"/>
      <c r="BB2316" s="55"/>
      <c r="BC2316" s="55">
        <f>AE2316*AW2316</f>
        <v>19500</v>
      </c>
      <c r="BD2316" s="55"/>
      <c r="BE2316" s="55"/>
      <c r="BF2316" s="55"/>
      <c r="BG2316" s="55"/>
      <c r="BH2316" s="56"/>
      <c r="BI2316" s="16">
        <f t="shared" si="3866"/>
        <v>19500</v>
      </c>
    </row>
    <row r="2317" spans="1:69" ht="54.75" customHeight="1" x14ac:dyDescent="0.25">
      <c r="A2317" s="41">
        <f t="shared" si="3864"/>
        <v>8</v>
      </c>
      <c r="B2317" s="42"/>
      <c r="C2317" s="42"/>
      <c r="D2317" s="43"/>
      <c r="E2317" s="64" t="str">
        <f t="shared" si="3865"/>
        <v>施工範圍內樓板穿管處與既有無用穿管及孔洞需以水泥砂漿封閉並刷防水層；樓板防水層試水</v>
      </c>
      <c r="F2317" s="21"/>
      <c r="G2317" s="21"/>
      <c r="H2317" s="21"/>
      <c r="I2317" s="21"/>
      <c r="J2317" s="21"/>
      <c r="K2317" s="21"/>
      <c r="L2317" s="21"/>
      <c r="M2317" s="21"/>
      <c r="N2317" s="21"/>
      <c r="O2317" s="21"/>
      <c r="P2317" s="21"/>
      <c r="Q2317" s="21"/>
      <c r="R2317" s="21"/>
      <c r="S2317" s="21"/>
      <c r="T2317" s="22"/>
      <c r="U2317" s="47" t="str">
        <f t="shared" si="3867"/>
        <v>式</v>
      </c>
      <c r="V2317" s="48"/>
      <c r="W2317" s="48"/>
      <c r="X2317" s="49"/>
      <c r="Y2317" s="65">
        <f t="shared" si="3868"/>
        <v>1</v>
      </c>
      <c r="Z2317" s="66"/>
      <c r="AA2317" s="66"/>
      <c r="AB2317" s="66"/>
      <c r="AC2317" s="66"/>
      <c r="AD2317" s="67"/>
      <c r="AE2317" s="60">
        <f t="shared" si="3869"/>
        <v>9000</v>
      </c>
      <c r="AF2317" s="61"/>
      <c r="AG2317" s="61"/>
      <c r="AH2317" s="61"/>
      <c r="AI2317" s="61"/>
      <c r="AJ2317" s="62"/>
      <c r="AK2317" s="55">
        <v>0</v>
      </c>
      <c r="AL2317" s="55"/>
      <c r="AM2317" s="55"/>
      <c r="AN2317" s="55"/>
      <c r="AO2317" s="55"/>
      <c r="AP2317" s="55"/>
      <c r="AQ2317" s="53">
        <f t="shared" ref="AQ2317:AQ2321" si="3873">AK2317*AE2317</f>
        <v>0</v>
      </c>
      <c r="AR2317" s="53"/>
      <c r="AS2317" s="53"/>
      <c r="AT2317" s="53"/>
      <c r="AU2317" s="53"/>
      <c r="AV2317" s="53"/>
      <c r="AW2317" s="55">
        <f t="shared" si="3870"/>
        <v>1</v>
      </c>
      <c r="AX2317" s="55"/>
      <c r="AY2317" s="55"/>
      <c r="AZ2317" s="55"/>
      <c r="BA2317" s="55"/>
      <c r="BB2317" s="55"/>
      <c r="BC2317" s="55">
        <f t="shared" ref="BC2317:BC2321" si="3874">AE2317*AW2317</f>
        <v>9000</v>
      </c>
      <c r="BD2317" s="55"/>
      <c r="BE2317" s="55"/>
      <c r="BF2317" s="55"/>
      <c r="BG2317" s="55"/>
      <c r="BH2317" s="56"/>
      <c r="BI2317" s="16">
        <f t="shared" si="3866"/>
        <v>9000</v>
      </c>
    </row>
    <row r="2318" spans="1:69" ht="20.45" customHeight="1" x14ac:dyDescent="0.25">
      <c r="A2318" s="41">
        <f t="shared" si="3864"/>
        <v>9</v>
      </c>
      <c r="B2318" s="42"/>
      <c r="C2318" s="42"/>
      <c r="D2318" s="43"/>
      <c r="E2318" s="64" t="str">
        <f t="shared" si="3865"/>
        <v>地坪、牆面1:3水泥砂漿粉刷</v>
      </c>
      <c r="F2318" s="21"/>
      <c r="G2318" s="21"/>
      <c r="H2318" s="21"/>
      <c r="I2318" s="21"/>
      <c r="J2318" s="21"/>
      <c r="K2318" s="21"/>
      <c r="L2318" s="21"/>
      <c r="M2318" s="21"/>
      <c r="N2318" s="21"/>
      <c r="O2318" s="21"/>
      <c r="P2318" s="21"/>
      <c r="Q2318" s="21"/>
      <c r="R2318" s="21"/>
      <c r="S2318" s="21"/>
      <c r="T2318" s="22"/>
      <c r="U2318" s="47" t="str">
        <f t="shared" si="3867"/>
        <v>M2</v>
      </c>
      <c r="V2318" s="48"/>
      <c r="W2318" s="48"/>
      <c r="X2318" s="49"/>
      <c r="Y2318" s="65">
        <f t="shared" si="3868"/>
        <v>207</v>
      </c>
      <c r="Z2318" s="66"/>
      <c r="AA2318" s="66"/>
      <c r="AB2318" s="66"/>
      <c r="AC2318" s="66"/>
      <c r="AD2318" s="67"/>
      <c r="AE2318" s="60">
        <f t="shared" si="3869"/>
        <v>800</v>
      </c>
      <c r="AF2318" s="61"/>
      <c r="AG2318" s="61"/>
      <c r="AH2318" s="61"/>
      <c r="AI2318" s="61"/>
      <c r="AJ2318" s="62"/>
      <c r="AK2318" s="55">
        <v>0</v>
      </c>
      <c r="AL2318" s="55"/>
      <c r="AM2318" s="55"/>
      <c r="AN2318" s="55"/>
      <c r="AO2318" s="55"/>
      <c r="AP2318" s="55"/>
      <c r="AQ2318" s="53">
        <f t="shared" si="3873"/>
        <v>0</v>
      </c>
      <c r="AR2318" s="53"/>
      <c r="AS2318" s="53"/>
      <c r="AT2318" s="53"/>
      <c r="AU2318" s="53"/>
      <c r="AV2318" s="53"/>
      <c r="AW2318" s="55">
        <f t="shared" si="3870"/>
        <v>207</v>
      </c>
      <c r="AX2318" s="55"/>
      <c r="AY2318" s="55"/>
      <c r="AZ2318" s="55"/>
      <c r="BA2318" s="55"/>
      <c r="BB2318" s="55"/>
      <c r="BC2318" s="55">
        <f t="shared" si="3874"/>
        <v>165600</v>
      </c>
      <c r="BD2318" s="55"/>
      <c r="BE2318" s="55"/>
      <c r="BF2318" s="55"/>
      <c r="BG2318" s="55"/>
      <c r="BH2318" s="56"/>
      <c r="BI2318" s="16">
        <f t="shared" si="3866"/>
        <v>165600</v>
      </c>
    </row>
    <row r="2319" spans="1:69" ht="19.5" customHeight="1" x14ac:dyDescent="0.25">
      <c r="A2319" s="41">
        <f t="shared" si="3864"/>
        <v>10</v>
      </c>
      <c r="B2319" s="42"/>
      <c r="C2319" s="42"/>
      <c r="D2319" s="43"/>
      <c r="E2319" s="44" t="str">
        <f t="shared" si="3865"/>
        <v>地坪及牆面(H=1.5m)塗刷防水層</v>
      </c>
      <c r="F2319" s="45"/>
      <c r="G2319" s="45"/>
      <c r="H2319" s="45"/>
      <c r="I2319" s="45"/>
      <c r="J2319" s="45"/>
      <c r="K2319" s="45"/>
      <c r="L2319" s="45"/>
      <c r="M2319" s="45"/>
      <c r="N2319" s="45"/>
      <c r="O2319" s="45"/>
      <c r="P2319" s="45"/>
      <c r="Q2319" s="45"/>
      <c r="R2319" s="45"/>
      <c r="S2319" s="45"/>
      <c r="T2319" s="46"/>
      <c r="U2319" s="47" t="str">
        <f t="shared" si="3867"/>
        <v>M2</v>
      </c>
      <c r="V2319" s="48"/>
      <c r="W2319" s="48"/>
      <c r="X2319" s="49"/>
      <c r="Y2319" s="50">
        <f t="shared" si="3868"/>
        <v>113</v>
      </c>
      <c r="Z2319" s="51"/>
      <c r="AA2319" s="51"/>
      <c r="AB2319" s="51"/>
      <c r="AC2319" s="51"/>
      <c r="AD2319" s="52"/>
      <c r="AE2319" s="60">
        <f t="shared" si="3869"/>
        <v>700</v>
      </c>
      <c r="AF2319" s="61"/>
      <c r="AG2319" s="61"/>
      <c r="AH2319" s="61"/>
      <c r="AI2319" s="61"/>
      <c r="AJ2319" s="62"/>
      <c r="AK2319" s="50">
        <v>0</v>
      </c>
      <c r="AL2319" s="51"/>
      <c r="AM2319" s="51"/>
      <c r="AN2319" s="51"/>
      <c r="AO2319" s="51"/>
      <c r="AP2319" s="52"/>
      <c r="AQ2319" s="60">
        <f t="shared" si="3873"/>
        <v>0</v>
      </c>
      <c r="AR2319" s="61"/>
      <c r="AS2319" s="61"/>
      <c r="AT2319" s="61"/>
      <c r="AU2319" s="61"/>
      <c r="AV2319" s="62"/>
      <c r="AW2319" s="50">
        <f t="shared" si="3870"/>
        <v>113</v>
      </c>
      <c r="AX2319" s="51"/>
      <c r="AY2319" s="51"/>
      <c r="AZ2319" s="51"/>
      <c r="BA2319" s="51"/>
      <c r="BB2319" s="52"/>
      <c r="BC2319" s="50">
        <f t="shared" si="3874"/>
        <v>79100</v>
      </c>
      <c r="BD2319" s="51"/>
      <c r="BE2319" s="51"/>
      <c r="BF2319" s="51"/>
      <c r="BG2319" s="51"/>
      <c r="BH2319" s="63"/>
      <c r="BI2319" s="3">
        <f t="shared" si="3866"/>
        <v>79100</v>
      </c>
    </row>
    <row r="2320" spans="1:69" ht="36" customHeight="1" x14ac:dyDescent="0.25">
      <c r="A2320" s="41">
        <f t="shared" si="3864"/>
        <v>11</v>
      </c>
      <c r="B2320" s="42"/>
      <c r="C2320" s="42"/>
      <c r="D2320" s="43"/>
      <c r="E2320" s="64" t="str">
        <f t="shared" si="3865"/>
        <v>安裝不銹鋼方形地板落水頭(10cm*10cm,連工帶料)</v>
      </c>
      <c r="F2320" s="21"/>
      <c r="G2320" s="21"/>
      <c r="H2320" s="21"/>
      <c r="I2320" s="21"/>
      <c r="J2320" s="21"/>
      <c r="K2320" s="21"/>
      <c r="L2320" s="21"/>
      <c r="M2320" s="21"/>
      <c r="N2320" s="21"/>
      <c r="O2320" s="21"/>
      <c r="P2320" s="21"/>
      <c r="Q2320" s="21"/>
      <c r="R2320" s="21"/>
      <c r="S2320" s="21"/>
      <c r="T2320" s="22"/>
      <c r="U2320" s="47" t="str">
        <f t="shared" si="3867"/>
        <v>組</v>
      </c>
      <c r="V2320" s="48"/>
      <c r="W2320" s="48"/>
      <c r="X2320" s="49"/>
      <c r="Y2320" s="71">
        <f t="shared" si="3868"/>
        <v>9</v>
      </c>
      <c r="Z2320" s="71"/>
      <c r="AA2320" s="71"/>
      <c r="AB2320" s="71"/>
      <c r="AC2320" s="71"/>
      <c r="AD2320" s="71"/>
      <c r="AE2320" s="71">
        <f t="shared" si="3869"/>
        <v>750</v>
      </c>
      <c r="AF2320" s="71"/>
      <c r="AG2320" s="71"/>
      <c r="AH2320" s="71"/>
      <c r="AI2320" s="71"/>
      <c r="AJ2320" s="71"/>
      <c r="AK2320" s="55">
        <v>0</v>
      </c>
      <c r="AL2320" s="55"/>
      <c r="AM2320" s="55"/>
      <c r="AN2320" s="55"/>
      <c r="AO2320" s="55"/>
      <c r="AP2320" s="55"/>
      <c r="AQ2320" s="53">
        <f t="shared" si="3873"/>
        <v>0</v>
      </c>
      <c r="AR2320" s="53"/>
      <c r="AS2320" s="53"/>
      <c r="AT2320" s="53"/>
      <c r="AU2320" s="53"/>
      <c r="AV2320" s="53"/>
      <c r="AW2320" s="55">
        <f t="shared" si="3870"/>
        <v>9</v>
      </c>
      <c r="AX2320" s="55"/>
      <c r="AY2320" s="55"/>
      <c r="AZ2320" s="55"/>
      <c r="BA2320" s="55"/>
      <c r="BB2320" s="55"/>
      <c r="BC2320" s="55">
        <f t="shared" si="3874"/>
        <v>6750</v>
      </c>
      <c r="BD2320" s="55"/>
      <c r="BE2320" s="55"/>
      <c r="BF2320" s="55"/>
      <c r="BG2320" s="55"/>
      <c r="BH2320" s="56"/>
      <c r="BI2320" s="3">
        <f t="shared" si="3866"/>
        <v>6750</v>
      </c>
    </row>
    <row r="2321" spans="1:61" s="19" customFormat="1" ht="36.75" customHeight="1" x14ac:dyDescent="0.25">
      <c r="A2321" s="41">
        <f t="shared" si="3864"/>
        <v>12</v>
      </c>
      <c r="B2321" s="42"/>
      <c r="C2321" s="42"/>
      <c r="D2321" s="43"/>
      <c r="E2321" s="64" t="str">
        <f t="shared" si="3865"/>
        <v>地坪貼止滑石英磚30cm*30cm，本色水泥勾縫(連工帶料)</v>
      </c>
      <c r="F2321" s="21"/>
      <c r="G2321" s="21"/>
      <c r="H2321" s="21"/>
      <c r="I2321" s="21"/>
      <c r="J2321" s="21"/>
      <c r="K2321" s="21"/>
      <c r="L2321" s="21"/>
      <c r="M2321" s="21"/>
      <c r="N2321" s="21"/>
      <c r="O2321" s="21"/>
      <c r="P2321" s="21"/>
      <c r="Q2321" s="21"/>
      <c r="R2321" s="21"/>
      <c r="S2321" s="21"/>
      <c r="T2321" s="22"/>
      <c r="U2321" s="47" t="str">
        <f t="shared" si="3867"/>
        <v>M2</v>
      </c>
      <c r="V2321" s="48"/>
      <c r="W2321" s="48"/>
      <c r="X2321" s="49"/>
      <c r="Y2321" s="50">
        <f t="shared" si="3868"/>
        <v>48</v>
      </c>
      <c r="Z2321" s="51"/>
      <c r="AA2321" s="51"/>
      <c r="AB2321" s="51"/>
      <c r="AC2321" s="51"/>
      <c r="AD2321" s="52"/>
      <c r="AE2321" s="53">
        <f t="shared" si="3869"/>
        <v>1300</v>
      </c>
      <c r="AF2321" s="53"/>
      <c r="AG2321" s="53"/>
      <c r="AH2321" s="53"/>
      <c r="AI2321" s="53"/>
      <c r="AJ2321" s="53"/>
      <c r="AK2321" s="55">
        <v>0</v>
      </c>
      <c r="AL2321" s="55"/>
      <c r="AM2321" s="55"/>
      <c r="AN2321" s="55"/>
      <c r="AO2321" s="55"/>
      <c r="AP2321" s="55"/>
      <c r="AQ2321" s="53">
        <f t="shared" si="3873"/>
        <v>0</v>
      </c>
      <c r="AR2321" s="53"/>
      <c r="AS2321" s="53"/>
      <c r="AT2321" s="53"/>
      <c r="AU2321" s="53"/>
      <c r="AV2321" s="53"/>
      <c r="AW2321" s="55">
        <f t="shared" si="3870"/>
        <v>48</v>
      </c>
      <c r="AX2321" s="55"/>
      <c r="AY2321" s="55"/>
      <c r="AZ2321" s="55"/>
      <c r="BA2321" s="55"/>
      <c r="BB2321" s="55"/>
      <c r="BC2321" s="55">
        <f t="shared" si="3874"/>
        <v>62400</v>
      </c>
      <c r="BD2321" s="55"/>
      <c r="BE2321" s="55"/>
      <c r="BF2321" s="55"/>
      <c r="BG2321" s="55"/>
      <c r="BH2321" s="56"/>
      <c r="BI2321" s="18">
        <f t="shared" si="3866"/>
        <v>62400</v>
      </c>
    </row>
    <row r="2322" spans="1:61" s="19" customFormat="1" ht="35.25" customHeight="1" x14ac:dyDescent="0.25">
      <c r="A2322" s="68">
        <f t="shared" si="3864"/>
        <v>13</v>
      </c>
      <c r="B2322" s="69"/>
      <c r="C2322" s="69"/>
      <c r="D2322" s="70"/>
      <c r="E2322" s="64" t="str">
        <f t="shared" si="3865"/>
        <v>地坪貼60cm*60cm止滑石英磚，本色水泥勾縫(連工帶料)</v>
      </c>
      <c r="F2322" s="21"/>
      <c r="G2322" s="21"/>
      <c r="H2322" s="21"/>
      <c r="I2322" s="21"/>
      <c r="J2322" s="21"/>
      <c r="K2322" s="21"/>
      <c r="L2322" s="21"/>
      <c r="M2322" s="21"/>
      <c r="N2322" s="21"/>
      <c r="O2322" s="21"/>
      <c r="P2322" s="21"/>
      <c r="Q2322" s="21"/>
      <c r="R2322" s="21"/>
      <c r="S2322" s="21"/>
      <c r="T2322" s="22"/>
      <c r="U2322" s="47" t="str">
        <f t="shared" si="3867"/>
        <v>M2</v>
      </c>
      <c r="V2322" s="48"/>
      <c r="W2322" s="48"/>
      <c r="X2322" s="49"/>
      <c r="Y2322" s="65">
        <f t="shared" si="3868"/>
        <v>2</v>
      </c>
      <c r="Z2322" s="66"/>
      <c r="AA2322" s="66"/>
      <c r="AB2322" s="66"/>
      <c r="AC2322" s="66"/>
      <c r="AD2322" s="67"/>
      <c r="AE2322" s="60">
        <f t="shared" si="3869"/>
        <v>1700</v>
      </c>
      <c r="AF2322" s="61"/>
      <c r="AG2322" s="61"/>
      <c r="AH2322" s="61"/>
      <c r="AI2322" s="61"/>
      <c r="AJ2322" s="62"/>
      <c r="AK2322" s="55">
        <v>2</v>
      </c>
      <c r="AL2322" s="55"/>
      <c r="AM2322" s="55"/>
      <c r="AN2322" s="55"/>
      <c r="AO2322" s="55"/>
      <c r="AP2322" s="55"/>
      <c r="AQ2322" s="53">
        <f>AK2322*AE2322</f>
        <v>3400</v>
      </c>
      <c r="AR2322" s="53"/>
      <c r="AS2322" s="53"/>
      <c r="AT2322" s="53"/>
      <c r="AU2322" s="53"/>
      <c r="AV2322" s="53"/>
      <c r="AW2322" s="55">
        <f t="shared" si="3870"/>
        <v>2</v>
      </c>
      <c r="AX2322" s="55"/>
      <c r="AY2322" s="55"/>
      <c r="AZ2322" s="55"/>
      <c r="BA2322" s="55"/>
      <c r="BB2322" s="55"/>
      <c r="BC2322" s="55">
        <f>AE2322*AW2322</f>
        <v>3400</v>
      </c>
      <c r="BD2322" s="55"/>
      <c r="BE2322" s="55"/>
      <c r="BF2322" s="55"/>
      <c r="BG2322" s="55"/>
      <c r="BH2322" s="56"/>
      <c r="BI2322" s="18">
        <f t="shared" si="3866"/>
        <v>3400</v>
      </c>
    </row>
    <row r="2323" spans="1:61" s="19" customFormat="1" ht="36.75" customHeight="1" x14ac:dyDescent="0.25">
      <c r="A2323" s="68">
        <f t="shared" si="3864"/>
        <v>14</v>
      </c>
      <c r="B2323" s="69"/>
      <c r="C2323" s="69"/>
      <c r="D2323" s="70"/>
      <c r="E2323" s="64" t="str">
        <f t="shared" si="3865"/>
        <v>牆面貼數位噴印石英磚30*60cm，白色水泥抹縫(連工帶料)</v>
      </c>
      <c r="F2323" s="21"/>
      <c r="G2323" s="21"/>
      <c r="H2323" s="21"/>
      <c r="I2323" s="21"/>
      <c r="J2323" s="21"/>
      <c r="K2323" s="21"/>
      <c r="L2323" s="21"/>
      <c r="M2323" s="21"/>
      <c r="N2323" s="21"/>
      <c r="O2323" s="21"/>
      <c r="P2323" s="21"/>
      <c r="Q2323" s="21"/>
      <c r="R2323" s="21"/>
      <c r="S2323" s="21"/>
      <c r="T2323" s="22"/>
      <c r="U2323" s="47" t="str">
        <f t="shared" si="3867"/>
        <v>M2</v>
      </c>
      <c r="V2323" s="48"/>
      <c r="W2323" s="48"/>
      <c r="X2323" s="49"/>
      <c r="Y2323" s="65">
        <f t="shared" si="3868"/>
        <v>85</v>
      </c>
      <c r="Z2323" s="66"/>
      <c r="AA2323" s="66"/>
      <c r="AB2323" s="66"/>
      <c r="AC2323" s="66"/>
      <c r="AD2323" s="67"/>
      <c r="AE2323" s="60">
        <f t="shared" si="3869"/>
        <v>1700</v>
      </c>
      <c r="AF2323" s="61"/>
      <c r="AG2323" s="61"/>
      <c r="AH2323" s="61"/>
      <c r="AI2323" s="61"/>
      <c r="AJ2323" s="62"/>
      <c r="AK2323" s="55">
        <v>0</v>
      </c>
      <c r="AL2323" s="55"/>
      <c r="AM2323" s="55"/>
      <c r="AN2323" s="55"/>
      <c r="AO2323" s="55"/>
      <c r="AP2323" s="55"/>
      <c r="AQ2323" s="53">
        <f t="shared" ref="AQ2323:AQ2329" si="3875">AK2323*AE2323</f>
        <v>0</v>
      </c>
      <c r="AR2323" s="53"/>
      <c r="AS2323" s="53"/>
      <c r="AT2323" s="53"/>
      <c r="AU2323" s="53"/>
      <c r="AV2323" s="53"/>
      <c r="AW2323" s="55">
        <f t="shared" si="3870"/>
        <v>85</v>
      </c>
      <c r="AX2323" s="55"/>
      <c r="AY2323" s="55"/>
      <c r="AZ2323" s="55"/>
      <c r="BA2323" s="55"/>
      <c r="BB2323" s="55"/>
      <c r="BC2323" s="55">
        <f t="shared" ref="BC2323:BC2329" si="3876">AE2323*AW2323</f>
        <v>144500</v>
      </c>
      <c r="BD2323" s="55"/>
      <c r="BE2323" s="55"/>
      <c r="BF2323" s="55"/>
      <c r="BG2323" s="55"/>
      <c r="BH2323" s="56"/>
      <c r="BI2323" s="18">
        <f t="shared" si="3866"/>
        <v>144500</v>
      </c>
    </row>
    <row r="2324" spans="1:61" ht="34.5" customHeight="1" x14ac:dyDescent="0.25">
      <c r="A2324" s="41">
        <f t="shared" si="3864"/>
        <v>15</v>
      </c>
      <c r="B2324" s="42"/>
      <c r="C2324" s="42"/>
      <c r="D2324" s="43"/>
      <c r="E2324" s="64" t="str">
        <f t="shared" si="3865"/>
        <v>牆面貼地鐵磚10cm*20cm，白色水泥勾縫(連工帶料)</v>
      </c>
      <c r="F2324" s="21"/>
      <c r="G2324" s="21"/>
      <c r="H2324" s="21"/>
      <c r="I2324" s="21"/>
      <c r="J2324" s="21"/>
      <c r="K2324" s="21"/>
      <c r="L2324" s="21"/>
      <c r="M2324" s="21"/>
      <c r="N2324" s="21"/>
      <c r="O2324" s="21"/>
      <c r="P2324" s="21"/>
      <c r="Q2324" s="21"/>
      <c r="R2324" s="21"/>
      <c r="S2324" s="21"/>
      <c r="T2324" s="22"/>
      <c r="U2324" s="47" t="str">
        <f t="shared" si="3867"/>
        <v>M2</v>
      </c>
      <c r="V2324" s="48"/>
      <c r="W2324" s="48"/>
      <c r="X2324" s="49"/>
      <c r="Y2324" s="65">
        <f t="shared" si="3868"/>
        <v>13</v>
      </c>
      <c r="Z2324" s="66"/>
      <c r="AA2324" s="66"/>
      <c r="AB2324" s="66"/>
      <c r="AC2324" s="66"/>
      <c r="AD2324" s="67"/>
      <c r="AE2324" s="60">
        <f t="shared" si="3869"/>
        <v>1500</v>
      </c>
      <c r="AF2324" s="61"/>
      <c r="AG2324" s="61"/>
      <c r="AH2324" s="61"/>
      <c r="AI2324" s="61"/>
      <c r="AJ2324" s="62"/>
      <c r="AK2324" s="55">
        <v>0</v>
      </c>
      <c r="AL2324" s="55"/>
      <c r="AM2324" s="55"/>
      <c r="AN2324" s="55"/>
      <c r="AO2324" s="55"/>
      <c r="AP2324" s="55"/>
      <c r="AQ2324" s="53">
        <f t="shared" si="3875"/>
        <v>0</v>
      </c>
      <c r="AR2324" s="53"/>
      <c r="AS2324" s="53"/>
      <c r="AT2324" s="53"/>
      <c r="AU2324" s="53"/>
      <c r="AV2324" s="53"/>
      <c r="AW2324" s="55">
        <f t="shared" si="3870"/>
        <v>13</v>
      </c>
      <c r="AX2324" s="55"/>
      <c r="AY2324" s="55"/>
      <c r="AZ2324" s="55"/>
      <c r="BA2324" s="55"/>
      <c r="BB2324" s="55"/>
      <c r="BC2324" s="55">
        <f t="shared" si="3876"/>
        <v>19500</v>
      </c>
      <c r="BD2324" s="55"/>
      <c r="BE2324" s="55"/>
      <c r="BF2324" s="55"/>
      <c r="BG2324" s="55"/>
      <c r="BH2324" s="56"/>
      <c r="BI2324" s="16">
        <f t="shared" si="3866"/>
        <v>19500</v>
      </c>
    </row>
    <row r="2325" spans="1:61" ht="21.6" customHeight="1" x14ac:dyDescent="0.25">
      <c r="A2325" s="41">
        <f t="shared" si="3864"/>
        <v>16</v>
      </c>
      <c r="B2325" s="42"/>
      <c r="C2325" s="42"/>
      <c r="D2325" s="43"/>
      <c r="E2325" s="64" t="str">
        <f t="shared" si="3865"/>
        <v>安裝鋁合金陽角收邊條</v>
      </c>
      <c r="F2325" s="21"/>
      <c r="G2325" s="21"/>
      <c r="H2325" s="21"/>
      <c r="I2325" s="21"/>
      <c r="J2325" s="21"/>
      <c r="K2325" s="21"/>
      <c r="L2325" s="21"/>
      <c r="M2325" s="21"/>
      <c r="N2325" s="21"/>
      <c r="O2325" s="21"/>
      <c r="P2325" s="21"/>
      <c r="Q2325" s="21"/>
      <c r="R2325" s="21"/>
      <c r="S2325" s="21"/>
      <c r="T2325" s="22"/>
      <c r="U2325" s="47" t="str">
        <f t="shared" si="3867"/>
        <v>M</v>
      </c>
      <c r="V2325" s="48"/>
      <c r="W2325" s="48"/>
      <c r="X2325" s="49"/>
      <c r="Y2325" s="65">
        <f t="shared" si="3868"/>
        <v>30</v>
      </c>
      <c r="Z2325" s="66"/>
      <c r="AA2325" s="66"/>
      <c r="AB2325" s="66"/>
      <c r="AC2325" s="66"/>
      <c r="AD2325" s="67"/>
      <c r="AE2325" s="60">
        <f t="shared" si="3869"/>
        <v>550</v>
      </c>
      <c r="AF2325" s="61"/>
      <c r="AG2325" s="61"/>
      <c r="AH2325" s="61"/>
      <c r="AI2325" s="61"/>
      <c r="AJ2325" s="62"/>
      <c r="AK2325" s="55">
        <v>0</v>
      </c>
      <c r="AL2325" s="55"/>
      <c r="AM2325" s="55"/>
      <c r="AN2325" s="55"/>
      <c r="AO2325" s="55"/>
      <c r="AP2325" s="55"/>
      <c r="AQ2325" s="53">
        <f t="shared" si="3875"/>
        <v>0</v>
      </c>
      <c r="AR2325" s="53"/>
      <c r="AS2325" s="53"/>
      <c r="AT2325" s="53"/>
      <c r="AU2325" s="53"/>
      <c r="AV2325" s="53"/>
      <c r="AW2325" s="55">
        <f t="shared" si="3870"/>
        <v>30</v>
      </c>
      <c r="AX2325" s="55"/>
      <c r="AY2325" s="55"/>
      <c r="AZ2325" s="55"/>
      <c r="BA2325" s="55"/>
      <c r="BB2325" s="55"/>
      <c r="BC2325" s="55">
        <f t="shared" si="3876"/>
        <v>16500</v>
      </c>
      <c r="BD2325" s="55"/>
      <c r="BE2325" s="55"/>
      <c r="BF2325" s="55"/>
      <c r="BG2325" s="55"/>
      <c r="BH2325" s="56"/>
      <c r="BI2325" s="16">
        <f t="shared" si="3866"/>
        <v>16500</v>
      </c>
    </row>
    <row r="2326" spans="1:61" ht="33" customHeight="1" x14ac:dyDescent="0.25">
      <c r="A2326" s="41">
        <f t="shared" si="3864"/>
        <v>17</v>
      </c>
      <c r="B2326" s="42"/>
      <c r="C2326" s="42"/>
      <c r="D2326" s="43"/>
      <c r="E2326" s="64" t="str">
        <f t="shared" si="3865"/>
        <v>施做抿石子(1~2分霓虹石，抿石子專用泥)</v>
      </c>
      <c r="F2326" s="21"/>
      <c r="G2326" s="21"/>
      <c r="H2326" s="21"/>
      <c r="I2326" s="21"/>
      <c r="J2326" s="21"/>
      <c r="K2326" s="21"/>
      <c r="L2326" s="21"/>
      <c r="M2326" s="21"/>
      <c r="N2326" s="21"/>
      <c r="O2326" s="21"/>
      <c r="P2326" s="21"/>
      <c r="Q2326" s="21"/>
      <c r="R2326" s="21"/>
      <c r="S2326" s="21"/>
      <c r="T2326" s="22"/>
      <c r="U2326" s="47" t="str">
        <f t="shared" si="3867"/>
        <v>M2</v>
      </c>
      <c r="V2326" s="48"/>
      <c r="W2326" s="48"/>
      <c r="X2326" s="49"/>
      <c r="Y2326" s="65">
        <f t="shared" si="3868"/>
        <v>9</v>
      </c>
      <c r="Z2326" s="66"/>
      <c r="AA2326" s="66"/>
      <c r="AB2326" s="66"/>
      <c r="AC2326" s="66"/>
      <c r="AD2326" s="67"/>
      <c r="AE2326" s="60">
        <f t="shared" si="3869"/>
        <v>1200</v>
      </c>
      <c r="AF2326" s="61"/>
      <c r="AG2326" s="61"/>
      <c r="AH2326" s="61"/>
      <c r="AI2326" s="61"/>
      <c r="AJ2326" s="62"/>
      <c r="AK2326" s="55">
        <v>9</v>
      </c>
      <c r="AL2326" s="55"/>
      <c r="AM2326" s="55"/>
      <c r="AN2326" s="55"/>
      <c r="AO2326" s="55"/>
      <c r="AP2326" s="55"/>
      <c r="AQ2326" s="53">
        <f t="shared" si="3875"/>
        <v>10800</v>
      </c>
      <c r="AR2326" s="53"/>
      <c r="AS2326" s="53"/>
      <c r="AT2326" s="53"/>
      <c r="AU2326" s="53"/>
      <c r="AV2326" s="53"/>
      <c r="AW2326" s="55">
        <f t="shared" si="3870"/>
        <v>9</v>
      </c>
      <c r="AX2326" s="55"/>
      <c r="AY2326" s="55"/>
      <c r="AZ2326" s="55"/>
      <c r="BA2326" s="55"/>
      <c r="BB2326" s="55"/>
      <c r="BC2326" s="55">
        <f t="shared" si="3876"/>
        <v>10800</v>
      </c>
      <c r="BD2326" s="55"/>
      <c r="BE2326" s="55"/>
      <c r="BF2326" s="55"/>
      <c r="BG2326" s="55"/>
      <c r="BH2326" s="56"/>
      <c r="BI2326" s="16">
        <f t="shared" si="3866"/>
        <v>10800</v>
      </c>
    </row>
    <row r="2327" spans="1:61" ht="51" customHeight="1" x14ac:dyDescent="0.25">
      <c r="A2327" s="41">
        <f t="shared" si="3864"/>
        <v>18</v>
      </c>
      <c r="B2327" s="42"/>
      <c r="C2327" s="42"/>
      <c r="D2327" s="43"/>
      <c r="E2327" s="64" t="str">
        <f t="shared" si="3865"/>
        <v>牆壁面貼圖案排版釉面馬賽克(方型馬賽克寬1.8cm，12色以上排版，含排版費，白色抺縫，連工帶料)</v>
      </c>
      <c r="F2327" s="21"/>
      <c r="G2327" s="21"/>
      <c r="H2327" s="21"/>
      <c r="I2327" s="21"/>
      <c r="J2327" s="21"/>
      <c r="K2327" s="21"/>
      <c r="L2327" s="21"/>
      <c r="M2327" s="21"/>
      <c r="N2327" s="21"/>
      <c r="O2327" s="21"/>
      <c r="P2327" s="21"/>
      <c r="Q2327" s="21"/>
      <c r="R2327" s="21"/>
      <c r="S2327" s="21"/>
      <c r="T2327" s="22"/>
      <c r="U2327" s="47" t="str">
        <f t="shared" si="3867"/>
        <v>才</v>
      </c>
      <c r="V2327" s="48"/>
      <c r="W2327" s="48"/>
      <c r="X2327" s="49"/>
      <c r="Y2327" s="65">
        <f t="shared" si="3868"/>
        <v>58</v>
      </c>
      <c r="Z2327" s="66"/>
      <c r="AA2327" s="66"/>
      <c r="AB2327" s="66"/>
      <c r="AC2327" s="66"/>
      <c r="AD2327" s="67"/>
      <c r="AE2327" s="60">
        <f t="shared" si="3869"/>
        <v>750</v>
      </c>
      <c r="AF2327" s="61"/>
      <c r="AG2327" s="61"/>
      <c r="AH2327" s="61"/>
      <c r="AI2327" s="61"/>
      <c r="AJ2327" s="62"/>
      <c r="AK2327" s="55">
        <v>0</v>
      </c>
      <c r="AL2327" s="55"/>
      <c r="AM2327" s="55"/>
      <c r="AN2327" s="55"/>
      <c r="AO2327" s="55"/>
      <c r="AP2327" s="55"/>
      <c r="AQ2327" s="53">
        <f t="shared" si="3875"/>
        <v>0</v>
      </c>
      <c r="AR2327" s="53"/>
      <c r="AS2327" s="53"/>
      <c r="AT2327" s="53"/>
      <c r="AU2327" s="53"/>
      <c r="AV2327" s="53"/>
      <c r="AW2327" s="55">
        <f t="shared" si="3870"/>
        <v>58</v>
      </c>
      <c r="AX2327" s="55"/>
      <c r="AY2327" s="55"/>
      <c r="AZ2327" s="55"/>
      <c r="BA2327" s="55"/>
      <c r="BB2327" s="55"/>
      <c r="BC2327" s="55">
        <f t="shared" si="3876"/>
        <v>43500</v>
      </c>
      <c r="BD2327" s="55"/>
      <c r="BE2327" s="55"/>
      <c r="BF2327" s="55"/>
      <c r="BG2327" s="55"/>
      <c r="BH2327" s="56"/>
      <c r="BI2327" s="16">
        <f t="shared" si="3866"/>
        <v>43500</v>
      </c>
    </row>
    <row r="2328" spans="1:61" ht="36.75" customHeight="1" x14ac:dyDescent="0.25">
      <c r="A2328" s="41">
        <f t="shared" si="3864"/>
        <v>19</v>
      </c>
      <c r="B2328" s="42"/>
      <c r="C2328" s="42"/>
      <c r="D2328" s="43"/>
      <c r="E2328" s="64" t="str">
        <f t="shared" si="3865"/>
        <v>牆面與平頂塗刷水泥漆(含清潔，批土整平，一底漆二度面漆)</v>
      </c>
      <c r="F2328" s="21"/>
      <c r="G2328" s="21"/>
      <c r="H2328" s="21"/>
      <c r="I2328" s="21"/>
      <c r="J2328" s="21"/>
      <c r="K2328" s="21"/>
      <c r="L2328" s="21"/>
      <c r="M2328" s="21"/>
      <c r="N2328" s="21"/>
      <c r="O2328" s="21"/>
      <c r="P2328" s="21"/>
      <c r="Q2328" s="21"/>
      <c r="R2328" s="21"/>
      <c r="S2328" s="21"/>
      <c r="T2328" s="22"/>
      <c r="U2328" s="47" t="str">
        <f t="shared" si="3867"/>
        <v>M2</v>
      </c>
      <c r="V2328" s="48"/>
      <c r="W2328" s="48"/>
      <c r="X2328" s="49"/>
      <c r="Y2328" s="65">
        <f t="shared" si="3868"/>
        <v>82</v>
      </c>
      <c r="Z2328" s="66"/>
      <c r="AA2328" s="66"/>
      <c r="AB2328" s="66"/>
      <c r="AC2328" s="66"/>
      <c r="AD2328" s="67"/>
      <c r="AE2328" s="60">
        <f t="shared" si="3869"/>
        <v>200</v>
      </c>
      <c r="AF2328" s="61"/>
      <c r="AG2328" s="61"/>
      <c r="AH2328" s="61"/>
      <c r="AI2328" s="61"/>
      <c r="AJ2328" s="62"/>
      <c r="AK2328" s="55">
        <v>0</v>
      </c>
      <c r="AL2328" s="55"/>
      <c r="AM2328" s="55"/>
      <c r="AN2328" s="55"/>
      <c r="AO2328" s="55"/>
      <c r="AP2328" s="55"/>
      <c r="AQ2328" s="53">
        <f t="shared" si="3875"/>
        <v>0</v>
      </c>
      <c r="AR2328" s="53"/>
      <c r="AS2328" s="53"/>
      <c r="AT2328" s="53"/>
      <c r="AU2328" s="53"/>
      <c r="AV2328" s="53"/>
      <c r="AW2328" s="55">
        <f t="shared" si="3870"/>
        <v>82</v>
      </c>
      <c r="AX2328" s="55"/>
      <c r="AY2328" s="55"/>
      <c r="AZ2328" s="55"/>
      <c r="BA2328" s="55"/>
      <c r="BB2328" s="55"/>
      <c r="BC2328" s="55">
        <f t="shared" si="3876"/>
        <v>16400</v>
      </c>
      <c r="BD2328" s="55"/>
      <c r="BE2328" s="55"/>
      <c r="BF2328" s="55"/>
      <c r="BG2328" s="55"/>
      <c r="BH2328" s="56"/>
      <c r="BI2328" s="16">
        <f t="shared" si="3866"/>
        <v>16400</v>
      </c>
    </row>
    <row r="2329" spans="1:61" ht="35.450000000000003" customHeight="1" x14ac:dyDescent="0.25">
      <c r="A2329" s="41">
        <f t="shared" si="3864"/>
        <v>20</v>
      </c>
      <c r="B2329" s="42"/>
      <c r="C2329" s="42"/>
      <c r="D2329" s="43"/>
      <c r="E2329" s="64" t="str">
        <f t="shared" si="3865"/>
        <v>安裝13mm熱固性樹脂板隔間含門片(頂面H=200cm以上)</v>
      </c>
      <c r="F2329" s="21"/>
      <c r="G2329" s="21"/>
      <c r="H2329" s="21"/>
      <c r="I2329" s="21"/>
      <c r="J2329" s="21"/>
      <c r="K2329" s="21"/>
      <c r="L2329" s="21"/>
      <c r="M2329" s="21"/>
      <c r="N2329" s="21"/>
      <c r="O2329" s="21"/>
      <c r="P2329" s="21"/>
      <c r="Q2329" s="21"/>
      <c r="R2329" s="21"/>
      <c r="S2329" s="21"/>
      <c r="T2329" s="22"/>
      <c r="U2329" s="47" t="str">
        <f t="shared" si="3867"/>
        <v>M2</v>
      </c>
      <c r="V2329" s="48"/>
      <c r="W2329" s="48"/>
      <c r="X2329" s="49"/>
      <c r="Y2329" s="65">
        <f t="shared" si="3868"/>
        <v>38</v>
      </c>
      <c r="Z2329" s="66"/>
      <c r="AA2329" s="66"/>
      <c r="AB2329" s="66"/>
      <c r="AC2329" s="66"/>
      <c r="AD2329" s="67"/>
      <c r="AE2329" s="60">
        <f t="shared" si="3869"/>
        <v>3500</v>
      </c>
      <c r="AF2329" s="61"/>
      <c r="AG2329" s="61"/>
      <c r="AH2329" s="61"/>
      <c r="AI2329" s="61"/>
      <c r="AJ2329" s="62"/>
      <c r="AK2329" s="55">
        <v>0</v>
      </c>
      <c r="AL2329" s="55"/>
      <c r="AM2329" s="55"/>
      <c r="AN2329" s="55"/>
      <c r="AO2329" s="55"/>
      <c r="AP2329" s="55"/>
      <c r="AQ2329" s="53">
        <f t="shared" si="3875"/>
        <v>0</v>
      </c>
      <c r="AR2329" s="53"/>
      <c r="AS2329" s="53"/>
      <c r="AT2329" s="53"/>
      <c r="AU2329" s="53"/>
      <c r="AV2329" s="53"/>
      <c r="AW2329" s="55">
        <f t="shared" si="3870"/>
        <v>0</v>
      </c>
      <c r="AX2329" s="55"/>
      <c r="AY2329" s="55"/>
      <c r="AZ2329" s="55"/>
      <c r="BA2329" s="55"/>
      <c r="BB2329" s="55"/>
      <c r="BC2329" s="55">
        <f t="shared" si="3876"/>
        <v>0</v>
      </c>
      <c r="BD2329" s="55"/>
      <c r="BE2329" s="55"/>
      <c r="BF2329" s="55"/>
      <c r="BG2329" s="55"/>
      <c r="BH2329" s="56"/>
      <c r="BI2329" s="16">
        <f t="shared" si="3866"/>
        <v>133000</v>
      </c>
    </row>
    <row r="2330" spans="1:61" s="19" customFormat="1" ht="21.95" customHeight="1" x14ac:dyDescent="0.25">
      <c r="A2330" s="68">
        <f t="shared" si="3864"/>
        <v>21</v>
      </c>
      <c r="B2330" s="69"/>
      <c r="C2330" s="69"/>
      <c r="D2330" s="70"/>
      <c r="E2330" s="64" t="str">
        <f t="shared" si="3865"/>
        <v>廁間安裝不鏽鋼掛鈎與置物板</v>
      </c>
      <c r="F2330" s="21"/>
      <c r="G2330" s="21"/>
      <c r="H2330" s="21"/>
      <c r="I2330" s="21"/>
      <c r="J2330" s="21"/>
      <c r="K2330" s="21"/>
      <c r="L2330" s="21"/>
      <c r="M2330" s="21"/>
      <c r="N2330" s="21"/>
      <c r="O2330" s="21"/>
      <c r="P2330" s="21"/>
      <c r="Q2330" s="21"/>
      <c r="R2330" s="21"/>
      <c r="S2330" s="21"/>
      <c r="T2330" s="22"/>
      <c r="U2330" s="47" t="str">
        <f t="shared" si="3867"/>
        <v>間</v>
      </c>
      <c r="V2330" s="48"/>
      <c r="W2330" s="48"/>
      <c r="X2330" s="49"/>
      <c r="Y2330" s="65">
        <f t="shared" si="3868"/>
        <v>6</v>
      </c>
      <c r="Z2330" s="66"/>
      <c r="AA2330" s="66"/>
      <c r="AB2330" s="66"/>
      <c r="AC2330" s="66"/>
      <c r="AD2330" s="67"/>
      <c r="AE2330" s="60">
        <f t="shared" si="3869"/>
        <v>1200</v>
      </c>
      <c r="AF2330" s="61"/>
      <c r="AG2330" s="61"/>
      <c r="AH2330" s="61"/>
      <c r="AI2330" s="61"/>
      <c r="AJ2330" s="62"/>
      <c r="AK2330" s="55">
        <v>0</v>
      </c>
      <c r="AL2330" s="55"/>
      <c r="AM2330" s="55"/>
      <c r="AN2330" s="55"/>
      <c r="AO2330" s="55"/>
      <c r="AP2330" s="55"/>
      <c r="AQ2330" s="53">
        <f>AK2330*AE2330</f>
        <v>0</v>
      </c>
      <c r="AR2330" s="53"/>
      <c r="AS2330" s="53"/>
      <c r="AT2330" s="53"/>
      <c r="AU2330" s="53"/>
      <c r="AV2330" s="53"/>
      <c r="AW2330" s="55">
        <f t="shared" si="3870"/>
        <v>0</v>
      </c>
      <c r="AX2330" s="55"/>
      <c r="AY2330" s="55"/>
      <c r="AZ2330" s="55"/>
      <c r="BA2330" s="55"/>
      <c r="BB2330" s="55"/>
      <c r="BC2330" s="55">
        <f>AE2330*AW2330</f>
        <v>0</v>
      </c>
      <c r="BD2330" s="55"/>
      <c r="BE2330" s="55"/>
      <c r="BF2330" s="55"/>
      <c r="BG2330" s="55"/>
      <c r="BH2330" s="56"/>
      <c r="BI2330" s="18">
        <f t="shared" si="3866"/>
        <v>7200</v>
      </c>
    </row>
    <row r="2331" spans="1:61" s="19" customFormat="1" ht="21.95" customHeight="1" x14ac:dyDescent="0.25">
      <c r="A2331" s="68">
        <f t="shared" si="3864"/>
        <v>22</v>
      </c>
      <c r="B2331" s="69"/>
      <c r="C2331" s="69"/>
      <c r="D2331" s="70"/>
      <c r="E2331" s="64" t="str">
        <f t="shared" si="3865"/>
        <v>新設砌磚洗手台</v>
      </c>
      <c r="F2331" s="21"/>
      <c r="G2331" s="21"/>
      <c r="H2331" s="21"/>
      <c r="I2331" s="21"/>
      <c r="J2331" s="21"/>
      <c r="K2331" s="21"/>
      <c r="L2331" s="21"/>
      <c r="M2331" s="21"/>
      <c r="N2331" s="21"/>
      <c r="O2331" s="21"/>
      <c r="P2331" s="21"/>
      <c r="Q2331" s="21"/>
      <c r="R2331" s="21"/>
      <c r="S2331" s="21"/>
      <c r="T2331" s="22"/>
      <c r="U2331" s="47" t="str">
        <f t="shared" si="3867"/>
        <v>式</v>
      </c>
      <c r="V2331" s="48"/>
      <c r="W2331" s="48"/>
      <c r="X2331" s="49"/>
      <c r="Y2331" s="65">
        <f t="shared" si="3868"/>
        <v>1</v>
      </c>
      <c r="Z2331" s="66"/>
      <c r="AA2331" s="66"/>
      <c r="AB2331" s="66"/>
      <c r="AC2331" s="66"/>
      <c r="AD2331" s="67"/>
      <c r="AE2331" s="60">
        <f t="shared" si="3869"/>
        <v>54000</v>
      </c>
      <c r="AF2331" s="61"/>
      <c r="AG2331" s="61"/>
      <c r="AH2331" s="61"/>
      <c r="AI2331" s="61"/>
      <c r="AJ2331" s="62"/>
      <c r="AK2331" s="55">
        <v>0</v>
      </c>
      <c r="AL2331" s="55"/>
      <c r="AM2331" s="55"/>
      <c r="AN2331" s="55"/>
      <c r="AO2331" s="55"/>
      <c r="AP2331" s="55"/>
      <c r="AQ2331" s="53">
        <f t="shared" ref="AQ2331:AQ2345" si="3877">AK2331*AE2331</f>
        <v>0</v>
      </c>
      <c r="AR2331" s="53"/>
      <c r="AS2331" s="53"/>
      <c r="AT2331" s="53"/>
      <c r="AU2331" s="53"/>
      <c r="AV2331" s="53"/>
      <c r="AW2331" s="55">
        <f t="shared" si="3870"/>
        <v>0.7</v>
      </c>
      <c r="AX2331" s="55"/>
      <c r="AY2331" s="55"/>
      <c r="AZ2331" s="55"/>
      <c r="BA2331" s="55"/>
      <c r="BB2331" s="55"/>
      <c r="BC2331" s="55">
        <f t="shared" ref="BC2331:BC2345" si="3878">AE2331*AW2331</f>
        <v>37800</v>
      </c>
      <c r="BD2331" s="55"/>
      <c r="BE2331" s="55"/>
      <c r="BF2331" s="55"/>
      <c r="BG2331" s="55"/>
      <c r="BH2331" s="56"/>
      <c r="BI2331" s="18">
        <f t="shared" si="3866"/>
        <v>54000</v>
      </c>
    </row>
    <row r="2332" spans="1:61" ht="22.5" customHeight="1" x14ac:dyDescent="0.25">
      <c r="A2332" s="41">
        <f t="shared" si="3864"/>
        <v>23</v>
      </c>
      <c r="B2332" s="42"/>
      <c r="C2332" s="42"/>
      <c r="D2332" s="43"/>
      <c r="E2332" s="64" t="str">
        <f t="shared" si="3865"/>
        <v>貼深色石材檯面(t=2cm，倒圓角)</v>
      </c>
      <c r="F2332" s="21"/>
      <c r="G2332" s="21"/>
      <c r="H2332" s="21"/>
      <c r="I2332" s="21"/>
      <c r="J2332" s="21"/>
      <c r="K2332" s="21"/>
      <c r="L2332" s="21"/>
      <c r="M2332" s="21"/>
      <c r="N2332" s="21"/>
      <c r="O2332" s="21"/>
      <c r="P2332" s="21"/>
      <c r="Q2332" s="21"/>
      <c r="R2332" s="21"/>
      <c r="S2332" s="21"/>
      <c r="T2332" s="22"/>
      <c r="U2332" s="47" t="str">
        <f t="shared" si="3867"/>
        <v>才</v>
      </c>
      <c r="V2332" s="48"/>
      <c r="W2332" s="48"/>
      <c r="X2332" s="49"/>
      <c r="Y2332" s="65">
        <f t="shared" si="3868"/>
        <v>4</v>
      </c>
      <c r="Z2332" s="66"/>
      <c r="AA2332" s="66"/>
      <c r="AB2332" s="66"/>
      <c r="AC2332" s="66"/>
      <c r="AD2332" s="67"/>
      <c r="AE2332" s="60">
        <f t="shared" si="3869"/>
        <v>750</v>
      </c>
      <c r="AF2332" s="61"/>
      <c r="AG2332" s="61"/>
      <c r="AH2332" s="61"/>
      <c r="AI2332" s="61"/>
      <c r="AJ2332" s="62"/>
      <c r="AK2332" s="55">
        <v>0</v>
      </c>
      <c r="AL2332" s="55"/>
      <c r="AM2332" s="55"/>
      <c r="AN2332" s="55"/>
      <c r="AO2332" s="55"/>
      <c r="AP2332" s="55"/>
      <c r="AQ2332" s="53">
        <f t="shared" si="3877"/>
        <v>0</v>
      </c>
      <c r="AR2332" s="53"/>
      <c r="AS2332" s="53"/>
      <c r="AT2332" s="53"/>
      <c r="AU2332" s="53"/>
      <c r="AV2332" s="53"/>
      <c r="AW2332" s="55">
        <f t="shared" si="3870"/>
        <v>0</v>
      </c>
      <c r="AX2332" s="55"/>
      <c r="AY2332" s="55"/>
      <c r="AZ2332" s="55"/>
      <c r="BA2332" s="55"/>
      <c r="BB2332" s="55"/>
      <c r="BC2332" s="55">
        <f t="shared" si="3878"/>
        <v>0</v>
      </c>
      <c r="BD2332" s="55"/>
      <c r="BE2332" s="55"/>
      <c r="BF2332" s="55"/>
      <c r="BG2332" s="55"/>
      <c r="BH2332" s="56"/>
      <c r="BI2332" s="16">
        <f t="shared" si="3866"/>
        <v>3000</v>
      </c>
    </row>
    <row r="2333" spans="1:61" ht="53.25" customHeight="1" x14ac:dyDescent="0.25">
      <c r="A2333" s="41">
        <f t="shared" si="3864"/>
        <v>24</v>
      </c>
      <c r="B2333" s="42"/>
      <c r="C2333" s="42"/>
      <c r="D2333" s="43"/>
      <c r="E2333" s="64" t="str">
        <f t="shared" si="3865"/>
        <v>安裝輕鋼架、金屬烤漆透空網與耐燃一級貼皮天花板(含必要之側封板與窗簾盒批土刷漆)</v>
      </c>
      <c r="F2333" s="21"/>
      <c r="G2333" s="21"/>
      <c r="H2333" s="21"/>
      <c r="I2333" s="21"/>
      <c r="J2333" s="21"/>
      <c r="K2333" s="21"/>
      <c r="L2333" s="21"/>
      <c r="M2333" s="21"/>
      <c r="N2333" s="21"/>
      <c r="O2333" s="21"/>
      <c r="P2333" s="21"/>
      <c r="Q2333" s="21"/>
      <c r="R2333" s="21"/>
      <c r="S2333" s="21"/>
      <c r="T2333" s="22"/>
      <c r="U2333" s="47" t="str">
        <f t="shared" si="3867"/>
        <v>式</v>
      </c>
      <c r="V2333" s="48"/>
      <c r="W2333" s="48"/>
      <c r="X2333" s="49"/>
      <c r="Y2333" s="65">
        <f t="shared" si="3868"/>
        <v>1</v>
      </c>
      <c r="Z2333" s="66"/>
      <c r="AA2333" s="66"/>
      <c r="AB2333" s="66"/>
      <c r="AC2333" s="66"/>
      <c r="AD2333" s="67"/>
      <c r="AE2333" s="60">
        <f t="shared" si="3869"/>
        <v>53000</v>
      </c>
      <c r="AF2333" s="61"/>
      <c r="AG2333" s="61"/>
      <c r="AH2333" s="61"/>
      <c r="AI2333" s="61"/>
      <c r="AJ2333" s="62"/>
      <c r="AK2333" s="55">
        <v>0</v>
      </c>
      <c r="AL2333" s="55"/>
      <c r="AM2333" s="55"/>
      <c r="AN2333" s="55"/>
      <c r="AO2333" s="55"/>
      <c r="AP2333" s="55"/>
      <c r="AQ2333" s="53">
        <f t="shared" si="3877"/>
        <v>0</v>
      </c>
      <c r="AR2333" s="53"/>
      <c r="AS2333" s="53"/>
      <c r="AT2333" s="53"/>
      <c r="AU2333" s="53"/>
      <c r="AV2333" s="53"/>
      <c r="AW2333" s="55">
        <f t="shared" si="3870"/>
        <v>1</v>
      </c>
      <c r="AX2333" s="55"/>
      <c r="AY2333" s="55"/>
      <c r="AZ2333" s="55"/>
      <c r="BA2333" s="55"/>
      <c r="BB2333" s="55"/>
      <c r="BC2333" s="55">
        <f t="shared" si="3878"/>
        <v>53000</v>
      </c>
      <c r="BD2333" s="55"/>
      <c r="BE2333" s="55"/>
      <c r="BF2333" s="55"/>
      <c r="BG2333" s="55"/>
      <c r="BH2333" s="56"/>
      <c r="BI2333" s="16">
        <f t="shared" si="3866"/>
        <v>53000</v>
      </c>
    </row>
    <row r="2334" spans="1:61" ht="21.6" customHeight="1" x14ac:dyDescent="0.25">
      <c r="A2334" s="41">
        <f t="shared" si="3864"/>
        <v>25</v>
      </c>
      <c r="B2334" s="42"/>
      <c r="C2334" s="42"/>
      <c r="D2334" s="43"/>
      <c r="E2334" s="64" t="str">
        <f t="shared" si="3865"/>
        <v>廁所安裝衛生設備(連工帶料)</v>
      </c>
      <c r="F2334" s="21"/>
      <c r="G2334" s="21"/>
      <c r="H2334" s="21"/>
      <c r="I2334" s="21"/>
      <c r="J2334" s="21"/>
      <c r="K2334" s="21"/>
      <c r="L2334" s="21"/>
      <c r="M2334" s="21"/>
      <c r="N2334" s="21"/>
      <c r="O2334" s="21"/>
      <c r="P2334" s="21"/>
      <c r="Q2334" s="21"/>
      <c r="R2334" s="21"/>
      <c r="S2334" s="21"/>
      <c r="T2334" s="22"/>
      <c r="U2334" s="47" t="str">
        <f t="shared" si="3867"/>
        <v>式</v>
      </c>
      <c r="V2334" s="48"/>
      <c r="W2334" s="48"/>
      <c r="X2334" s="49"/>
      <c r="Y2334" s="65">
        <f t="shared" si="3868"/>
        <v>1</v>
      </c>
      <c r="Z2334" s="66"/>
      <c r="AA2334" s="66"/>
      <c r="AB2334" s="66"/>
      <c r="AC2334" s="66"/>
      <c r="AD2334" s="67"/>
      <c r="AE2334" s="60">
        <f t="shared" si="3869"/>
        <v>90400</v>
      </c>
      <c r="AF2334" s="61"/>
      <c r="AG2334" s="61"/>
      <c r="AH2334" s="61"/>
      <c r="AI2334" s="61"/>
      <c r="AJ2334" s="62"/>
      <c r="AK2334" s="55">
        <v>0</v>
      </c>
      <c r="AL2334" s="55"/>
      <c r="AM2334" s="55"/>
      <c r="AN2334" s="55"/>
      <c r="AO2334" s="55"/>
      <c r="AP2334" s="55"/>
      <c r="AQ2334" s="53">
        <f t="shared" si="3877"/>
        <v>0</v>
      </c>
      <c r="AR2334" s="53"/>
      <c r="AS2334" s="53"/>
      <c r="AT2334" s="53"/>
      <c r="AU2334" s="53"/>
      <c r="AV2334" s="53"/>
      <c r="AW2334" s="55">
        <f t="shared" si="3870"/>
        <v>0.6</v>
      </c>
      <c r="AX2334" s="55"/>
      <c r="AY2334" s="55"/>
      <c r="AZ2334" s="55"/>
      <c r="BA2334" s="55"/>
      <c r="BB2334" s="55"/>
      <c r="BC2334" s="55">
        <f t="shared" si="3878"/>
        <v>54240</v>
      </c>
      <c r="BD2334" s="55"/>
      <c r="BE2334" s="55"/>
      <c r="BF2334" s="55"/>
      <c r="BG2334" s="55"/>
      <c r="BH2334" s="56"/>
      <c r="BI2334" s="16">
        <f t="shared" si="3866"/>
        <v>90400</v>
      </c>
    </row>
    <row r="2335" spans="1:61" ht="21.6" customHeight="1" x14ac:dyDescent="0.25">
      <c r="A2335" s="41">
        <f t="shared" si="3864"/>
        <v>26</v>
      </c>
      <c r="B2335" s="42"/>
      <c r="C2335" s="42"/>
      <c r="D2335" s="43"/>
      <c r="E2335" s="64" t="str">
        <f t="shared" si="3865"/>
        <v>安裝開關、插座與燈具(連工帶料)</v>
      </c>
      <c r="F2335" s="21"/>
      <c r="G2335" s="21"/>
      <c r="H2335" s="21"/>
      <c r="I2335" s="21"/>
      <c r="J2335" s="21"/>
      <c r="K2335" s="21"/>
      <c r="L2335" s="21"/>
      <c r="M2335" s="21"/>
      <c r="N2335" s="21"/>
      <c r="O2335" s="21"/>
      <c r="P2335" s="21"/>
      <c r="Q2335" s="21"/>
      <c r="R2335" s="21"/>
      <c r="S2335" s="21"/>
      <c r="T2335" s="22"/>
      <c r="U2335" s="47" t="str">
        <f t="shared" si="3867"/>
        <v>式</v>
      </c>
      <c r="V2335" s="48"/>
      <c r="W2335" s="48"/>
      <c r="X2335" s="49"/>
      <c r="Y2335" s="65">
        <f t="shared" si="3868"/>
        <v>1</v>
      </c>
      <c r="Z2335" s="66"/>
      <c r="AA2335" s="66"/>
      <c r="AB2335" s="66"/>
      <c r="AC2335" s="66"/>
      <c r="AD2335" s="67"/>
      <c r="AE2335" s="60">
        <f t="shared" si="3869"/>
        <v>28500</v>
      </c>
      <c r="AF2335" s="61"/>
      <c r="AG2335" s="61"/>
      <c r="AH2335" s="61"/>
      <c r="AI2335" s="61"/>
      <c r="AJ2335" s="62"/>
      <c r="AK2335" s="55">
        <v>0</v>
      </c>
      <c r="AL2335" s="55"/>
      <c r="AM2335" s="55"/>
      <c r="AN2335" s="55"/>
      <c r="AO2335" s="55"/>
      <c r="AP2335" s="55"/>
      <c r="AQ2335" s="53">
        <f t="shared" si="3877"/>
        <v>0</v>
      </c>
      <c r="AR2335" s="53"/>
      <c r="AS2335" s="53"/>
      <c r="AT2335" s="53"/>
      <c r="AU2335" s="53"/>
      <c r="AV2335" s="53"/>
      <c r="AW2335" s="55">
        <f t="shared" si="3870"/>
        <v>0</v>
      </c>
      <c r="AX2335" s="55"/>
      <c r="AY2335" s="55"/>
      <c r="AZ2335" s="55"/>
      <c r="BA2335" s="55"/>
      <c r="BB2335" s="55"/>
      <c r="BC2335" s="55">
        <f t="shared" si="3878"/>
        <v>0</v>
      </c>
      <c r="BD2335" s="55"/>
      <c r="BE2335" s="55"/>
      <c r="BF2335" s="55"/>
      <c r="BG2335" s="55"/>
      <c r="BH2335" s="56"/>
      <c r="BI2335" s="16">
        <f t="shared" si="3866"/>
        <v>28500</v>
      </c>
    </row>
    <row r="2336" spans="1:61" ht="21.6" customHeight="1" x14ac:dyDescent="0.25">
      <c r="A2336" s="41">
        <f t="shared" si="3864"/>
        <v>27</v>
      </c>
      <c r="B2336" s="42"/>
      <c r="C2336" s="42"/>
      <c r="D2336" s="43"/>
      <c r="E2336" s="64" t="str">
        <f t="shared" si="3865"/>
        <v>給排水系統配管與安裝(連工帶料)</v>
      </c>
      <c r="F2336" s="21"/>
      <c r="G2336" s="21"/>
      <c r="H2336" s="21"/>
      <c r="I2336" s="21"/>
      <c r="J2336" s="21"/>
      <c r="K2336" s="21"/>
      <c r="L2336" s="21"/>
      <c r="M2336" s="21"/>
      <c r="N2336" s="21"/>
      <c r="O2336" s="21"/>
      <c r="P2336" s="21"/>
      <c r="Q2336" s="21"/>
      <c r="R2336" s="21"/>
      <c r="S2336" s="21"/>
      <c r="T2336" s="22"/>
      <c r="U2336" s="47" t="str">
        <f t="shared" si="3867"/>
        <v>式</v>
      </c>
      <c r="V2336" s="48"/>
      <c r="W2336" s="48"/>
      <c r="X2336" s="49"/>
      <c r="Y2336" s="65">
        <f t="shared" si="3868"/>
        <v>1</v>
      </c>
      <c r="Z2336" s="66"/>
      <c r="AA2336" s="66"/>
      <c r="AB2336" s="66"/>
      <c r="AC2336" s="66"/>
      <c r="AD2336" s="67"/>
      <c r="AE2336" s="60">
        <f t="shared" si="3869"/>
        <v>80500</v>
      </c>
      <c r="AF2336" s="61"/>
      <c r="AG2336" s="61"/>
      <c r="AH2336" s="61"/>
      <c r="AI2336" s="61"/>
      <c r="AJ2336" s="62"/>
      <c r="AK2336" s="55">
        <v>0</v>
      </c>
      <c r="AL2336" s="55"/>
      <c r="AM2336" s="55"/>
      <c r="AN2336" s="55"/>
      <c r="AO2336" s="55"/>
      <c r="AP2336" s="55"/>
      <c r="AQ2336" s="53">
        <f t="shared" si="3877"/>
        <v>0</v>
      </c>
      <c r="AR2336" s="53"/>
      <c r="AS2336" s="53"/>
      <c r="AT2336" s="53"/>
      <c r="AU2336" s="53"/>
      <c r="AV2336" s="53"/>
      <c r="AW2336" s="55">
        <f t="shared" si="3870"/>
        <v>1</v>
      </c>
      <c r="AX2336" s="55"/>
      <c r="AY2336" s="55"/>
      <c r="AZ2336" s="55"/>
      <c r="BA2336" s="55"/>
      <c r="BB2336" s="55"/>
      <c r="BC2336" s="55">
        <f t="shared" si="3878"/>
        <v>80500</v>
      </c>
      <c r="BD2336" s="55"/>
      <c r="BE2336" s="55"/>
      <c r="BF2336" s="55"/>
      <c r="BG2336" s="55"/>
      <c r="BH2336" s="56"/>
      <c r="BI2336" s="16">
        <f t="shared" si="3866"/>
        <v>80500</v>
      </c>
    </row>
    <row r="2337" spans="1:61" ht="66.75" customHeight="1" x14ac:dyDescent="0.25">
      <c r="A2337" s="41">
        <f t="shared" si="3864"/>
        <v>28</v>
      </c>
      <c r="B2337" s="42"/>
      <c r="C2337" s="42"/>
      <c r="D2337" s="43"/>
      <c r="E2337" s="44" t="str">
        <f t="shared" si="3865"/>
        <v>施做緊急求救按鈕(含閃光與蜂嗚警報器、線材、五金配件, 各層樓每間廁所皆有求救鈕，連工帶料，責任施工)</v>
      </c>
      <c r="F2337" s="45"/>
      <c r="G2337" s="45"/>
      <c r="H2337" s="45"/>
      <c r="I2337" s="45"/>
      <c r="J2337" s="45"/>
      <c r="K2337" s="45"/>
      <c r="L2337" s="45"/>
      <c r="M2337" s="45"/>
      <c r="N2337" s="45"/>
      <c r="O2337" s="45"/>
      <c r="P2337" s="45"/>
      <c r="Q2337" s="45"/>
      <c r="R2337" s="45"/>
      <c r="S2337" s="45"/>
      <c r="T2337" s="46"/>
      <c r="U2337" s="47" t="str">
        <f t="shared" si="3867"/>
        <v>式</v>
      </c>
      <c r="V2337" s="48"/>
      <c r="W2337" s="48"/>
      <c r="X2337" s="49"/>
      <c r="Y2337" s="50">
        <f t="shared" si="3868"/>
        <v>1</v>
      </c>
      <c r="Z2337" s="51"/>
      <c r="AA2337" s="51"/>
      <c r="AB2337" s="51"/>
      <c r="AC2337" s="51"/>
      <c r="AD2337" s="52"/>
      <c r="AE2337" s="60">
        <f t="shared" si="3869"/>
        <v>12500</v>
      </c>
      <c r="AF2337" s="61"/>
      <c r="AG2337" s="61"/>
      <c r="AH2337" s="61"/>
      <c r="AI2337" s="61"/>
      <c r="AJ2337" s="62"/>
      <c r="AK2337" s="50">
        <v>0</v>
      </c>
      <c r="AL2337" s="51"/>
      <c r="AM2337" s="51"/>
      <c r="AN2337" s="51"/>
      <c r="AO2337" s="51"/>
      <c r="AP2337" s="52"/>
      <c r="AQ2337" s="60">
        <f t="shared" si="3877"/>
        <v>0</v>
      </c>
      <c r="AR2337" s="61"/>
      <c r="AS2337" s="61"/>
      <c r="AT2337" s="61"/>
      <c r="AU2337" s="61"/>
      <c r="AV2337" s="62"/>
      <c r="AW2337" s="50">
        <f t="shared" si="3870"/>
        <v>0</v>
      </c>
      <c r="AX2337" s="51"/>
      <c r="AY2337" s="51"/>
      <c r="AZ2337" s="51"/>
      <c r="BA2337" s="51"/>
      <c r="BB2337" s="52"/>
      <c r="BC2337" s="50">
        <f t="shared" si="3878"/>
        <v>0</v>
      </c>
      <c r="BD2337" s="51"/>
      <c r="BE2337" s="51"/>
      <c r="BF2337" s="51"/>
      <c r="BG2337" s="51"/>
      <c r="BH2337" s="63"/>
      <c r="BI2337" s="3">
        <f t="shared" si="3866"/>
        <v>12500</v>
      </c>
    </row>
    <row r="2338" spans="1:61" ht="34.5" customHeight="1" x14ac:dyDescent="0.25">
      <c r="A2338" s="41">
        <f t="shared" si="3864"/>
        <v>29</v>
      </c>
      <c r="B2338" s="42"/>
      <c r="C2338" s="42"/>
      <c r="D2338" s="43"/>
      <c r="E2338" s="64" t="str">
        <f t="shared" si="3865"/>
        <v>施做拖布盆(砌磚粉刷貼磁磚，H=30cm)</v>
      </c>
      <c r="F2338" s="21"/>
      <c r="G2338" s="21"/>
      <c r="H2338" s="21"/>
      <c r="I2338" s="21"/>
      <c r="J2338" s="21"/>
      <c r="K2338" s="21"/>
      <c r="L2338" s="21"/>
      <c r="M2338" s="21"/>
      <c r="N2338" s="21"/>
      <c r="O2338" s="21"/>
      <c r="P2338" s="21"/>
      <c r="Q2338" s="21"/>
      <c r="R2338" s="21"/>
      <c r="S2338" s="21"/>
      <c r="T2338" s="22"/>
      <c r="U2338" s="47" t="str">
        <f t="shared" si="3867"/>
        <v>式</v>
      </c>
      <c r="V2338" s="48"/>
      <c r="W2338" s="48"/>
      <c r="X2338" s="49"/>
      <c r="Y2338" s="65">
        <f t="shared" si="3868"/>
        <v>1</v>
      </c>
      <c r="Z2338" s="66"/>
      <c r="AA2338" s="66"/>
      <c r="AB2338" s="66"/>
      <c r="AC2338" s="66"/>
      <c r="AD2338" s="67"/>
      <c r="AE2338" s="60">
        <f t="shared" si="3869"/>
        <v>6000</v>
      </c>
      <c r="AF2338" s="61"/>
      <c r="AG2338" s="61"/>
      <c r="AH2338" s="61"/>
      <c r="AI2338" s="61"/>
      <c r="AJ2338" s="62"/>
      <c r="AK2338" s="55">
        <v>0</v>
      </c>
      <c r="AL2338" s="55"/>
      <c r="AM2338" s="55"/>
      <c r="AN2338" s="55"/>
      <c r="AO2338" s="55"/>
      <c r="AP2338" s="55"/>
      <c r="AQ2338" s="53">
        <f t="shared" si="3877"/>
        <v>0</v>
      </c>
      <c r="AR2338" s="53"/>
      <c r="AS2338" s="53"/>
      <c r="AT2338" s="53"/>
      <c r="AU2338" s="53"/>
      <c r="AV2338" s="53"/>
      <c r="AW2338" s="55">
        <f t="shared" si="3870"/>
        <v>0</v>
      </c>
      <c r="AX2338" s="55"/>
      <c r="AY2338" s="55"/>
      <c r="AZ2338" s="55"/>
      <c r="BA2338" s="55"/>
      <c r="BB2338" s="55"/>
      <c r="BC2338" s="55">
        <f t="shared" si="3878"/>
        <v>0</v>
      </c>
      <c r="BD2338" s="55"/>
      <c r="BE2338" s="55"/>
      <c r="BF2338" s="55"/>
      <c r="BG2338" s="55"/>
      <c r="BH2338" s="56"/>
      <c r="BI2338" s="16">
        <f t="shared" si="3866"/>
        <v>6000</v>
      </c>
    </row>
    <row r="2339" spans="1:61" ht="34.5" customHeight="1" x14ac:dyDescent="0.25">
      <c r="A2339" s="41">
        <f t="shared" si="3864"/>
        <v>30</v>
      </c>
      <c r="B2339" s="42"/>
      <c r="C2339" s="42"/>
      <c r="D2339" s="43"/>
      <c r="E2339" s="44" t="str">
        <f t="shared" si="3865"/>
        <v>安裝廁所指標系統、拖把夾(連工帶料，責任施工)</v>
      </c>
      <c r="F2339" s="45"/>
      <c r="G2339" s="45"/>
      <c r="H2339" s="45"/>
      <c r="I2339" s="45"/>
      <c r="J2339" s="45"/>
      <c r="K2339" s="45"/>
      <c r="L2339" s="45"/>
      <c r="M2339" s="45"/>
      <c r="N2339" s="45"/>
      <c r="O2339" s="45"/>
      <c r="P2339" s="45"/>
      <c r="Q2339" s="45"/>
      <c r="R2339" s="45"/>
      <c r="S2339" s="45"/>
      <c r="T2339" s="46"/>
      <c r="U2339" s="47" t="str">
        <f t="shared" si="3867"/>
        <v>式</v>
      </c>
      <c r="V2339" s="48"/>
      <c r="W2339" s="48"/>
      <c r="X2339" s="49"/>
      <c r="Y2339" s="50">
        <f t="shared" si="3868"/>
        <v>1</v>
      </c>
      <c r="Z2339" s="51"/>
      <c r="AA2339" s="51"/>
      <c r="AB2339" s="51"/>
      <c r="AC2339" s="51"/>
      <c r="AD2339" s="52"/>
      <c r="AE2339" s="60">
        <f t="shared" si="3869"/>
        <v>16500</v>
      </c>
      <c r="AF2339" s="61"/>
      <c r="AG2339" s="61"/>
      <c r="AH2339" s="61"/>
      <c r="AI2339" s="61"/>
      <c r="AJ2339" s="62"/>
      <c r="AK2339" s="50">
        <v>0</v>
      </c>
      <c r="AL2339" s="51"/>
      <c r="AM2339" s="51"/>
      <c r="AN2339" s="51"/>
      <c r="AO2339" s="51"/>
      <c r="AP2339" s="52"/>
      <c r="AQ2339" s="60">
        <f t="shared" si="3877"/>
        <v>0</v>
      </c>
      <c r="AR2339" s="61"/>
      <c r="AS2339" s="61"/>
      <c r="AT2339" s="61"/>
      <c r="AU2339" s="61"/>
      <c r="AV2339" s="62"/>
      <c r="AW2339" s="50">
        <f t="shared" si="3870"/>
        <v>0</v>
      </c>
      <c r="AX2339" s="51"/>
      <c r="AY2339" s="51"/>
      <c r="AZ2339" s="51"/>
      <c r="BA2339" s="51"/>
      <c r="BB2339" s="52"/>
      <c r="BC2339" s="50">
        <f t="shared" si="3878"/>
        <v>0</v>
      </c>
      <c r="BD2339" s="51"/>
      <c r="BE2339" s="51"/>
      <c r="BF2339" s="51"/>
      <c r="BG2339" s="51"/>
      <c r="BH2339" s="63"/>
      <c r="BI2339" s="3">
        <f t="shared" si="3866"/>
        <v>16500</v>
      </c>
    </row>
    <row r="2340" spans="1:61" ht="21.6" customHeight="1" x14ac:dyDescent="0.25">
      <c r="A2340" s="41">
        <f t="shared" si="3864"/>
        <v>31</v>
      </c>
      <c r="B2340" s="42"/>
      <c r="C2340" s="42"/>
      <c r="D2340" s="43"/>
      <c r="E2340" s="64" t="str">
        <f t="shared" si="3865"/>
        <v>門窗與雜項工程</v>
      </c>
      <c r="F2340" s="21"/>
      <c r="G2340" s="21"/>
      <c r="H2340" s="21"/>
      <c r="I2340" s="21"/>
      <c r="J2340" s="21"/>
      <c r="K2340" s="21"/>
      <c r="L2340" s="21"/>
      <c r="M2340" s="21"/>
      <c r="N2340" s="21"/>
      <c r="O2340" s="21"/>
      <c r="P2340" s="21"/>
      <c r="Q2340" s="21"/>
      <c r="R2340" s="21"/>
      <c r="S2340" s="21"/>
      <c r="T2340" s="22"/>
      <c r="U2340" s="47" t="str">
        <f t="shared" si="3867"/>
        <v>式</v>
      </c>
      <c r="V2340" s="48"/>
      <c r="W2340" s="48"/>
      <c r="X2340" s="49"/>
      <c r="Y2340" s="65">
        <f t="shared" si="3868"/>
        <v>1</v>
      </c>
      <c r="Z2340" s="66"/>
      <c r="AA2340" s="66"/>
      <c r="AB2340" s="66"/>
      <c r="AC2340" s="66"/>
      <c r="AD2340" s="67"/>
      <c r="AE2340" s="60">
        <f t="shared" si="3869"/>
        <v>63400</v>
      </c>
      <c r="AF2340" s="61"/>
      <c r="AG2340" s="61"/>
      <c r="AH2340" s="61"/>
      <c r="AI2340" s="61"/>
      <c r="AJ2340" s="62"/>
      <c r="AK2340" s="55">
        <v>0</v>
      </c>
      <c r="AL2340" s="55"/>
      <c r="AM2340" s="55"/>
      <c r="AN2340" s="55"/>
      <c r="AO2340" s="55"/>
      <c r="AP2340" s="55"/>
      <c r="AQ2340" s="53">
        <f t="shared" si="3877"/>
        <v>0</v>
      </c>
      <c r="AR2340" s="53"/>
      <c r="AS2340" s="53"/>
      <c r="AT2340" s="53"/>
      <c r="AU2340" s="53"/>
      <c r="AV2340" s="53"/>
      <c r="AW2340" s="55">
        <f t="shared" si="3870"/>
        <v>0.8</v>
      </c>
      <c r="AX2340" s="55"/>
      <c r="AY2340" s="55"/>
      <c r="AZ2340" s="55"/>
      <c r="BA2340" s="55"/>
      <c r="BB2340" s="55"/>
      <c r="BC2340" s="55">
        <f t="shared" si="3878"/>
        <v>50720</v>
      </c>
      <c r="BD2340" s="55"/>
      <c r="BE2340" s="55"/>
      <c r="BF2340" s="55"/>
      <c r="BG2340" s="55"/>
      <c r="BH2340" s="56"/>
      <c r="BI2340" s="16">
        <f t="shared" si="3866"/>
        <v>63400</v>
      </c>
    </row>
    <row r="2341" spans="1:61" ht="22.15" customHeight="1" x14ac:dyDescent="0.25">
      <c r="A2341" s="41" t="str">
        <f t="shared" si="3864"/>
        <v>貳</v>
      </c>
      <c r="B2341" s="42"/>
      <c r="C2341" s="42"/>
      <c r="D2341" s="43"/>
      <c r="E2341" s="44" t="str">
        <f t="shared" si="3865"/>
        <v>職業安全衛生管理費(壹*1%)</v>
      </c>
      <c r="F2341" s="45"/>
      <c r="G2341" s="45"/>
      <c r="H2341" s="45"/>
      <c r="I2341" s="45"/>
      <c r="J2341" s="45"/>
      <c r="K2341" s="45"/>
      <c r="L2341" s="45"/>
      <c r="M2341" s="45"/>
      <c r="N2341" s="45"/>
      <c r="O2341" s="45"/>
      <c r="P2341" s="45"/>
      <c r="Q2341" s="45"/>
      <c r="R2341" s="45"/>
      <c r="S2341" s="45"/>
      <c r="T2341" s="46"/>
      <c r="U2341" s="47" t="str">
        <f t="shared" si="3867"/>
        <v>式</v>
      </c>
      <c r="V2341" s="48"/>
      <c r="W2341" s="48"/>
      <c r="X2341" s="49"/>
      <c r="Y2341" s="50">
        <f t="shared" si="3868"/>
        <v>1</v>
      </c>
      <c r="Z2341" s="51"/>
      <c r="AA2341" s="51"/>
      <c r="AB2341" s="51"/>
      <c r="AC2341" s="51"/>
      <c r="AD2341" s="52"/>
      <c r="AE2341" s="53">
        <f t="shared" si="3869"/>
        <v>14220</v>
      </c>
      <c r="AF2341" s="53"/>
      <c r="AG2341" s="53"/>
      <c r="AH2341" s="53"/>
      <c r="AI2341" s="53"/>
      <c r="AJ2341" s="53"/>
      <c r="AK2341" s="54">
        <v>8.9999999999999993E-3</v>
      </c>
      <c r="AL2341" s="54"/>
      <c r="AM2341" s="54"/>
      <c r="AN2341" s="54"/>
      <c r="AO2341" s="54"/>
      <c r="AP2341" s="54"/>
      <c r="AQ2341" s="53">
        <f t="shared" si="3877"/>
        <v>127.97999999999999</v>
      </c>
      <c r="AR2341" s="53"/>
      <c r="AS2341" s="53"/>
      <c r="AT2341" s="53"/>
      <c r="AU2341" s="53"/>
      <c r="AV2341" s="53"/>
      <c r="AW2341" s="54">
        <f>AW2293+AK2341</f>
        <v>0.44100000000000023</v>
      </c>
      <c r="AX2341" s="54"/>
      <c r="AY2341" s="54"/>
      <c r="AZ2341" s="54"/>
      <c r="BA2341" s="54"/>
      <c r="BB2341" s="54"/>
      <c r="BC2341" s="55">
        <f t="shared" si="3878"/>
        <v>6271.0200000000032</v>
      </c>
      <c r="BD2341" s="55"/>
      <c r="BE2341" s="55"/>
      <c r="BF2341" s="55"/>
      <c r="BG2341" s="55"/>
      <c r="BH2341" s="56"/>
      <c r="BI2341" s="3">
        <f t="shared" si="3866"/>
        <v>14220</v>
      </c>
    </row>
    <row r="2342" spans="1:61" ht="22.15" customHeight="1" x14ac:dyDescent="0.25">
      <c r="A2342" s="41" t="str">
        <f t="shared" si="3864"/>
        <v>參</v>
      </c>
      <c r="B2342" s="42"/>
      <c r="C2342" s="42"/>
      <c r="D2342" s="43"/>
      <c r="E2342" s="44" t="str">
        <f t="shared" si="3865"/>
        <v>公共工程品質管制作業費(壹*1%)</v>
      </c>
      <c r="F2342" s="45"/>
      <c r="G2342" s="45"/>
      <c r="H2342" s="45"/>
      <c r="I2342" s="45"/>
      <c r="J2342" s="45"/>
      <c r="K2342" s="45"/>
      <c r="L2342" s="45"/>
      <c r="M2342" s="45"/>
      <c r="N2342" s="45"/>
      <c r="O2342" s="45"/>
      <c r="P2342" s="45"/>
      <c r="Q2342" s="45"/>
      <c r="R2342" s="45"/>
      <c r="S2342" s="45"/>
      <c r="T2342" s="46"/>
      <c r="U2342" s="47" t="str">
        <f t="shared" si="3867"/>
        <v>式</v>
      </c>
      <c r="V2342" s="48"/>
      <c r="W2342" s="48"/>
      <c r="X2342" s="49"/>
      <c r="Y2342" s="50">
        <f t="shared" si="3868"/>
        <v>1</v>
      </c>
      <c r="Z2342" s="51"/>
      <c r="AA2342" s="51"/>
      <c r="AB2342" s="51"/>
      <c r="AC2342" s="51"/>
      <c r="AD2342" s="52"/>
      <c r="AE2342" s="53">
        <f t="shared" si="3869"/>
        <v>14220</v>
      </c>
      <c r="AF2342" s="53"/>
      <c r="AG2342" s="53"/>
      <c r="AH2342" s="53"/>
      <c r="AI2342" s="53"/>
      <c r="AJ2342" s="53"/>
      <c r="AK2342" s="54">
        <v>8.9999999999999993E-3</v>
      </c>
      <c r="AL2342" s="54"/>
      <c r="AM2342" s="54"/>
      <c r="AN2342" s="54"/>
      <c r="AO2342" s="54"/>
      <c r="AP2342" s="54"/>
      <c r="AQ2342" s="53">
        <f t="shared" si="3877"/>
        <v>127.97999999999999</v>
      </c>
      <c r="AR2342" s="53"/>
      <c r="AS2342" s="53"/>
      <c r="AT2342" s="53"/>
      <c r="AU2342" s="53"/>
      <c r="AV2342" s="53"/>
      <c r="AW2342" s="54">
        <f t="shared" ref="AW2342:AW2345" si="3879">AW2294+AK2342</f>
        <v>0.44100000000000023</v>
      </c>
      <c r="AX2342" s="54"/>
      <c r="AY2342" s="54"/>
      <c r="AZ2342" s="54"/>
      <c r="BA2342" s="54"/>
      <c r="BB2342" s="54"/>
      <c r="BC2342" s="55">
        <f t="shared" si="3878"/>
        <v>6271.0200000000032</v>
      </c>
      <c r="BD2342" s="55"/>
      <c r="BE2342" s="55"/>
      <c r="BF2342" s="55"/>
      <c r="BG2342" s="55"/>
      <c r="BH2342" s="56"/>
      <c r="BI2342" s="3">
        <f t="shared" si="3866"/>
        <v>14220</v>
      </c>
    </row>
    <row r="2343" spans="1:61" ht="22.15" customHeight="1" x14ac:dyDescent="0.25">
      <c r="A2343" s="41" t="str">
        <f t="shared" si="3864"/>
        <v>肆</v>
      </c>
      <c r="B2343" s="42"/>
      <c r="C2343" s="42"/>
      <c r="D2343" s="43"/>
      <c r="E2343" s="44" t="str">
        <f t="shared" si="3865"/>
        <v>包商利潤及管理費(約壹*7%)</v>
      </c>
      <c r="F2343" s="45"/>
      <c r="G2343" s="45"/>
      <c r="H2343" s="45"/>
      <c r="I2343" s="45"/>
      <c r="J2343" s="45"/>
      <c r="K2343" s="45"/>
      <c r="L2343" s="45"/>
      <c r="M2343" s="45"/>
      <c r="N2343" s="45"/>
      <c r="O2343" s="45"/>
      <c r="P2343" s="45"/>
      <c r="Q2343" s="45"/>
      <c r="R2343" s="45"/>
      <c r="S2343" s="45"/>
      <c r="T2343" s="46"/>
      <c r="U2343" s="47" t="str">
        <f t="shared" si="3867"/>
        <v>式</v>
      </c>
      <c r="V2343" s="48"/>
      <c r="W2343" s="48"/>
      <c r="X2343" s="49"/>
      <c r="Y2343" s="50">
        <f t="shared" si="3868"/>
        <v>1</v>
      </c>
      <c r="Z2343" s="51"/>
      <c r="AA2343" s="51"/>
      <c r="AB2343" s="51"/>
      <c r="AC2343" s="51"/>
      <c r="AD2343" s="52"/>
      <c r="AE2343" s="53">
        <f t="shared" si="3869"/>
        <v>99540</v>
      </c>
      <c r="AF2343" s="53"/>
      <c r="AG2343" s="53"/>
      <c r="AH2343" s="53"/>
      <c r="AI2343" s="53"/>
      <c r="AJ2343" s="53"/>
      <c r="AK2343" s="54">
        <v>8.9999999999999993E-3</v>
      </c>
      <c r="AL2343" s="54"/>
      <c r="AM2343" s="54"/>
      <c r="AN2343" s="54"/>
      <c r="AO2343" s="54"/>
      <c r="AP2343" s="54"/>
      <c r="AQ2343" s="53">
        <f t="shared" si="3877"/>
        <v>895.8599999999999</v>
      </c>
      <c r="AR2343" s="53"/>
      <c r="AS2343" s="53"/>
      <c r="AT2343" s="53"/>
      <c r="AU2343" s="53"/>
      <c r="AV2343" s="53"/>
      <c r="AW2343" s="54">
        <f t="shared" si="3879"/>
        <v>0.44100000000000023</v>
      </c>
      <c r="AX2343" s="54"/>
      <c r="AY2343" s="54"/>
      <c r="AZ2343" s="54"/>
      <c r="BA2343" s="54"/>
      <c r="BB2343" s="54"/>
      <c r="BC2343" s="55">
        <f t="shared" si="3878"/>
        <v>43897.140000000021</v>
      </c>
      <c r="BD2343" s="55"/>
      <c r="BE2343" s="55"/>
      <c r="BF2343" s="55"/>
      <c r="BG2343" s="55"/>
      <c r="BH2343" s="56"/>
      <c r="BI2343" s="3">
        <f t="shared" si="3866"/>
        <v>99540</v>
      </c>
    </row>
    <row r="2344" spans="1:61" ht="22.15" customHeight="1" x14ac:dyDescent="0.25">
      <c r="A2344" s="41" t="str">
        <f t="shared" si="3864"/>
        <v>伍</v>
      </c>
      <c r="B2344" s="42"/>
      <c r="C2344" s="42"/>
      <c r="D2344" s="43"/>
      <c r="E2344" s="44" t="str">
        <f t="shared" si="3865"/>
        <v>營造綜合保險費</v>
      </c>
      <c r="F2344" s="45"/>
      <c r="G2344" s="45"/>
      <c r="H2344" s="45"/>
      <c r="I2344" s="45"/>
      <c r="J2344" s="45"/>
      <c r="K2344" s="45"/>
      <c r="L2344" s="45"/>
      <c r="M2344" s="45"/>
      <c r="N2344" s="45"/>
      <c r="O2344" s="45"/>
      <c r="P2344" s="45"/>
      <c r="Q2344" s="45"/>
      <c r="R2344" s="45"/>
      <c r="S2344" s="45"/>
      <c r="T2344" s="46"/>
      <c r="U2344" s="47" t="str">
        <f t="shared" si="3867"/>
        <v>式</v>
      </c>
      <c r="V2344" s="48"/>
      <c r="W2344" s="48"/>
      <c r="X2344" s="49"/>
      <c r="Y2344" s="50">
        <f t="shared" si="3868"/>
        <v>1</v>
      </c>
      <c r="Z2344" s="51"/>
      <c r="AA2344" s="51"/>
      <c r="AB2344" s="51"/>
      <c r="AC2344" s="51"/>
      <c r="AD2344" s="52"/>
      <c r="AE2344" s="53">
        <f t="shared" si="3869"/>
        <v>4650</v>
      </c>
      <c r="AF2344" s="53"/>
      <c r="AG2344" s="53"/>
      <c r="AH2344" s="53"/>
      <c r="AI2344" s="53"/>
      <c r="AJ2344" s="53"/>
      <c r="AK2344" s="55">
        <v>0</v>
      </c>
      <c r="AL2344" s="55"/>
      <c r="AM2344" s="55"/>
      <c r="AN2344" s="55"/>
      <c r="AO2344" s="55"/>
      <c r="AP2344" s="55"/>
      <c r="AQ2344" s="53">
        <f t="shared" si="3877"/>
        <v>0</v>
      </c>
      <c r="AR2344" s="53"/>
      <c r="AS2344" s="53"/>
      <c r="AT2344" s="53"/>
      <c r="AU2344" s="53"/>
      <c r="AV2344" s="53"/>
      <c r="AW2344" s="55">
        <f t="shared" si="3879"/>
        <v>1</v>
      </c>
      <c r="AX2344" s="55"/>
      <c r="AY2344" s="55"/>
      <c r="AZ2344" s="55"/>
      <c r="BA2344" s="55"/>
      <c r="BB2344" s="55"/>
      <c r="BC2344" s="55">
        <f t="shared" si="3878"/>
        <v>4650</v>
      </c>
      <c r="BD2344" s="55"/>
      <c r="BE2344" s="55"/>
      <c r="BF2344" s="55"/>
      <c r="BG2344" s="55"/>
      <c r="BH2344" s="56"/>
      <c r="BI2344" s="3">
        <f t="shared" si="3866"/>
        <v>4650</v>
      </c>
    </row>
    <row r="2345" spans="1:61" ht="22.15" customHeight="1" x14ac:dyDescent="0.25">
      <c r="A2345" s="41" t="str">
        <f t="shared" si="3864"/>
        <v>陸</v>
      </c>
      <c r="B2345" s="42"/>
      <c r="C2345" s="42"/>
      <c r="D2345" s="43"/>
      <c r="E2345" s="44" t="str">
        <f t="shared" si="3865"/>
        <v>營業稅((壹~伍)*5%)</v>
      </c>
      <c r="F2345" s="45"/>
      <c r="G2345" s="45"/>
      <c r="H2345" s="45"/>
      <c r="I2345" s="45"/>
      <c r="J2345" s="45"/>
      <c r="K2345" s="45"/>
      <c r="L2345" s="45"/>
      <c r="M2345" s="45"/>
      <c r="N2345" s="45"/>
      <c r="O2345" s="45"/>
      <c r="P2345" s="45"/>
      <c r="Q2345" s="45"/>
      <c r="R2345" s="45"/>
      <c r="S2345" s="45"/>
      <c r="T2345" s="46"/>
      <c r="U2345" s="47" t="str">
        <f t="shared" si="3867"/>
        <v>式</v>
      </c>
      <c r="V2345" s="48"/>
      <c r="W2345" s="48"/>
      <c r="X2345" s="49"/>
      <c r="Y2345" s="50">
        <f t="shared" si="3868"/>
        <v>1</v>
      </c>
      <c r="Z2345" s="51"/>
      <c r="AA2345" s="51"/>
      <c r="AB2345" s="51"/>
      <c r="AC2345" s="51"/>
      <c r="AD2345" s="52"/>
      <c r="AE2345" s="53">
        <f t="shared" si="3869"/>
        <v>77731</v>
      </c>
      <c r="AF2345" s="53"/>
      <c r="AG2345" s="53"/>
      <c r="AH2345" s="53"/>
      <c r="AI2345" s="53"/>
      <c r="AJ2345" s="53"/>
      <c r="AK2345" s="54">
        <v>8.9999999999999993E-3</v>
      </c>
      <c r="AL2345" s="54"/>
      <c r="AM2345" s="54"/>
      <c r="AN2345" s="54"/>
      <c r="AO2345" s="54"/>
      <c r="AP2345" s="54"/>
      <c r="AQ2345" s="53">
        <f t="shared" si="3877"/>
        <v>699.57899999999995</v>
      </c>
      <c r="AR2345" s="53"/>
      <c r="AS2345" s="53"/>
      <c r="AT2345" s="53"/>
      <c r="AU2345" s="53"/>
      <c r="AV2345" s="53"/>
      <c r="AW2345" s="54">
        <f t="shared" si="3879"/>
        <v>0.44100000000000023</v>
      </c>
      <c r="AX2345" s="54"/>
      <c r="AY2345" s="54"/>
      <c r="AZ2345" s="54"/>
      <c r="BA2345" s="54"/>
      <c r="BB2345" s="54"/>
      <c r="BC2345" s="55">
        <f t="shared" si="3878"/>
        <v>34279.371000000021</v>
      </c>
      <c r="BD2345" s="55"/>
      <c r="BE2345" s="55"/>
      <c r="BF2345" s="55"/>
      <c r="BG2345" s="55"/>
      <c r="BH2345" s="56"/>
      <c r="BI2345" s="3">
        <v>77731</v>
      </c>
    </row>
    <row r="2346" spans="1:61" ht="21.95" customHeight="1" x14ac:dyDescent="0.25">
      <c r="A2346" s="30"/>
      <c r="B2346" s="31"/>
      <c r="C2346" s="31"/>
      <c r="D2346" s="32"/>
      <c r="E2346" s="57" t="s">
        <v>76</v>
      </c>
      <c r="F2346" s="58"/>
      <c r="G2346" s="58"/>
      <c r="H2346" s="58"/>
      <c r="I2346" s="58"/>
      <c r="J2346" s="58"/>
      <c r="K2346" s="58"/>
      <c r="L2346" s="58"/>
      <c r="M2346" s="58"/>
      <c r="N2346" s="58"/>
      <c r="O2346" s="58"/>
      <c r="P2346" s="58"/>
      <c r="Q2346" s="58"/>
      <c r="R2346" s="58"/>
      <c r="S2346" s="58"/>
      <c r="T2346" s="59"/>
      <c r="U2346" s="47"/>
      <c r="V2346" s="48"/>
      <c r="W2346" s="48"/>
      <c r="X2346" s="49"/>
      <c r="Y2346" s="50"/>
      <c r="Z2346" s="51"/>
      <c r="AA2346" s="51"/>
      <c r="AB2346" s="51"/>
      <c r="AC2346" s="51"/>
      <c r="AD2346" s="52"/>
      <c r="AE2346" s="60"/>
      <c r="AF2346" s="61"/>
      <c r="AG2346" s="61"/>
      <c r="AH2346" s="61"/>
      <c r="AI2346" s="61"/>
      <c r="AJ2346" s="62"/>
      <c r="AK2346" s="50"/>
      <c r="AL2346" s="51"/>
      <c r="AM2346" s="51"/>
      <c r="AN2346" s="51"/>
      <c r="AO2346" s="51"/>
      <c r="AP2346" s="52"/>
      <c r="AQ2346" s="60">
        <f>SUM(AQ2310:AQ2345)</f>
        <v>16051.398999999999</v>
      </c>
      <c r="AR2346" s="61"/>
      <c r="AS2346" s="61"/>
      <c r="AT2346" s="61"/>
      <c r="AU2346" s="61"/>
      <c r="AV2346" s="62"/>
      <c r="AW2346" s="50"/>
      <c r="AX2346" s="51"/>
      <c r="AY2346" s="51"/>
      <c r="AZ2346" s="51"/>
      <c r="BA2346" s="51"/>
      <c r="BB2346" s="52"/>
      <c r="BC2346" s="50">
        <f>SUM(BC2310:BC2345)</f>
        <v>1242922.5510000002</v>
      </c>
      <c r="BD2346" s="51"/>
      <c r="BE2346" s="51"/>
      <c r="BF2346" s="51"/>
      <c r="BG2346" s="51"/>
      <c r="BH2346" s="63"/>
      <c r="BI2346" s="17">
        <f>SUM(BI2309:BI2345)</f>
        <v>1632355</v>
      </c>
    </row>
    <row r="2347" spans="1:61" ht="21.95" customHeight="1" x14ac:dyDescent="0.25">
      <c r="A2347" s="20"/>
      <c r="B2347" s="21"/>
      <c r="C2347" s="21"/>
      <c r="D2347" s="21"/>
      <c r="E2347" s="21"/>
      <c r="F2347" s="21"/>
      <c r="G2347" s="21"/>
      <c r="H2347" s="21"/>
      <c r="I2347" s="21"/>
      <c r="J2347" s="21"/>
      <c r="K2347" s="21"/>
      <c r="L2347" s="21"/>
      <c r="M2347" s="21"/>
      <c r="N2347" s="2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2"/>
      <c r="AK2347" s="23"/>
      <c r="AL2347" s="24"/>
      <c r="AM2347" s="24"/>
      <c r="AN2347" s="24"/>
      <c r="AO2347" s="24"/>
      <c r="AP2347" s="25"/>
      <c r="AQ2347" s="26"/>
      <c r="AR2347" s="27"/>
      <c r="AS2347" s="27"/>
      <c r="AT2347" s="27"/>
      <c r="AU2347" s="27"/>
      <c r="AV2347" s="28"/>
      <c r="AW2347" s="23"/>
      <c r="AX2347" s="24"/>
      <c r="AY2347" s="24"/>
      <c r="AZ2347" s="24"/>
      <c r="BA2347" s="24"/>
      <c r="BB2347" s="25"/>
      <c r="BC2347" s="23"/>
      <c r="BD2347" s="24"/>
      <c r="BE2347" s="24"/>
      <c r="BF2347" s="24"/>
      <c r="BG2347" s="24"/>
      <c r="BH2347" s="29"/>
      <c r="BI2347" s="15">
        <f>Y2347*AE2347</f>
        <v>0</v>
      </c>
    </row>
    <row r="2348" spans="1:61" ht="21.95" customHeight="1" x14ac:dyDescent="0.25">
      <c r="A2348" s="20" t="s">
        <v>11</v>
      </c>
      <c r="B2348" s="21"/>
      <c r="C2348" s="21"/>
      <c r="D2348" s="21"/>
      <c r="E2348" s="21"/>
      <c r="F2348" s="21"/>
      <c r="G2348" s="21"/>
      <c r="H2348" s="21"/>
      <c r="I2348" s="21"/>
      <c r="J2348" s="21"/>
      <c r="K2348" s="21"/>
      <c r="L2348" s="21"/>
      <c r="M2348" s="21"/>
      <c r="N2348" s="2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2"/>
      <c r="AK2348" s="23"/>
      <c r="AL2348" s="24"/>
      <c r="AM2348" s="24"/>
      <c r="AN2348" s="24"/>
      <c r="AO2348" s="24"/>
      <c r="AP2348" s="25"/>
      <c r="AQ2348" s="26">
        <f>BC2346/BI2346</f>
        <v>0.76142907088225309</v>
      </c>
      <c r="AR2348" s="27"/>
      <c r="AS2348" s="27"/>
      <c r="AT2348" s="27"/>
      <c r="AU2348" s="27"/>
      <c r="AV2348" s="28"/>
      <c r="AW2348" s="23"/>
      <c r="AX2348" s="24"/>
      <c r="AY2348" s="24"/>
      <c r="AZ2348" s="24"/>
      <c r="BA2348" s="24"/>
      <c r="BB2348" s="25"/>
      <c r="BC2348" s="23"/>
      <c r="BD2348" s="24"/>
      <c r="BE2348" s="24"/>
      <c r="BF2348" s="24"/>
      <c r="BG2348" s="24"/>
      <c r="BH2348" s="29"/>
      <c r="BI2348" s="15">
        <f>AQ2348</f>
        <v>0.76142907088225309</v>
      </c>
    </row>
    <row r="2349" spans="1:61" ht="18.75" customHeight="1" x14ac:dyDescent="0.25">
      <c r="A2349" s="30" t="s">
        <v>15</v>
      </c>
      <c r="B2349" s="31"/>
      <c r="C2349" s="31"/>
      <c r="D2349" s="31"/>
      <c r="E2349" s="31"/>
      <c r="F2349" s="31"/>
      <c r="G2349" s="31"/>
      <c r="H2349" s="31"/>
      <c r="I2349" s="31"/>
      <c r="J2349" s="31"/>
      <c r="K2349" s="31"/>
      <c r="L2349" s="31"/>
      <c r="M2349" s="31"/>
      <c r="N2349" s="31"/>
      <c r="O2349" s="31"/>
      <c r="P2349" s="31"/>
      <c r="Q2349" s="31"/>
      <c r="R2349" s="31"/>
      <c r="S2349" s="31"/>
      <c r="T2349" s="31"/>
      <c r="U2349" s="31"/>
      <c r="V2349" s="31"/>
      <c r="W2349" s="31"/>
      <c r="X2349" s="31"/>
      <c r="Y2349" s="31"/>
      <c r="Z2349" s="31"/>
      <c r="AA2349" s="31"/>
      <c r="AB2349" s="31"/>
      <c r="AC2349" s="31"/>
      <c r="AD2349" s="32"/>
      <c r="AE2349" s="33" t="s">
        <v>14</v>
      </c>
      <c r="AF2349" s="31"/>
      <c r="AG2349" s="31"/>
      <c r="AH2349" s="31"/>
      <c r="AI2349" s="31"/>
      <c r="AJ2349" s="31"/>
      <c r="AK2349" s="31"/>
      <c r="AL2349" s="31"/>
      <c r="AM2349" s="31"/>
      <c r="AN2349" s="31"/>
      <c r="AO2349" s="31"/>
      <c r="AP2349" s="31"/>
      <c r="AQ2349" s="31"/>
      <c r="AR2349" s="31"/>
      <c r="AS2349" s="31"/>
      <c r="AT2349" s="31"/>
      <c r="AU2349" s="31"/>
      <c r="AV2349" s="31"/>
      <c r="AW2349" s="31"/>
      <c r="AX2349" s="31"/>
      <c r="AY2349" s="31"/>
      <c r="AZ2349" s="31"/>
      <c r="BA2349" s="31"/>
      <c r="BB2349" s="31"/>
      <c r="BC2349" s="31"/>
      <c r="BD2349" s="31"/>
      <c r="BE2349" s="31"/>
      <c r="BF2349" s="31"/>
      <c r="BG2349" s="31"/>
      <c r="BH2349" s="34"/>
    </row>
    <row r="2350" spans="1:61" x14ac:dyDescent="0.25">
      <c r="A2350" s="35"/>
      <c r="B2350" s="36"/>
      <c r="C2350" s="36"/>
      <c r="D2350" s="36"/>
      <c r="E2350" s="36"/>
      <c r="F2350" s="36"/>
      <c r="G2350" s="36"/>
      <c r="H2350" s="36"/>
      <c r="I2350" s="36"/>
      <c r="J2350" s="36"/>
      <c r="K2350" s="36"/>
      <c r="L2350" s="36"/>
      <c r="M2350" s="36"/>
      <c r="N2350" s="36"/>
      <c r="O2350" s="36"/>
      <c r="P2350" s="36"/>
      <c r="Q2350" s="36"/>
      <c r="R2350" s="36"/>
      <c r="S2350" s="36"/>
      <c r="T2350" s="36"/>
      <c r="U2350" s="36"/>
      <c r="V2350" s="36"/>
      <c r="W2350" s="36"/>
      <c r="X2350" s="36"/>
      <c r="Y2350" s="36"/>
      <c r="Z2350" s="36"/>
      <c r="AA2350" s="36"/>
      <c r="AB2350" s="36"/>
      <c r="AC2350" s="36"/>
      <c r="AD2350" s="36"/>
      <c r="AE2350" s="36"/>
      <c r="AF2350" s="36"/>
      <c r="AG2350" s="36"/>
      <c r="AH2350" s="36"/>
      <c r="AI2350" s="36"/>
      <c r="AJ2350" s="36"/>
      <c r="AK2350" s="36"/>
      <c r="AL2350" s="36"/>
      <c r="AM2350" s="36"/>
      <c r="AN2350" s="36"/>
      <c r="AO2350" s="36"/>
      <c r="AP2350" s="36"/>
      <c r="AQ2350" s="36"/>
      <c r="AR2350" s="36"/>
      <c r="AS2350" s="36"/>
      <c r="AT2350" s="36"/>
      <c r="AU2350" s="36"/>
      <c r="AV2350" s="36"/>
      <c r="AW2350" s="36"/>
      <c r="AX2350" s="36"/>
      <c r="AY2350" s="36"/>
      <c r="AZ2350" s="36"/>
      <c r="BA2350" s="36"/>
      <c r="BB2350" s="36"/>
      <c r="BC2350" s="36"/>
      <c r="BD2350" s="36"/>
      <c r="BE2350" s="36"/>
      <c r="BF2350" s="36"/>
      <c r="BG2350" s="36"/>
      <c r="BH2350" s="39"/>
    </row>
    <row r="2351" spans="1:61" x14ac:dyDescent="0.25">
      <c r="A2351" s="35"/>
      <c r="B2351" s="36"/>
      <c r="C2351" s="36"/>
      <c r="D2351" s="36"/>
      <c r="E2351" s="36"/>
      <c r="F2351" s="36"/>
      <c r="G2351" s="36"/>
      <c r="H2351" s="36"/>
      <c r="I2351" s="36"/>
      <c r="J2351" s="36"/>
      <c r="K2351" s="36"/>
      <c r="L2351" s="36"/>
      <c r="M2351" s="36"/>
      <c r="N2351" s="36"/>
      <c r="O2351" s="36"/>
      <c r="P2351" s="36"/>
      <c r="Q2351" s="36"/>
      <c r="R2351" s="36"/>
      <c r="S2351" s="36"/>
      <c r="T2351" s="36"/>
      <c r="U2351" s="36"/>
      <c r="V2351" s="36"/>
      <c r="W2351" s="36"/>
      <c r="X2351" s="36"/>
      <c r="Y2351" s="36"/>
      <c r="Z2351" s="36"/>
      <c r="AA2351" s="36"/>
      <c r="AB2351" s="36"/>
      <c r="AC2351" s="36"/>
      <c r="AD2351" s="36"/>
      <c r="AE2351" s="36"/>
      <c r="AF2351" s="36"/>
      <c r="AG2351" s="36"/>
      <c r="AH2351" s="36"/>
      <c r="AI2351" s="36"/>
      <c r="AJ2351" s="36"/>
      <c r="AK2351" s="36"/>
      <c r="AL2351" s="36"/>
      <c r="AM2351" s="36"/>
      <c r="AN2351" s="36"/>
      <c r="AO2351" s="36"/>
      <c r="AP2351" s="36"/>
      <c r="AQ2351" s="36"/>
      <c r="AR2351" s="36"/>
      <c r="AS2351" s="36"/>
      <c r="AT2351" s="36"/>
      <c r="AU2351" s="36"/>
      <c r="AV2351" s="36"/>
      <c r="AW2351" s="36"/>
      <c r="AX2351" s="36"/>
      <c r="AY2351" s="36"/>
      <c r="AZ2351" s="36"/>
      <c r="BA2351" s="36"/>
      <c r="BB2351" s="36"/>
      <c r="BC2351" s="36"/>
      <c r="BD2351" s="36"/>
      <c r="BE2351" s="36"/>
      <c r="BF2351" s="36"/>
      <c r="BG2351" s="36"/>
      <c r="BH2351" s="39"/>
    </row>
    <row r="2352" spans="1:61" ht="17.25" thickBot="1" x14ac:dyDescent="0.3">
      <c r="A2352" s="37"/>
      <c r="B2352" s="38"/>
      <c r="C2352" s="38"/>
      <c r="D2352" s="38"/>
      <c r="E2352" s="38"/>
      <c r="F2352" s="38"/>
      <c r="G2352" s="38"/>
      <c r="H2352" s="38"/>
      <c r="I2352" s="38"/>
      <c r="J2352" s="38"/>
      <c r="K2352" s="38"/>
      <c r="L2352" s="38"/>
      <c r="M2352" s="38"/>
      <c r="N2352" s="38"/>
      <c r="O2352" s="38"/>
      <c r="P2352" s="38"/>
      <c r="Q2352" s="38"/>
      <c r="R2352" s="38"/>
      <c r="S2352" s="38"/>
      <c r="T2352" s="38"/>
      <c r="U2352" s="38"/>
      <c r="V2352" s="38"/>
      <c r="W2352" s="38"/>
      <c r="X2352" s="38"/>
      <c r="Y2352" s="38"/>
      <c r="Z2352" s="38"/>
      <c r="AA2352" s="38"/>
      <c r="AB2352" s="38"/>
      <c r="AC2352" s="38"/>
      <c r="AD2352" s="38"/>
      <c r="AE2352" s="38"/>
      <c r="AF2352" s="38"/>
      <c r="AG2352" s="38"/>
      <c r="AH2352" s="38"/>
      <c r="AI2352" s="38"/>
      <c r="AJ2352" s="38"/>
      <c r="AK2352" s="38"/>
      <c r="AL2352" s="38"/>
      <c r="AM2352" s="38"/>
      <c r="AN2352" s="38"/>
      <c r="AO2352" s="38"/>
      <c r="AP2352" s="38"/>
      <c r="AQ2352" s="38"/>
      <c r="AR2352" s="38"/>
      <c r="AS2352" s="38"/>
      <c r="AT2352" s="38"/>
      <c r="AU2352" s="38"/>
      <c r="AV2352" s="38"/>
      <c r="AW2352" s="38"/>
      <c r="AX2352" s="38"/>
      <c r="AY2352" s="38"/>
      <c r="AZ2352" s="38"/>
      <c r="BA2352" s="38"/>
      <c r="BB2352" s="38"/>
      <c r="BC2352" s="38"/>
      <c r="BD2352" s="38"/>
      <c r="BE2352" s="38"/>
      <c r="BF2352" s="38"/>
      <c r="BG2352" s="38"/>
      <c r="BH2352" s="40"/>
    </row>
  </sheetData>
  <mergeCells count="18228">
    <mergeCell ref="A88:D88"/>
    <mergeCell ref="E88:T88"/>
    <mergeCell ref="U88:X88"/>
    <mergeCell ref="Y88:AD88"/>
    <mergeCell ref="AE88:AJ88"/>
    <mergeCell ref="AK88:AP88"/>
    <mergeCell ref="AQ88:AV88"/>
    <mergeCell ref="AW88:BB88"/>
    <mergeCell ref="BC88:BH88"/>
    <mergeCell ref="A93:AD93"/>
    <mergeCell ref="AE93:BH93"/>
    <mergeCell ref="A94:AD96"/>
    <mergeCell ref="AE94:BH96"/>
    <mergeCell ref="A91:AJ91"/>
    <mergeCell ref="AK91:AP91"/>
    <mergeCell ref="AQ91:AV91"/>
    <mergeCell ref="AW91:BB91"/>
    <mergeCell ref="BC91:BH91"/>
    <mergeCell ref="A92:AJ92"/>
    <mergeCell ref="AK92:AP92"/>
    <mergeCell ref="AQ92:AV92"/>
    <mergeCell ref="AW92:BB92"/>
    <mergeCell ref="BC92:BH92"/>
    <mergeCell ref="A89:D89"/>
    <mergeCell ref="E89:T89"/>
    <mergeCell ref="U89:X89"/>
    <mergeCell ref="Y89:AD89"/>
    <mergeCell ref="AE89:AJ89"/>
    <mergeCell ref="AK89:AP89"/>
    <mergeCell ref="AQ89:AV89"/>
    <mergeCell ref="AW89:BB89"/>
    <mergeCell ref="BC89:BH89"/>
    <mergeCell ref="A90:D90"/>
    <mergeCell ref="E90:T90"/>
    <mergeCell ref="U90:X90"/>
    <mergeCell ref="Y90:AD90"/>
    <mergeCell ref="AE90:AJ90"/>
    <mergeCell ref="AK90:AP90"/>
    <mergeCell ref="AQ90:AV90"/>
    <mergeCell ref="AW90:BB90"/>
    <mergeCell ref="BC90:BH90"/>
    <mergeCell ref="A84:D84"/>
    <mergeCell ref="E84:T84"/>
    <mergeCell ref="U84:X84"/>
    <mergeCell ref="Y84:AD84"/>
    <mergeCell ref="AE84:AJ84"/>
    <mergeCell ref="AK84:AP84"/>
    <mergeCell ref="AQ84:AV84"/>
    <mergeCell ref="AW84:BB84"/>
    <mergeCell ref="BC84:BH84"/>
    <mergeCell ref="A85:D85"/>
    <mergeCell ref="E85:T85"/>
    <mergeCell ref="U85:X85"/>
    <mergeCell ref="Y85:AD85"/>
    <mergeCell ref="AE85:AJ85"/>
    <mergeCell ref="AK85:AP85"/>
    <mergeCell ref="AQ85:AV85"/>
    <mergeCell ref="AW85:BB85"/>
    <mergeCell ref="BC85:BH85"/>
    <mergeCell ref="A86:D86"/>
    <mergeCell ref="E86:T86"/>
    <mergeCell ref="U86:X86"/>
    <mergeCell ref="Y86:AD86"/>
    <mergeCell ref="AE86:AJ86"/>
    <mergeCell ref="AK86:AP86"/>
    <mergeCell ref="AQ86:AV86"/>
    <mergeCell ref="AW86:BB86"/>
    <mergeCell ref="BC86:BH86"/>
    <mergeCell ref="A87:D87"/>
    <mergeCell ref="E87:T87"/>
    <mergeCell ref="U87:X87"/>
    <mergeCell ref="Y87:AD87"/>
    <mergeCell ref="AE87:AJ87"/>
    <mergeCell ref="AK87:AP87"/>
    <mergeCell ref="AQ87:AV87"/>
    <mergeCell ref="AW87:BB87"/>
    <mergeCell ref="BC87:BH87"/>
    <mergeCell ref="A80:D80"/>
    <mergeCell ref="E80:T80"/>
    <mergeCell ref="U80:X80"/>
    <mergeCell ref="Y80:AD80"/>
    <mergeCell ref="AE80:AJ80"/>
    <mergeCell ref="AK80:AP80"/>
    <mergeCell ref="AQ80:AV80"/>
    <mergeCell ref="AW80:BB80"/>
    <mergeCell ref="BC80:BH80"/>
    <mergeCell ref="A81:D81"/>
    <mergeCell ref="E81:T81"/>
    <mergeCell ref="U81:X81"/>
    <mergeCell ref="Y81:AD81"/>
    <mergeCell ref="AE81:AJ81"/>
    <mergeCell ref="AK81:AP81"/>
    <mergeCell ref="AQ81:AV81"/>
    <mergeCell ref="AW81:BB81"/>
    <mergeCell ref="BC81:BH81"/>
    <mergeCell ref="A82:D82"/>
    <mergeCell ref="E82:T82"/>
    <mergeCell ref="U82:X82"/>
    <mergeCell ref="Y82:AD82"/>
    <mergeCell ref="AE82:AJ82"/>
    <mergeCell ref="AK82:AP82"/>
    <mergeCell ref="AQ82:AV82"/>
    <mergeCell ref="AW82:BB82"/>
    <mergeCell ref="BC82:BH82"/>
    <mergeCell ref="A83:D83"/>
    <mergeCell ref="E83:T83"/>
    <mergeCell ref="U83:X83"/>
    <mergeCell ref="Y83:AD83"/>
    <mergeCell ref="AE83:AJ83"/>
    <mergeCell ref="AK83:AP83"/>
    <mergeCell ref="AQ83:AV83"/>
    <mergeCell ref="AW83:BB83"/>
    <mergeCell ref="BC83:BH83"/>
    <mergeCell ref="AE57:AJ57"/>
    <mergeCell ref="AK57:AP57"/>
    <mergeCell ref="AQ57:AV57"/>
    <mergeCell ref="AW57:BB57"/>
    <mergeCell ref="BC57:BH57"/>
    <mergeCell ref="A78:D78"/>
    <mergeCell ref="E78:T78"/>
    <mergeCell ref="U78:X78"/>
    <mergeCell ref="Y78:AD78"/>
    <mergeCell ref="AE78:AJ78"/>
    <mergeCell ref="AK78:AP78"/>
    <mergeCell ref="AQ78:AV78"/>
    <mergeCell ref="AW78:BB78"/>
    <mergeCell ref="BC78:BH78"/>
    <mergeCell ref="A59:D59"/>
    <mergeCell ref="E59:T59"/>
    <mergeCell ref="U59:X59"/>
    <mergeCell ref="Y59:AD59"/>
    <mergeCell ref="AE59:AJ59"/>
    <mergeCell ref="AK59:AP59"/>
    <mergeCell ref="AQ59:AV59"/>
    <mergeCell ref="AW59:BB59"/>
    <mergeCell ref="BC59:BH59"/>
    <mergeCell ref="A58:D58"/>
    <mergeCell ref="E58:T58"/>
    <mergeCell ref="U58:X58"/>
    <mergeCell ref="Y58:AD58"/>
    <mergeCell ref="AE58:AJ58"/>
    <mergeCell ref="A79:D79"/>
    <mergeCell ref="E79:T79"/>
    <mergeCell ref="U79:X79"/>
    <mergeCell ref="Y79:AD79"/>
    <mergeCell ref="AE79:AJ79"/>
    <mergeCell ref="AK79:AP79"/>
    <mergeCell ref="AQ79:AV79"/>
    <mergeCell ref="AW79:BB79"/>
    <mergeCell ref="BC79:BH79"/>
    <mergeCell ref="AQ30:AV30"/>
    <mergeCell ref="AW30:BB30"/>
    <mergeCell ref="BC30:BH30"/>
    <mergeCell ref="Y52:AD52"/>
    <mergeCell ref="AE52:AJ52"/>
    <mergeCell ref="AK52:AP52"/>
    <mergeCell ref="AQ52:AV52"/>
    <mergeCell ref="AW52:BB52"/>
    <mergeCell ref="BC52:BH52"/>
    <mergeCell ref="A53:D53"/>
    <mergeCell ref="E53:T53"/>
    <mergeCell ref="U53:X53"/>
    <mergeCell ref="Y53:AD53"/>
    <mergeCell ref="AE53:AJ53"/>
    <mergeCell ref="AK53:AP53"/>
    <mergeCell ref="AQ53:AV53"/>
    <mergeCell ref="AW53:BB53"/>
    <mergeCell ref="BC53:BH53"/>
    <mergeCell ref="A52:D52"/>
    <mergeCell ref="E52:T52"/>
    <mergeCell ref="U52:X52"/>
    <mergeCell ref="A49:BH49"/>
    <mergeCell ref="A50:I50"/>
    <mergeCell ref="J50:BQ50"/>
    <mergeCell ref="A51:H51"/>
    <mergeCell ref="I51:AN51"/>
    <mergeCell ref="AO51:AV51"/>
    <mergeCell ref="AW51:BH51"/>
    <mergeCell ref="A54:D54"/>
    <mergeCell ref="E54:T54"/>
    <mergeCell ref="U54:X54"/>
    <mergeCell ref="Y54:AD54"/>
    <mergeCell ref="AE54:AJ54"/>
    <mergeCell ref="AK54:AP54"/>
    <mergeCell ref="AQ54:AV54"/>
    <mergeCell ref="AW54:BB54"/>
    <mergeCell ref="BC54:BH54"/>
    <mergeCell ref="AE23:AJ23"/>
    <mergeCell ref="AK23:AP23"/>
    <mergeCell ref="AQ23:AV23"/>
    <mergeCell ref="AW23:BB23"/>
    <mergeCell ref="BC23:BH23"/>
    <mergeCell ref="E21:T21"/>
    <mergeCell ref="U21:X21"/>
    <mergeCell ref="AQ24:AV24"/>
    <mergeCell ref="AW24:BB24"/>
    <mergeCell ref="BC24:BH24"/>
    <mergeCell ref="A25:D25"/>
    <mergeCell ref="E25:T25"/>
    <mergeCell ref="U25:X25"/>
    <mergeCell ref="Y25:AD25"/>
    <mergeCell ref="AE25:AJ25"/>
    <mergeCell ref="AK25:AP25"/>
    <mergeCell ref="AQ25:AV25"/>
    <mergeCell ref="AW25:BB25"/>
    <mergeCell ref="BC25:BH25"/>
    <mergeCell ref="A33:D33"/>
    <mergeCell ref="E33:T33"/>
    <mergeCell ref="U33:X33"/>
    <mergeCell ref="Y33:AD33"/>
    <mergeCell ref="AE33:AJ33"/>
    <mergeCell ref="AK33:AP33"/>
    <mergeCell ref="AQ33:AV33"/>
    <mergeCell ref="AW33:BB33"/>
    <mergeCell ref="BC33:BH33"/>
    <mergeCell ref="A26:D26"/>
    <mergeCell ref="E26:T26"/>
    <mergeCell ref="U26:X26"/>
    <mergeCell ref="Y26:AD26"/>
    <mergeCell ref="AE26:AJ26"/>
    <mergeCell ref="AK26:AP26"/>
    <mergeCell ref="AQ26:AV26"/>
    <mergeCell ref="AW26:BB26"/>
    <mergeCell ref="BC26:BH26"/>
    <mergeCell ref="A27:D27"/>
    <mergeCell ref="E27:T27"/>
    <mergeCell ref="AQ27:AV27"/>
    <mergeCell ref="AW27:BB27"/>
    <mergeCell ref="BC27:BH27"/>
    <mergeCell ref="A28:D28"/>
    <mergeCell ref="E28:T28"/>
    <mergeCell ref="U28:X28"/>
    <mergeCell ref="Y28:AD28"/>
    <mergeCell ref="AE28:AJ28"/>
    <mergeCell ref="AK28:AP28"/>
    <mergeCell ref="AQ28:AV28"/>
    <mergeCell ref="AW28:BB28"/>
    <mergeCell ref="BC28:BH28"/>
    <mergeCell ref="A29:D29"/>
    <mergeCell ref="E29:T29"/>
    <mergeCell ref="U29:X29"/>
    <mergeCell ref="Y29:AD29"/>
    <mergeCell ref="AE29:AJ29"/>
    <mergeCell ref="AK29:AP29"/>
    <mergeCell ref="AQ29:AV29"/>
    <mergeCell ref="AW29:BB29"/>
    <mergeCell ref="BC29:BH29"/>
    <mergeCell ref="U30:X30"/>
    <mergeCell ref="Y30:AD30"/>
    <mergeCell ref="AE30:AJ30"/>
    <mergeCell ref="AK30:AP30"/>
    <mergeCell ref="AE19:AJ19"/>
    <mergeCell ref="AK19:AP19"/>
    <mergeCell ref="AQ19:AV19"/>
    <mergeCell ref="AW19:BB19"/>
    <mergeCell ref="BC19:BH19"/>
    <mergeCell ref="AE41:AJ41"/>
    <mergeCell ref="AK41:AP41"/>
    <mergeCell ref="Y38:AD38"/>
    <mergeCell ref="AE38:AJ38"/>
    <mergeCell ref="AE13:AJ13"/>
    <mergeCell ref="Y40:AD40"/>
    <mergeCell ref="AE40:AJ40"/>
    <mergeCell ref="AK40:AP40"/>
    <mergeCell ref="AQ40:AV40"/>
    <mergeCell ref="Y16:AD16"/>
    <mergeCell ref="AE16:AJ16"/>
    <mergeCell ref="AK16:AP16"/>
    <mergeCell ref="AQ16:AV16"/>
    <mergeCell ref="A20:D20"/>
    <mergeCell ref="E20:T20"/>
    <mergeCell ref="U20:X20"/>
    <mergeCell ref="Y20:AD20"/>
    <mergeCell ref="AE20:AJ20"/>
    <mergeCell ref="AK20:AP20"/>
    <mergeCell ref="AQ20:AV20"/>
    <mergeCell ref="AW20:BB20"/>
    <mergeCell ref="BC20:BH20"/>
    <mergeCell ref="A21:D21"/>
    <mergeCell ref="AW16:BB16"/>
    <mergeCell ref="BC16:BH16"/>
    <mergeCell ref="A17:D17"/>
    <mergeCell ref="E17:T17"/>
    <mergeCell ref="U17:X17"/>
    <mergeCell ref="Y17:AD17"/>
    <mergeCell ref="AE17:AJ17"/>
    <mergeCell ref="AK17:AP17"/>
    <mergeCell ref="AQ17:AV17"/>
    <mergeCell ref="AW17:BB17"/>
    <mergeCell ref="BC17:BH17"/>
    <mergeCell ref="A18:D18"/>
    <mergeCell ref="E18:T18"/>
    <mergeCell ref="U18:X18"/>
    <mergeCell ref="Y18:AD18"/>
    <mergeCell ref="AE18:AJ18"/>
    <mergeCell ref="AK18:AP18"/>
    <mergeCell ref="AQ18:AV18"/>
    <mergeCell ref="AW18:BB18"/>
    <mergeCell ref="BC18:BH18"/>
    <mergeCell ref="AQ21:AV21"/>
    <mergeCell ref="AW21:BB21"/>
    <mergeCell ref="BC21:BH21"/>
    <mergeCell ref="A22:D22"/>
    <mergeCell ref="E22:T22"/>
    <mergeCell ref="U22:X22"/>
    <mergeCell ref="Y22:AD22"/>
    <mergeCell ref="AE22:AJ22"/>
    <mergeCell ref="AK22:AP22"/>
    <mergeCell ref="AQ22:AV22"/>
    <mergeCell ref="AW22:BB22"/>
    <mergeCell ref="BC22:BH22"/>
    <mergeCell ref="A23:D23"/>
    <mergeCell ref="E23:T23"/>
    <mergeCell ref="U23:X23"/>
    <mergeCell ref="Y23:AD23"/>
    <mergeCell ref="BC7:BH7"/>
    <mergeCell ref="E7:T7"/>
    <mergeCell ref="AE8:AJ8"/>
    <mergeCell ref="E12:T12"/>
    <mergeCell ref="AQ6:AV6"/>
    <mergeCell ref="AQ12:AV12"/>
    <mergeCell ref="AW5:BB5"/>
    <mergeCell ref="AQ8:AV8"/>
    <mergeCell ref="AW7:BB7"/>
    <mergeCell ref="Y6:AD6"/>
    <mergeCell ref="Y8:AD8"/>
    <mergeCell ref="AK12:AP12"/>
    <mergeCell ref="AQ7:AV7"/>
    <mergeCell ref="AE12:AJ12"/>
    <mergeCell ref="E6:T6"/>
    <mergeCell ref="U6:X6"/>
    <mergeCell ref="AE6:AJ6"/>
    <mergeCell ref="AK6:AP6"/>
    <mergeCell ref="AW10:BB10"/>
    <mergeCell ref="BC10:BH10"/>
    <mergeCell ref="BC5:BH5"/>
    <mergeCell ref="BC8:BH8"/>
    <mergeCell ref="BC12:BH12"/>
    <mergeCell ref="BC6:BH6"/>
    <mergeCell ref="BC9:BH9"/>
    <mergeCell ref="AK5:AP5"/>
    <mergeCell ref="AE5:AJ5"/>
    <mergeCell ref="U5:X5"/>
    <mergeCell ref="A6:D6"/>
    <mergeCell ref="A7:D7"/>
    <mergeCell ref="A12:D12"/>
    <mergeCell ref="A10:D10"/>
    <mergeCell ref="E10:T10"/>
    <mergeCell ref="U10:X10"/>
    <mergeCell ref="Y10:AD10"/>
    <mergeCell ref="AE10:AJ10"/>
    <mergeCell ref="AK10:AP10"/>
    <mergeCell ref="A11:D11"/>
    <mergeCell ref="E11:T11"/>
    <mergeCell ref="U11:X11"/>
    <mergeCell ref="Y11:AD11"/>
    <mergeCell ref="AE11:AJ11"/>
    <mergeCell ref="AK11:AP11"/>
    <mergeCell ref="Y7:AD7"/>
    <mergeCell ref="E9:T9"/>
    <mergeCell ref="E8:T8"/>
    <mergeCell ref="A4:D4"/>
    <mergeCell ref="AQ4:AV4"/>
    <mergeCell ref="A8:D8"/>
    <mergeCell ref="A9:D9"/>
    <mergeCell ref="E4:T4"/>
    <mergeCell ref="Y4:AD4"/>
    <mergeCell ref="AE4:AJ4"/>
    <mergeCell ref="AK4:AP4"/>
    <mergeCell ref="U9:X9"/>
    <mergeCell ref="Y5:AD5"/>
    <mergeCell ref="AK8:AP8"/>
    <mergeCell ref="AE7:AJ7"/>
    <mergeCell ref="AE9:AJ9"/>
    <mergeCell ref="AK9:AP9"/>
    <mergeCell ref="AQ5:AV5"/>
    <mergeCell ref="AK7:AP7"/>
    <mergeCell ref="A5:D5"/>
    <mergeCell ref="A13:D13"/>
    <mergeCell ref="AQ13:AV13"/>
    <mergeCell ref="E13:T13"/>
    <mergeCell ref="U13:X13"/>
    <mergeCell ref="Y13:AD13"/>
    <mergeCell ref="AQ15:AV15"/>
    <mergeCell ref="A37:D37"/>
    <mergeCell ref="E15:T15"/>
    <mergeCell ref="A14:D14"/>
    <mergeCell ref="E14:T14"/>
    <mergeCell ref="A15:D15"/>
    <mergeCell ref="AK13:AP13"/>
    <mergeCell ref="AK37:AP37"/>
    <mergeCell ref="AK15:AP15"/>
    <mergeCell ref="U15:X15"/>
    <mergeCell ref="Y15:AD15"/>
    <mergeCell ref="AE15:AJ15"/>
    <mergeCell ref="U37:X37"/>
    <mergeCell ref="U14:X14"/>
    <mergeCell ref="Y14:AD14"/>
    <mergeCell ref="AE14:AJ14"/>
    <mergeCell ref="A16:D16"/>
    <mergeCell ref="E16:T16"/>
    <mergeCell ref="U16:X16"/>
    <mergeCell ref="Y21:AD21"/>
    <mergeCell ref="AE21:AJ21"/>
    <mergeCell ref="AK21:AP21"/>
    <mergeCell ref="A24:D24"/>
    <mergeCell ref="E24:T24"/>
    <mergeCell ref="U24:X24"/>
    <mergeCell ref="Y24:AD24"/>
    <mergeCell ref="AE24:AJ24"/>
    <mergeCell ref="AK24:AP24"/>
    <mergeCell ref="U27:X27"/>
    <mergeCell ref="Y27:AD27"/>
    <mergeCell ref="AE27:AJ27"/>
    <mergeCell ref="AK27:AP27"/>
    <mergeCell ref="A30:D30"/>
    <mergeCell ref="E30:T30"/>
    <mergeCell ref="E5:T5"/>
    <mergeCell ref="Y9:AD9"/>
    <mergeCell ref="Y12:AD12"/>
    <mergeCell ref="U7:X7"/>
    <mergeCell ref="A19:D19"/>
    <mergeCell ref="E19:T19"/>
    <mergeCell ref="U19:X19"/>
    <mergeCell ref="Y19:AD19"/>
    <mergeCell ref="A1:BH1"/>
    <mergeCell ref="A2:I2"/>
    <mergeCell ref="J2:BQ2"/>
    <mergeCell ref="A3:H3"/>
    <mergeCell ref="I3:AN3"/>
    <mergeCell ref="AO3:AV3"/>
    <mergeCell ref="AW3:BH3"/>
    <mergeCell ref="AW4:BB4"/>
    <mergeCell ref="BC41:BH41"/>
    <mergeCell ref="BC38:BH38"/>
    <mergeCell ref="U40:X40"/>
    <mergeCell ref="BC40:BH40"/>
    <mergeCell ref="A39:D39"/>
    <mergeCell ref="A38:D38"/>
    <mergeCell ref="AQ41:AV41"/>
    <mergeCell ref="AW41:BB41"/>
    <mergeCell ref="Y37:AD37"/>
    <mergeCell ref="AE37:AJ37"/>
    <mergeCell ref="AW38:BB38"/>
    <mergeCell ref="E41:T41"/>
    <mergeCell ref="U41:X41"/>
    <mergeCell ref="Y41:AD41"/>
    <mergeCell ref="AW40:BB40"/>
    <mergeCell ref="U4:X4"/>
    <mergeCell ref="BC4:BH4"/>
    <mergeCell ref="AW12:BB12"/>
    <mergeCell ref="AW6:BB6"/>
    <mergeCell ref="AW9:BB9"/>
    <mergeCell ref="AW8:BB8"/>
    <mergeCell ref="U8:X8"/>
    <mergeCell ref="AK14:AP14"/>
    <mergeCell ref="AQ14:AV14"/>
    <mergeCell ref="AW13:BB13"/>
    <mergeCell ref="BC13:BH13"/>
    <mergeCell ref="AQ9:AV9"/>
    <mergeCell ref="E37:T37"/>
    <mergeCell ref="BC37:BH37"/>
    <mergeCell ref="E39:T39"/>
    <mergeCell ref="U39:X39"/>
    <mergeCell ref="AK39:AP39"/>
    <mergeCell ref="AQ39:AV39"/>
    <mergeCell ref="AW39:BB39"/>
    <mergeCell ref="U12:X12"/>
    <mergeCell ref="AQ38:AV38"/>
    <mergeCell ref="AQ37:AV37"/>
    <mergeCell ref="BC14:BH14"/>
    <mergeCell ref="BC15:BH15"/>
    <mergeCell ref="AW14:BB14"/>
    <mergeCell ref="BC39:BH39"/>
    <mergeCell ref="AW37:BB37"/>
    <mergeCell ref="U38:X38"/>
    <mergeCell ref="Y39:AD39"/>
    <mergeCell ref="AQ11:AV11"/>
    <mergeCell ref="AW11:BB11"/>
    <mergeCell ref="BC11:BH11"/>
    <mergeCell ref="AQ10:AV10"/>
    <mergeCell ref="BC31:BH31"/>
    <mergeCell ref="A40:D40"/>
    <mergeCell ref="E40:T40"/>
    <mergeCell ref="E38:T38"/>
    <mergeCell ref="A41:D41"/>
    <mergeCell ref="AE39:AJ39"/>
    <mergeCell ref="AW15:BB15"/>
    <mergeCell ref="AK38:AP38"/>
    <mergeCell ref="A31:D31"/>
    <mergeCell ref="E31:T31"/>
    <mergeCell ref="U31:X31"/>
    <mergeCell ref="Y31:AD31"/>
    <mergeCell ref="AE31:AJ31"/>
    <mergeCell ref="AK31:AP31"/>
    <mergeCell ref="AQ31:AV31"/>
    <mergeCell ref="AW31:BB31"/>
    <mergeCell ref="A34:D34"/>
    <mergeCell ref="E34:T34"/>
    <mergeCell ref="U34:X34"/>
    <mergeCell ref="Y34:AD34"/>
    <mergeCell ref="AE34:AJ34"/>
    <mergeCell ref="AK34:AP34"/>
    <mergeCell ref="AQ34:AV34"/>
    <mergeCell ref="AW34:BB34"/>
    <mergeCell ref="A32:D32"/>
    <mergeCell ref="E32:T32"/>
    <mergeCell ref="U32:X32"/>
    <mergeCell ref="Y32:AD32"/>
    <mergeCell ref="AE32:AJ32"/>
    <mergeCell ref="AK32:AP32"/>
    <mergeCell ref="AQ32:AV32"/>
    <mergeCell ref="AW32:BB32"/>
    <mergeCell ref="A46:AD48"/>
    <mergeCell ref="AE46:BH48"/>
    <mergeCell ref="A45:AD45"/>
    <mergeCell ref="A44:AJ44"/>
    <mergeCell ref="A42:D42"/>
    <mergeCell ref="E42:T42"/>
    <mergeCell ref="U42:X42"/>
    <mergeCell ref="Y42:AD42"/>
    <mergeCell ref="AE42:AJ42"/>
    <mergeCell ref="AK42:AP42"/>
    <mergeCell ref="AQ42:AV42"/>
    <mergeCell ref="AW42:BB42"/>
    <mergeCell ref="BC42:BH42"/>
    <mergeCell ref="BC44:BH44"/>
    <mergeCell ref="AE45:BH45"/>
    <mergeCell ref="A43:AJ43"/>
    <mergeCell ref="AW44:BB44"/>
    <mergeCell ref="BC43:BH43"/>
    <mergeCell ref="AK44:AP44"/>
    <mergeCell ref="AQ44:AV44"/>
    <mergeCell ref="AK43:AP43"/>
    <mergeCell ref="AQ43:AV43"/>
    <mergeCell ref="AW43:BB43"/>
    <mergeCell ref="AK58:AP58"/>
    <mergeCell ref="AQ58:AV58"/>
    <mergeCell ref="AW58:BB58"/>
    <mergeCell ref="BC58:BH58"/>
    <mergeCell ref="A61:D61"/>
    <mergeCell ref="E61:T61"/>
    <mergeCell ref="U61:X61"/>
    <mergeCell ref="Y61:AD61"/>
    <mergeCell ref="AE61:AJ61"/>
    <mergeCell ref="AK61:AP61"/>
    <mergeCell ref="AQ61:AV61"/>
    <mergeCell ref="AW61:BB61"/>
    <mergeCell ref="BC61:BH61"/>
    <mergeCell ref="A60:D60"/>
    <mergeCell ref="E60:T60"/>
    <mergeCell ref="U60:X60"/>
    <mergeCell ref="Y60:AD60"/>
    <mergeCell ref="AE60:AJ60"/>
    <mergeCell ref="AK60:AP60"/>
    <mergeCell ref="AQ60:AV60"/>
    <mergeCell ref="AW60:BB60"/>
    <mergeCell ref="BC60:BH60"/>
    <mergeCell ref="A36:D36"/>
    <mergeCell ref="E36:T36"/>
    <mergeCell ref="U36:X36"/>
    <mergeCell ref="Y36:AD36"/>
    <mergeCell ref="AE36:AJ36"/>
    <mergeCell ref="AK36:AP36"/>
    <mergeCell ref="AQ36:AV36"/>
    <mergeCell ref="AW36:BB36"/>
    <mergeCell ref="BC36:BH36"/>
    <mergeCell ref="BC32:BH32"/>
    <mergeCell ref="A35:D35"/>
    <mergeCell ref="E35:T35"/>
    <mergeCell ref="U35:X35"/>
    <mergeCell ref="Y35:AD35"/>
    <mergeCell ref="AE35:AJ35"/>
    <mergeCell ref="AK35:AP35"/>
    <mergeCell ref="AQ35:AV35"/>
    <mergeCell ref="AW35:BB35"/>
    <mergeCell ref="BC35:BH35"/>
    <mergeCell ref="BC34:BH34"/>
    <mergeCell ref="BC55:BH55"/>
    <mergeCell ref="A56:D56"/>
    <mergeCell ref="E56:T56"/>
    <mergeCell ref="U56:X56"/>
    <mergeCell ref="Y56:AD56"/>
    <mergeCell ref="AE56:AJ56"/>
    <mergeCell ref="AK56:AP56"/>
    <mergeCell ref="AQ56:AV56"/>
    <mergeCell ref="AW56:BB56"/>
    <mergeCell ref="BC56:BH56"/>
    <mergeCell ref="A55:D55"/>
    <mergeCell ref="E55:T55"/>
    <mergeCell ref="U55:X55"/>
    <mergeCell ref="Y55:AD55"/>
    <mergeCell ref="AE55:AJ55"/>
    <mergeCell ref="AK55:AP55"/>
    <mergeCell ref="AQ55:AV55"/>
    <mergeCell ref="AW55:BB55"/>
    <mergeCell ref="A57:D57"/>
    <mergeCell ref="E57:T57"/>
    <mergeCell ref="U57:X57"/>
    <mergeCell ref="Y57:AD57"/>
    <mergeCell ref="A65:D65"/>
    <mergeCell ref="E65:T65"/>
    <mergeCell ref="U65:X65"/>
    <mergeCell ref="Y65:AD65"/>
    <mergeCell ref="AE65:AJ65"/>
    <mergeCell ref="AK65:AP65"/>
    <mergeCell ref="AQ65:AV65"/>
    <mergeCell ref="AW65:BB65"/>
    <mergeCell ref="BC65:BH65"/>
    <mergeCell ref="A64:D64"/>
    <mergeCell ref="E64:T64"/>
    <mergeCell ref="U64:X64"/>
    <mergeCell ref="Y64:AD64"/>
    <mergeCell ref="AE64:AJ64"/>
    <mergeCell ref="AK64:AP64"/>
    <mergeCell ref="AQ64:AV64"/>
    <mergeCell ref="AW64:BB64"/>
    <mergeCell ref="BC64:BH64"/>
    <mergeCell ref="A63:D63"/>
    <mergeCell ref="E63:T63"/>
    <mergeCell ref="U63:X63"/>
    <mergeCell ref="Y63:AD63"/>
    <mergeCell ref="AE63:AJ63"/>
    <mergeCell ref="AK63:AP63"/>
    <mergeCell ref="AQ63:AV63"/>
    <mergeCell ref="AW63:BB63"/>
    <mergeCell ref="BC63:BH63"/>
    <mergeCell ref="A62:D62"/>
    <mergeCell ref="E62:T62"/>
    <mergeCell ref="U62:X62"/>
    <mergeCell ref="Y62:AD62"/>
    <mergeCell ref="AE62:AJ62"/>
    <mergeCell ref="AK62:AP62"/>
    <mergeCell ref="AQ62:AV62"/>
    <mergeCell ref="AW62:BB62"/>
    <mergeCell ref="BC62:BH62"/>
    <mergeCell ref="A69:D69"/>
    <mergeCell ref="E69:T69"/>
    <mergeCell ref="U69:X69"/>
    <mergeCell ref="Y69:AD69"/>
    <mergeCell ref="AE69:AJ69"/>
    <mergeCell ref="AK69:AP69"/>
    <mergeCell ref="AQ69:AV69"/>
    <mergeCell ref="AW69:BB69"/>
    <mergeCell ref="BC69:BH69"/>
    <mergeCell ref="A68:D68"/>
    <mergeCell ref="E68:T68"/>
    <mergeCell ref="U68:X68"/>
    <mergeCell ref="Y68:AD68"/>
    <mergeCell ref="AE68:AJ68"/>
    <mergeCell ref="AK68:AP68"/>
    <mergeCell ref="AQ68:AV68"/>
    <mergeCell ref="AW68:BB68"/>
    <mergeCell ref="BC68:BH68"/>
    <mergeCell ref="A67:D67"/>
    <mergeCell ref="E67:T67"/>
    <mergeCell ref="U67:X67"/>
    <mergeCell ref="Y67:AD67"/>
    <mergeCell ref="AE67:AJ67"/>
    <mergeCell ref="AK67:AP67"/>
    <mergeCell ref="AQ67:AV67"/>
    <mergeCell ref="AW67:BB67"/>
    <mergeCell ref="BC67:BH67"/>
    <mergeCell ref="A66:D66"/>
    <mergeCell ref="E66:T66"/>
    <mergeCell ref="U66:X66"/>
    <mergeCell ref="Y66:AD66"/>
    <mergeCell ref="AE66:AJ66"/>
    <mergeCell ref="AK66:AP66"/>
    <mergeCell ref="AQ66:AV66"/>
    <mergeCell ref="AW66:BB66"/>
    <mergeCell ref="BC66:BH66"/>
    <mergeCell ref="A73:D73"/>
    <mergeCell ref="E73:T73"/>
    <mergeCell ref="U73:X73"/>
    <mergeCell ref="Y73:AD73"/>
    <mergeCell ref="AE73:AJ73"/>
    <mergeCell ref="AK73:AP73"/>
    <mergeCell ref="AQ73:AV73"/>
    <mergeCell ref="AW73:BB73"/>
    <mergeCell ref="BC73:BH73"/>
    <mergeCell ref="A72:D72"/>
    <mergeCell ref="E72:T72"/>
    <mergeCell ref="U72:X72"/>
    <mergeCell ref="Y72:AD72"/>
    <mergeCell ref="AE72:AJ72"/>
    <mergeCell ref="AK72:AP72"/>
    <mergeCell ref="AQ72:AV72"/>
    <mergeCell ref="AW72:BB72"/>
    <mergeCell ref="BC72:BH72"/>
    <mergeCell ref="A71:D71"/>
    <mergeCell ref="E71:T71"/>
    <mergeCell ref="U71:X71"/>
    <mergeCell ref="Y71:AD71"/>
    <mergeCell ref="AE71:AJ71"/>
    <mergeCell ref="AK71:AP71"/>
    <mergeCell ref="AQ71:AV71"/>
    <mergeCell ref="AW71:BB71"/>
    <mergeCell ref="BC71:BH71"/>
    <mergeCell ref="A70:D70"/>
    <mergeCell ref="E70:T70"/>
    <mergeCell ref="U70:X70"/>
    <mergeCell ref="Y70:AD70"/>
    <mergeCell ref="AE70:AJ70"/>
    <mergeCell ref="AK70:AP70"/>
    <mergeCell ref="AQ70:AV70"/>
    <mergeCell ref="AW70:BB70"/>
    <mergeCell ref="BC70:BH70"/>
    <mergeCell ref="AK76:AP76"/>
    <mergeCell ref="AQ76:AV76"/>
    <mergeCell ref="AW76:BB76"/>
    <mergeCell ref="BC76:BH76"/>
    <mergeCell ref="AK77:AP77"/>
    <mergeCell ref="AQ77:AV77"/>
    <mergeCell ref="AW77:BB77"/>
    <mergeCell ref="BC77:BH77"/>
    <mergeCell ref="A76:D76"/>
    <mergeCell ref="E76:T76"/>
    <mergeCell ref="U76:X76"/>
    <mergeCell ref="Y76:AD76"/>
    <mergeCell ref="AE76:AJ76"/>
    <mergeCell ref="A77:D77"/>
    <mergeCell ref="E77:T77"/>
    <mergeCell ref="U77:X77"/>
    <mergeCell ref="Y77:AD77"/>
    <mergeCell ref="AE77:AJ77"/>
    <mergeCell ref="A75:D75"/>
    <mergeCell ref="E75:T75"/>
    <mergeCell ref="U75:X75"/>
    <mergeCell ref="Y75:AD75"/>
    <mergeCell ref="AE75:AJ75"/>
    <mergeCell ref="AK75:AP75"/>
    <mergeCell ref="AQ75:AV75"/>
    <mergeCell ref="AW75:BB75"/>
    <mergeCell ref="BC75:BH75"/>
    <mergeCell ref="A74:D74"/>
    <mergeCell ref="E74:T74"/>
    <mergeCell ref="U74:X74"/>
    <mergeCell ref="Y74:AD74"/>
    <mergeCell ref="AE74:AJ74"/>
    <mergeCell ref="AK74:AP74"/>
    <mergeCell ref="AQ74:AV74"/>
    <mergeCell ref="AW74:BB74"/>
    <mergeCell ref="BC74:BH74"/>
    <mergeCell ref="A103:D103"/>
    <mergeCell ref="E103:T103"/>
    <mergeCell ref="U103:X103"/>
    <mergeCell ref="Y103:AD103"/>
    <mergeCell ref="AE103:AJ103"/>
    <mergeCell ref="AK103:AP103"/>
    <mergeCell ref="AQ103:AV103"/>
    <mergeCell ref="AW103:BB103"/>
    <mergeCell ref="BC103:BH103"/>
    <mergeCell ref="A102:D102"/>
    <mergeCell ref="E102:T102"/>
    <mergeCell ref="U102:X102"/>
    <mergeCell ref="Y102:AD102"/>
    <mergeCell ref="AE102:AJ102"/>
    <mergeCell ref="AK102:AP102"/>
    <mergeCell ref="AQ102:AV102"/>
    <mergeCell ref="AW102:BB102"/>
    <mergeCell ref="BC102:BH102"/>
    <mergeCell ref="A101:D101"/>
    <mergeCell ref="E101:T101"/>
    <mergeCell ref="U101:X101"/>
    <mergeCell ref="Y101:AD101"/>
    <mergeCell ref="AE101:AJ101"/>
    <mergeCell ref="AK101:AP101"/>
    <mergeCell ref="AQ101:AV101"/>
    <mergeCell ref="AW101:BB101"/>
    <mergeCell ref="BC101:BH101"/>
    <mergeCell ref="A97:BH97"/>
    <mergeCell ref="A98:I98"/>
    <mergeCell ref="J98:BQ98"/>
    <mergeCell ref="A99:H99"/>
    <mergeCell ref="I99:AN99"/>
    <mergeCell ref="AO99:AV99"/>
    <mergeCell ref="AW99:BH99"/>
    <mergeCell ref="A100:D100"/>
    <mergeCell ref="E100:T100"/>
    <mergeCell ref="U100:X100"/>
    <mergeCell ref="Y100:AD100"/>
    <mergeCell ref="AE100:AJ100"/>
    <mergeCell ref="AK100:AP100"/>
    <mergeCell ref="AQ100:AV100"/>
    <mergeCell ref="AW100:BB100"/>
    <mergeCell ref="BC100:BH100"/>
    <mergeCell ref="A107:D107"/>
    <mergeCell ref="E107:T107"/>
    <mergeCell ref="U107:X107"/>
    <mergeCell ref="Y107:AD107"/>
    <mergeCell ref="AE107:AJ107"/>
    <mergeCell ref="AK107:AP107"/>
    <mergeCell ref="AQ107:AV107"/>
    <mergeCell ref="AW107:BB107"/>
    <mergeCell ref="BC107:BH107"/>
    <mergeCell ref="A106:D106"/>
    <mergeCell ref="E106:T106"/>
    <mergeCell ref="U106:X106"/>
    <mergeCell ref="Y106:AD106"/>
    <mergeCell ref="AE106:AJ106"/>
    <mergeCell ref="AK106:AP106"/>
    <mergeCell ref="AQ106:AV106"/>
    <mergeCell ref="AW106:BB106"/>
    <mergeCell ref="BC106:BH106"/>
    <mergeCell ref="A105:D105"/>
    <mergeCell ref="E105:T105"/>
    <mergeCell ref="U105:X105"/>
    <mergeCell ref="Y105:AD105"/>
    <mergeCell ref="AE105:AJ105"/>
    <mergeCell ref="AK105:AP105"/>
    <mergeCell ref="AQ105:AV105"/>
    <mergeCell ref="AW105:BB105"/>
    <mergeCell ref="BC105:BH105"/>
    <mergeCell ref="A104:D104"/>
    <mergeCell ref="E104:T104"/>
    <mergeCell ref="U104:X104"/>
    <mergeCell ref="Y104:AD104"/>
    <mergeCell ref="AE104:AJ104"/>
    <mergeCell ref="AK104:AP104"/>
    <mergeCell ref="AQ104:AV104"/>
    <mergeCell ref="AW104:BB104"/>
    <mergeCell ref="BC104:BH104"/>
    <mergeCell ref="A111:D111"/>
    <mergeCell ref="E111:T111"/>
    <mergeCell ref="U111:X111"/>
    <mergeCell ref="Y111:AD111"/>
    <mergeCell ref="AE111:AJ111"/>
    <mergeCell ref="AK111:AP111"/>
    <mergeCell ref="AQ111:AV111"/>
    <mergeCell ref="AW111:BB111"/>
    <mergeCell ref="BC111:BH111"/>
    <mergeCell ref="A110:D110"/>
    <mergeCell ref="E110:T110"/>
    <mergeCell ref="U110:X110"/>
    <mergeCell ref="Y110:AD110"/>
    <mergeCell ref="AE110:AJ110"/>
    <mergeCell ref="AK110:AP110"/>
    <mergeCell ref="AQ110:AV110"/>
    <mergeCell ref="AW110:BB110"/>
    <mergeCell ref="BC110:BH110"/>
    <mergeCell ref="A109:D109"/>
    <mergeCell ref="E109:T109"/>
    <mergeCell ref="U109:X109"/>
    <mergeCell ref="Y109:AD109"/>
    <mergeCell ref="AE109:AJ109"/>
    <mergeCell ref="AK109:AP109"/>
    <mergeCell ref="AQ109:AV109"/>
    <mergeCell ref="AW109:BB109"/>
    <mergeCell ref="BC109:BH109"/>
    <mergeCell ref="A108:D108"/>
    <mergeCell ref="E108:T108"/>
    <mergeCell ref="U108:X108"/>
    <mergeCell ref="Y108:AD108"/>
    <mergeCell ref="AE108:AJ108"/>
    <mergeCell ref="AK108:AP108"/>
    <mergeCell ref="AQ108:AV108"/>
    <mergeCell ref="AW108:BB108"/>
    <mergeCell ref="BC108:BH108"/>
    <mergeCell ref="A115:D115"/>
    <mergeCell ref="E115:T115"/>
    <mergeCell ref="U115:X115"/>
    <mergeCell ref="Y115:AD115"/>
    <mergeCell ref="AE115:AJ115"/>
    <mergeCell ref="AK115:AP115"/>
    <mergeCell ref="AQ115:AV115"/>
    <mergeCell ref="AW115:BB115"/>
    <mergeCell ref="BC115:BH115"/>
    <mergeCell ref="A114:D114"/>
    <mergeCell ref="E114:T114"/>
    <mergeCell ref="U114:X114"/>
    <mergeCell ref="Y114:AD114"/>
    <mergeCell ref="AE114:AJ114"/>
    <mergeCell ref="AK114:AP114"/>
    <mergeCell ref="AQ114:AV114"/>
    <mergeCell ref="AW114:BB114"/>
    <mergeCell ref="BC114:BH114"/>
    <mergeCell ref="A113:D113"/>
    <mergeCell ref="E113:T113"/>
    <mergeCell ref="U113:X113"/>
    <mergeCell ref="Y113:AD113"/>
    <mergeCell ref="AE113:AJ113"/>
    <mergeCell ref="AK113:AP113"/>
    <mergeCell ref="AQ113:AV113"/>
    <mergeCell ref="AW113:BB113"/>
    <mergeCell ref="BC113:BH113"/>
    <mergeCell ref="A112:D112"/>
    <mergeCell ref="E112:T112"/>
    <mergeCell ref="U112:X112"/>
    <mergeCell ref="Y112:AD112"/>
    <mergeCell ref="AE112:AJ112"/>
    <mergeCell ref="AK112:AP112"/>
    <mergeCell ref="AQ112:AV112"/>
    <mergeCell ref="AW112:BB112"/>
    <mergeCell ref="BC112:BH112"/>
    <mergeCell ref="A119:D119"/>
    <mergeCell ref="E119:T119"/>
    <mergeCell ref="U119:X119"/>
    <mergeCell ref="Y119:AD119"/>
    <mergeCell ref="AE119:AJ119"/>
    <mergeCell ref="AK119:AP119"/>
    <mergeCell ref="AQ119:AV119"/>
    <mergeCell ref="AW119:BB119"/>
    <mergeCell ref="BC119:BH119"/>
    <mergeCell ref="A118:D118"/>
    <mergeCell ref="E118:T118"/>
    <mergeCell ref="U118:X118"/>
    <mergeCell ref="Y118:AD118"/>
    <mergeCell ref="AE118:AJ118"/>
    <mergeCell ref="AK118:AP118"/>
    <mergeCell ref="AQ118:AV118"/>
    <mergeCell ref="AW118:BB118"/>
    <mergeCell ref="BC118:BH118"/>
    <mergeCell ref="A117:D117"/>
    <mergeCell ref="E117:T117"/>
    <mergeCell ref="U117:X117"/>
    <mergeCell ref="Y117:AD117"/>
    <mergeCell ref="AE117:AJ117"/>
    <mergeCell ref="AK117:AP117"/>
    <mergeCell ref="AQ117:AV117"/>
    <mergeCell ref="AW117:BB117"/>
    <mergeCell ref="BC117:BH117"/>
    <mergeCell ref="A116:D116"/>
    <mergeCell ref="E116:T116"/>
    <mergeCell ref="U116:X116"/>
    <mergeCell ref="Y116:AD116"/>
    <mergeCell ref="AE116:AJ116"/>
    <mergeCell ref="AK116:AP116"/>
    <mergeCell ref="AQ116:AV116"/>
    <mergeCell ref="AW116:BB116"/>
    <mergeCell ref="BC116:BH116"/>
    <mergeCell ref="A123:D123"/>
    <mergeCell ref="E123:T123"/>
    <mergeCell ref="U123:X123"/>
    <mergeCell ref="Y123:AD123"/>
    <mergeCell ref="AE123:AJ123"/>
    <mergeCell ref="AK123:AP123"/>
    <mergeCell ref="AQ123:AV123"/>
    <mergeCell ref="AW123:BB123"/>
    <mergeCell ref="BC123:BH123"/>
    <mergeCell ref="A122:D122"/>
    <mergeCell ref="E122:T122"/>
    <mergeCell ref="U122:X122"/>
    <mergeCell ref="Y122:AD122"/>
    <mergeCell ref="AE122:AJ122"/>
    <mergeCell ref="AK122:AP122"/>
    <mergeCell ref="AQ122:AV122"/>
    <mergeCell ref="AW122:BB122"/>
    <mergeCell ref="BC122:BH122"/>
    <mergeCell ref="A121:D121"/>
    <mergeCell ref="E121:T121"/>
    <mergeCell ref="U121:X121"/>
    <mergeCell ref="Y121:AD121"/>
    <mergeCell ref="AE121:AJ121"/>
    <mergeCell ref="AK121:AP121"/>
    <mergeCell ref="AQ121:AV121"/>
    <mergeCell ref="AW121:BB121"/>
    <mergeCell ref="BC121:BH121"/>
    <mergeCell ref="A120:D120"/>
    <mergeCell ref="E120:T120"/>
    <mergeCell ref="U120:X120"/>
    <mergeCell ref="Y120:AD120"/>
    <mergeCell ref="AE120:AJ120"/>
    <mergeCell ref="AK120:AP120"/>
    <mergeCell ref="AQ120:AV120"/>
    <mergeCell ref="AW120:BB120"/>
    <mergeCell ref="BC120:BH120"/>
    <mergeCell ref="A127:D127"/>
    <mergeCell ref="E127:T127"/>
    <mergeCell ref="U127:X127"/>
    <mergeCell ref="Y127:AD127"/>
    <mergeCell ref="AE127:AJ127"/>
    <mergeCell ref="AK127:AP127"/>
    <mergeCell ref="AQ127:AV127"/>
    <mergeCell ref="AW127:BB127"/>
    <mergeCell ref="BC127:BH127"/>
    <mergeCell ref="A126:D126"/>
    <mergeCell ref="E126:T126"/>
    <mergeCell ref="U126:X126"/>
    <mergeCell ref="Y126:AD126"/>
    <mergeCell ref="AE126:AJ126"/>
    <mergeCell ref="AK126:AP126"/>
    <mergeCell ref="AQ126:AV126"/>
    <mergeCell ref="AW126:BB126"/>
    <mergeCell ref="BC126:BH126"/>
    <mergeCell ref="A125:D125"/>
    <mergeCell ref="E125:T125"/>
    <mergeCell ref="U125:X125"/>
    <mergeCell ref="Y125:AD125"/>
    <mergeCell ref="AE125:AJ125"/>
    <mergeCell ref="AK125:AP125"/>
    <mergeCell ref="AQ125:AV125"/>
    <mergeCell ref="AW125:BB125"/>
    <mergeCell ref="BC125:BH125"/>
    <mergeCell ref="A124:D124"/>
    <mergeCell ref="E124:T124"/>
    <mergeCell ref="U124:X124"/>
    <mergeCell ref="Y124:AD124"/>
    <mergeCell ref="AE124:AJ124"/>
    <mergeCell ref="AK124:AP124"/>
    <mergeCell ref="AQ124:AV124"/>
    <mergeCell ref="AW124:BB124"/>
    <mergeCell ref="BC124:BH124"/>
    <mergeCell ref="A131:D131"/>
    <mergeCell ref="E131:T131"/>
    <mergeCell ref="U131:X131"/>
    <mergeCell ref="Y131:AD131"/>
    <mergeCell ref="AE131:AJ131"/>
    <mergeCell ref="AK131:AP131"/>
    <mergeCell ref="AQ131:AV131"/>
    <mergeCell ref="AW131:BB131"/>
    <mergeCell ref="BC131:BH131"/>
    <mergeCell ref="A130:D130"/>
    <mergeCell ref="E130:T130"/>
    <mergeCell ref="U130:X130"/>
    <mergeCell ref="Y130:AD130"/>
    <mergeCell ref="AE130:AJ130"/>
    <mergeCell ref="AK130:AP130"/>
    <mergeCell ref="AQ130:AV130"/>
    <mergeCell ref="AW130:BB130"/>
    <mergeCell ref="BC130:BH130"/>
    <mergeCell ref="A129:D129"/>
    <mergeCell ref="E129:T129"/>
    <mergeCell ref="U129:X129"/>
    <mergeCell ref="Y129:AD129"/>
    <mergeCell ref="AE129:AJ129"/>
    <mergeCell ref="AK129:AP129"/>
    <mergeCell ref="AQ129:AV129"/>
    <mergeCell ref="AW129:BB129"/>
    <mergeCell ref="BC129:BH129"/>
    <mergeCell ref="A128:D128"/>
    <mergeCell ref="E128:T128"/>
    <mergeCell ref="U128:X128"/>
    <mergeCell ref="Y128:AD128"/>
    <mergeCell ref="AE128:AJ128"/>
    <mergeCell ref="AK128:AP128"/>
    <mergeCell ref="AQ128:AV128"/>
    <mergeCell ref="AW128:BB128"/>
    <mergeCell ref="BC128:BH128"/>
    <mergeCell ref="A135:D135"/>
    <mergeCell ref="E135:T135"/>
    <mergeCell ref="U135:X135"/>
    <mergeCell ref="Y135:AD135"/>
    <mergeCell ref="AE135:AJ135"/>
    <mergeCell ref="AK135:AP135"/>
    <mergeCell ref="AQ135:AV135"/>
    <mergeCell ref="AW135:BB135"/>
    <mergeCell ref="BC135:BH135"/>
    <mergeCell ref="A134:D134"/>
    <mergeCell ref="E134:T134"/>
    <mergeCell ref="U134:X134"/>
    <mergeCell ref="Y134:AD134"/>
    <mergeCell ref="AE134:AJ134"/>
    <mergeCell ref="AK134:AP134"/>
    <mergeCell ref="AQ134:AV134"/>
    <mergeCell ref="AW134:BB134"/>
    <mergeCell ref="BC134:BH134"/>
    <mergeCell ref="A133:D133"/>
    <mergeCell ref="E133:T133"/>
    <mergeCell ref="U133:X133"/>
    <mergeCell ref="Y133:AD133"/>
    <mergeCell ref="AE133:AJ133"/>
    <mergeCell ref="AK133:AP133"/>
    <mergeCell ref="AQ133:AV133"/>
    <mergeCell ref="AW133:BB133"/>
    <mergeCell ref="BC133:BH133"/>
    <mergeCell ref="A132:D132"/>
    <mergeCell ref="E132:T132"/>
    <mergeCell ref="U132:X132"/>
    <mergeCell ref="Y132:AD132"/>
    <mergeCell ref="AE132:AJ132"/>
    <mergeCell ref="AK132:AP132"/>
    <mergeCell ref="AQ132:AV132"/>
    <mergeCell ref="AW132:BB132"/>
    <mergeCell ref="BC132:BH132"/>
    <mergeCell ref="A139:AJ139"/>
    <mergeCell ref="AK139:AP139"/>
    <mergeCell ref="AQ139:AV139"/>
    <mergeCell ref="AW139:BB139"/>
    <mergeCell ref="BC139:BH139"/>
    <mergeCell ref="A140:AJ140"/>
    <mergeCell ref="AK140:AP140"/>
    <mergeCell ref="AQ140:AV140"/>
    <mergeCell ref="AW140:BB140"/>
    <mergeCell ref="BC140:BH140"/>
    <mergeCell ref="A138:D138"/>
    <mergeCell ref="E138:T138"/>
    <mergeCell ref="U138:X138"/>
    <mergeCell ref="Y138:AD138"/>
    <mergeCell ref="AE138:AJ138"/>
    <mergeCell ref="AK138:AP138"/>
    <mergeCell ref="AQ138:AV138"/>
    <mergeCell ref="AW138:BB138"/>
    <mergeCell ref="BC138:BH138"/>
    <mergeCell ref="A137:D137"/>
    <mergeCell ref="E137:T137"/>
    <mergeCell ref="U137:X137"/>
    <mergeCell ref="Y137:AD137"/>
    <mergeCell ref="AE137:AJ137"/>
    <mergeCell ref="AK137:AP137"/>
    <mergeCell ref="AQ137:AV137"/>
    <mergeCell ref="AW137:BB137"/>
    <mergeCell ref="BC137:BH137"/>
    <mergeCell ref="A136:D136"/>
    <mergeCell ref="E136:T136"/>
    <mergeCell ref="U136:X136"/>
    <mergeCell ref="Y136:AD136"/>
    <mergeCell ref="AE136:AJ136"/>
    <mergeCell ref="AK136:AP136"/>
    <mergeCell ref="AQ136:AV136"/>
    <mergeCell ref="AW136:BB136"/>
    <mergeCell ref="BC136:BH136"/>
    <mergeCell ref="A150:D150"/>
    <mergeCell ref="E150:T150"/>
    <mergeCell ref="U150:X150"/>
    <mergeCell ref="Y150:AD150"/>
    <mergeCell ref="AE150:AJ150"/>
    <mergeCell ref="AK150:AP150"/>
    <mergeCell ref="AQ150:AV150"/>
    <mergeCell ref="AW150:BB150"/>
    <mergeCell ref="BC150:BH150"/>
    <mergeCell ref="A149:D149"/>
    <mergeCell ref="E149:T149"/>
    <mergeCell ref="U149:X149"/>
    <mergeCell ref="Y149:AD149"/>
    <mergeCell ref="AE149:AJ149"/>
    <mergeCell ref="AK149:AP149"/>
    <mergeCell ref="AQ149:AV149"/>
    <mergeCell ref="AW149:BB149"/>
    <mergeCell ref="BC149:BH149"/>
    <mergeCell ref="A148:D148"/>
    <mergeCell ref="E148:T148"/>
    <mergeCell ref="U148:X148"/>
    <mergeCell ref="Y148:AD148"/>
    <mergeCell ref="AE148:AJ148"/>
    <mergeCell ref="AK148:AP148"/>
    <mergeCell ref="AQ148:AV148"/>
    <mergeCell ref="AW148:BB148"/>
    <mergeCell ref="BC148:BH148"/>
    <mergeCell ref="A141:AD141"/>
    <mergeCell ref="AE141:BH141"/>
    <mergeCell ref="A142:AD144"/>
    <mergeCell ref="AE142:BH144"/>
    <mergeCell ref="A145:BH145"/>
    <mergeCell ref="A146:I146"/>
    <mergeCell ref="J146:BQ146"/>
    <mergeCell ref="A147:H147"/>
    <mergeCell ref="I147:AN147"/>
    <mergeCell ref="AO147:AV147"/>
    <mergeCell ref="AW147:BH147"/>
    <mergeCell ref="A154:D154"/>
    <mergeCell ref="E154:T154"/>
    <mergeCell ref="U154:X154"/>
    <mergeCell ref="Y154:AD154"/>
    <mergeCell ref="AE154:AJ154"/>
    <mergeCell ref="AK154:AP154"/>
    <mergeCell ref="AQ154:AV154"/>
    <mergeCell ref="AW154:BB154"/>
    <mergeCell ref="BC154:BH154"/>
    <mergeCell ref="A153:D153"/>
    <mergeCell ref="E153:T153"/>
    <mergeCell ref="U153:X153"/>
    <mergeCell ref="Y153:AD153"/>
    <mergeCell ref="AE153:AJ153"/>
    <mergeCell ref="AK153:AP153"/>
    <mergeCell ref="AQ153:AV153"/>
    <mergeCell ref="AW153:BB153"/>
    <mergeCell ref="BC153:BH153"/>
    <mergeCell ref="A152:D152"/>
    <mergeCell ref="E152:T152"/>
    <mergeCell ref="U152:X152"/>
    <mergeCell ref="Y152:AD152"/>
    <mergeCell ref="AE152:AJ152"/>
    <mergeCell ref="AK152:AP152"/>
    <mergeCell ref="AQ152:AV152"/>
    <mergeCell ref="AW152:BB152"/>
    <mergeCell ref="BC152:BH152"/>
    <mergeCell ref="A151:D151"/>
    <mergeCell ref="E151:T151"/>
    <mergeCell ref="U151:X151"/>
    <mergeCell ref="Y151:AD151"/>
    <mergeCell ref="AE151:AJ151"/>
    <mergeCell ref="AK151:AP151"/>
    <mergeCell ref="AQ151:AV151"/>
    <mergeCell ref="AW151:BB151"/>
    <mergeCell ref="BC151:BH151"/>
    <mergeCell ref="A158:D158"/>
    <mergeCell ref="E158:T158"/>
    <mergeCell ref="U158:X158"/>
    <mergeCell ref="Y158:AD158"/>
    <mergeCell ref="AE158:AJ158"/>
    <mergeCell ref="AK158:AP158"/>
    <mergeCell ref="AQ158:AV158"/>
    <mergeCell ref="AW158:BB158"/>
    <mergeCell ref="BC158:BH158"/>
    <mergeCell ref="A157:D157"/>
    <mergeCell ref="E157:T157"/>
    <mergeCell ref="U157:X157"/>
    <mergeCell ref="Y157:AD157"/>
    <mergeCell ref="AE157:AJ157"/>
    <mergeCell ref="AK157:AP157"/>
    <mergeCell ref="AQ157:AV157"/>
    <mergeCell ref="AW157:BB157"/>
    <mergeCell ref="BC157:BH157"/>
    <mergeCell ref="A156:D156"/>
    <mergeCell ref="E156:T156"/>
    <mergeCell ref="U156:X156"/>
    <mergeCell ref="Y156:AD156"/>
    <mergeCell ref="AE156:AJ156"/>
    <mergeCell ref="AK156:AP156"/>
    <mergeCell ref="AQ156:AV156"/>
    <mergeCell ref="AW156:BB156"/>
    <mergeCell ref="BC156:BH156"/>
    <mergeCell ref="A155:D155"/>
    <mergeCell ref="E155:T155"/>
    <mergeCell ref="U155:X155"/>
    <mergeCell ref="Y155:AD155"/>
    <mergeCell ref="AE155:AJ155"/>
    <mergeCell ref="AK155:AP155"/>
    <mergeCell ref="AQ155:AV155"/>
    <mergeCell ref="AW155:BB155"/>
    <mergeCell ref="BC155:BH155"/>
    <mergeCell ref="A162:D162"/>
    <mergeCell ref="E162:T162"/>
    <mergeCell ref="U162:X162"/>
    <mergeCell ref="Y162:AD162"/>
    <mergeCell ref="AE162:AJ162"/>
    <mergeCell ref="AK162:AP162"/>
    <mergeCell ref="AQ162:AV162"/>
    <mergeCell ref="AW162:BB162"/>
    <mergeCell ref="BC162:BH162"/>
    <mergeCell ref="A161:D161"/>
    <mergeCell ref="E161:T161"/>
    <mergeCell ref="U161:X161"/>
    <mergeCell ref="Y161:AD161"/>
    <mergeCell ref="AE161:AJ161"/>
    <mergeCell ref="AK161:AP161"/>
    <mergeCell ref="AQ161:AV161"/>
    <mergeCell ref="AW161:BB161"/>
    <mergeCell ref="BC161:BH161"/>
    <mergeCell ref="A160:D160"/>
    <mergeCell ref="E160:T160"/>
    <mergeCell ref="U160:X160"/>
    <mergeCell ref="Y160:AD160"/>
    <mergeCell ref="AE160:AJ160"/>
    <mergeCell ref="AK160:AP160"/>
    <mergeCell ref="AQ160:AV160"/>
    <mergeCell ref="AW160:BB160"/>
    <mergeCell ref="BC160:BH160"/>
    <mergeCell ref="A159:D159"/>
    <mergeCell ref="E159:T159"/>
    <mergeCell ref="U159:X159"/>
    <mergeCell ref="Y159:AD159"/>
    <mergeCell ref="AE159:AJ159"/>
    <mergeCell ref="AK159:AP159"/>
    <mergeCell ref="AQ159:AV159"/>
    <mergeCell ref="AW159:BB159"/>
    <mergeCell ref="BC159:BH159"/>
    <mergeCell ref="A166:D166"/>
    <mergeCell ref="E166:T166"/>
    <mergeCell ref="U166:X166"/>
    <mergeCell ref="Y166:AD166"/>
    <mergeCell ref="AE166:AJ166"/>
    <mergeCell ref="AK166:AP166"/>
    <mergeCell ref="AQ166:AV166"/>
    <mergeCell ref="AW166:BB166"/>
    <mergeCell ref="BC166:BH166"/>
    <mergeCell ref="A165:D165"/>
    <mergeCell ref="E165:T165"/>
    <mergeCell ref="U165:X165"/>
    <mergeCell ref="Y165:AD165"/>
    <mergeCell ref="AE165:AJ165"/>
    <mergeCell ref="AK165:AP165"/>
    <mergeCell ref="AQ165:AV165"/>
    <mergeCell ref="AW165:BB165"/>
    <mergeCell ref="BC165:BH165"/>
    <mergeCell ref="A164:D164"/>
    <mergeCell ref="E164:T164"/>
    <mergeCell ref="U164:X164"/>
    <mergeCell ref="Y164:AD164"/>
    <mergeCell ref="AE164:AJ164"/>
    <mergeCell ref="AK164:AP164"/>
    <mergeCell ref="AQ164:AV164"/>
    <mergeCell ref="AW164:BB164"/>
    <mergeCell ref="BC164:BH164"/>
    <mergeCell ref="A163:D163"/>
    <mergeCell ref="E163:T163"/>
    <mergeCell ref="U163:X163"/>
    <mergeCell ref="Y163:AD163"/>
    <mergeCell ref="AE163:AJ163"/>
    <mergeCell ref="AK163:AP163"/>
    <mergeCell ref="AQ163:AV163"/>
    <mergeCell ref="AW163:BB163"/>
    <mergeCell ref="BC163:BH163"/>
    <mergeCell ref="A170:D170"/>
    <mergeCell ref="E170:T170"/>
    <mergeCell ref="U170:X170"/>
    <mergeCell ref="Y170:AD170"/>
    <mergeCell ref="AE170:AJ170"/>
    <mergeCell ref="AK170:AP170"/>
    <mergeCell ref="AQ170:AV170"/>
    <mergeCell ref="AW170:BB170"/>
    <mergeCell ref="BC170:BH170"/>
    <mergeCell ref="A169:D169"/>
    <mergeCell ref="E169:T169"/>
    <mergeCell ref="U169:X169"/>
    <mergeCell ref="Y169:AD169"/>
    <mergeCell ref="AE169:AJ169"/>
    <mergeCell ref="AK169:AP169"/>
    <mergeCell ref="AQ169:AV169"/>
    <mergeCell ref="AW169:BB169"/>
    <mergeCell ref="BC169:BH169"/>
    <mergeCell ref="A168:D168"/>
    <mergeCell ref="E168:T168"/>
    <mergeCell ref="U168:X168"/>
    <mergeCell ref="Y168:AD168"/>
    <mergeCell ref="AE168:AJ168"/>
    <mergeCell ref="AK168:AP168"/>
    <mergeCell ref="AQ168:AV168"/>
    <mergeCell ref="AW168:BB168"/>
    <mergeCell ref="BC168:BH168"/>
    <mergeCell ref="A167:D167"/>
    <mergeCell ref="E167:T167"/>
    <mergeCell ref="U167:X167"/>
    <mergeCell ref="Y167:AD167"/>
    <mergeCell ref="AE167:AJ167"/>
    <mergeCell ref="AK167:AP167"/>
    <mergeCell ref="AQ167:AV167"/>
    <mergeCell ref="AW167:BB167"/>
    <mergeCell ref="BC167:BH167"/>
    <mergeCell ref="A174:D174"/>
    <mergeCell ref="E174:T174"/>
    <mergeCell ref="U174:X174"/>
    <mergeCell ref="Y174:AD174"/>
    <mergeCell ref="AE174:AJ174"/>
    <mergeCell ref="AK174:AP174"/>
    <mergeCell ref="AQ174:AV174"/>
    <mergeCell ref="AW174:BB174"/>
    <mergeCell ref="BC174:BH174"/>
    <mergeCell ref="A173:D173"/>
    <mergeCell ref="E173:T173"/>
    <mergeCell ref="U173:X173"/>
    <mergeCell ref="Y173:AD173"/>
    <mergeCell ref="AE173:AJ173"/>
    <mergeCell ref="AK173:AP173"/>
    <mergeCell ref="AQ173:AV173"/>
    <mergeCell ref="AW173:BB173"/>
    <mergeCell ref="BC173:BH173"/>
    <mergeCell ref="A172:D172"/>
    <mergeCell ref="E172:T172"/>
    <mergeCell ref="U172:X172"/>
    <mergeCell ref="Y172:AD172"/>
    <mergeCell ref="AE172:AJ172"/>
    <mergeCell ref="AK172:AP172"/>
    <mergeCell ref="AQ172:AV172"/>
    <mergeCell ref="AW172:BB172"/>
    <mergeCell ref="BC172:BH172"/>
    <mergeCell ref="A171:D171"/>
    <mergeCell ref="E171:T171"/>
    <mergeCell ref="U171:X171"/>
    <mergeCell ref="Y171:AD171"/>
    <mergeCell ref="AE171:AJ171"/>
    <mergeCell ref="AK171:AP171"/>
    <mergeCell ref="AQ171:AV171"/>
    <mergeCell ref="AW171:BB171"/>
    <mergeCell ref="BC171:BH171"/>
    <mergeCell ref="A178:D178"/>
    <mergeCell ref="E178:T178"/>
    <mergeCell ref="U178:X178"/>
    <mergeCell ref="Y178:AD178"/>
    <mergeCell ref="AE178:AJ178"/>
    <mergeCell ref="AK178:AP178"/>
    <mergeCell ref="AQ178:AV178"/>
    <mergeCell ref="AW178:BB178"/>
    <mergeCell ref="BC178:BH178"/>
    <mergeCell ref="A177:D177"/>
    <mergeCell ref="E177:T177"/>
    <mergeCell ref="U177:X177"/>
    <mergeCell ref="Y177:AD177"/>
    <mergeCell ref="AE177:AJ177"/>
    <mergeCell ref="AK177:AP177"/>
    <mergeCell ref="AQ177:AV177"/>
    <mergeCell ref="AW177:BB177"/>
    <mergeCell ref="BC177:BH177"/>
    <mergeCell ref="A176:D176"/>
    <mergeCell ref="E176:T176"/>
    <mergeCell ref="U176:X176"/>
    <mergeCell ref="Y176:AD176"/>
    <mergeCell ref="AE176:AJ176"/>
    <mergeCell ref="AK176:AP176"/>
    <mergeCell ref="AQ176:AV176"/>
    <mergeCell ref="AW176:BB176"/>
    <mergeCell ref="BC176:BH176"/>
    <mergeCell ref="A175:D175"/>
    <mergeCell ref="E175:T175"/>
    <mergeCell ref="U175:X175"/>
    <mergeCell ref="Y175:AD175"/>
    <mergeCell ref="AE175:AJ175"/>
    <mergeCell ref="AK175:AP175"/>
    <mergeCell ref="AQ175:AV175"/>
    <mergeCell ref="AW175:BB175"/>
    <mergeCell ref="BC175:BH175"/>
    <mergeCell ref="A182:D182"/>
    <mergeCell ref="E182:T182"/>
    <mergeCell ref="U182:X182"/>
    <mergeCell ref="Y182:AD182"/>
    <mergeCell ref="AE182:AJ182"/>
    <mergeCell ref="AK182:AP182"/>
    <mergeCell ref="AQ182:AV182"/>
    <mergeCell ref="AW182:BB182"/>
    <mergeCell ref="BC182:BH182"/>
    <mergeCell ref="A181:D181"/>
    <mergeCell ref="E181:T181"/>
    <mergeCell ref="U181:X181"/>
    <mergeCell ref="Y181:AD181"/>
    <mergeCell ref="AE181:AJ181"/>
    <mergeCell ref="AK181:AP181"/>
    <mergeCell ref="AQ181:AV181"/>
    <mergeCell ref="AW181:BB181"/>
    <mergeCell ref="BC181:BH181"/>
    <mergeCell ref="A180:D180"/>
    <mergeCell ref="E180:T180"/>
    <mergeCell ref="U180:X180"/>
    <mergeCell ref="Y180:AD180"/>
    <mergeCell ref="AE180:AJ180"/>
    <mergeCell ref="AK180:AP180"/>
    <mergeCell ref="AQ180:AV180"/>
    <mergeCell ref="AW180:BB180"/>
    <mergeCell ref="BC180:BH180"/>
    <mergeCell ref="A179:D179"/>
    <mergeCell ref="E179:T179"/>
    <mergeCell ref="U179:X179"/>
    <mergeCell ref="Y179:AD179"/>
    <mergeCell ref="AE179:AJ179"/>
    <mergeCell ref="AK179:AP179"/>
    <mergeCell ref="AQ179:AV179"/>
    <mergeCell ref="AW179:BB179"/>
    <mergeCell ref="BC179:BH179"/>
    <mergeCell ref="A186:D186"/>
    <mergeCell ref="E186:T186"/>
    <mergeCell ref="U186:X186"/>
    <mergeCell ref="Y186:AD186"/>
    <mergeCell ref="AE186:AJ186"/>
    <mergeCell ref="AK186:AP186"/>
    <mergeCell ref="AQ186:AV186"/>
    <mergeCell ref="AW186:BB186"/>
    <mergeCell ref="BC186:BH186"/>
    <mergeCell ref="A185:D185"/>
    <mergeCell ref="E185:T185"/>
    <mergeCell ref="U185:X185"/>
    <mergeCell ref="Y185:AD185"/>
    <mergeCell ref="AE185:AJ185"/>
    <mergeCell ref="AK185:AP185"/>
    <mergeCell ref="AQ185:AV185"/>
    <mergeCell ref="AW185:BB185"/>
    <mergeCell ref="BC185:BH185"/>
    <mergeCell ref="A184:D184"/>
    <mergeCell ref="E184:T184"/>
    <mergeCell ref="U184:X184"/>
    <mergeCell ref="Y184:AD184"/>
    <mergeCell ref="AE184:AJ184"/>
    <mergeCell ref="AK184:AP184"/>
    <mergeCell ref="AQ184:AV184"/>
    <mergeCell ref="AW184:BB184"/>
    <mergeCell ref="BC184:BH184"/>
    <mergeCell ref="A183:D183"/>
    <mergeCell ref="E183:T183"/>
    <mergeCell ref="U183:X183"/>
    <mergeCell ref="Y183:AD183"/>
    <mergeCell ref="AE183:AJ183"/>
    <mergeCell ref="AK183:AP183"/>
    <mergeCell ref="AQ183:AV183"/>
    <mergeCell ref="AW183:BB183"/>
    <mergeCell ref="BC183:BH183"/>
    <mergeCell ref="A197:D197"/>
    <mergeCell ref="E197:T197"/>
    <mergeCell ref="U197:X197"/>
    <mergeCell ref="Y197:AD197"/>
    <mergeCell ref="AE197:AJ197"/>
    <mergeCell ref="AK197:AP197"/>
    <mergeCell ref="AQ197:AV197"/>
    <mergeCell ref="AW197:BB197"/>
    <mergeCell ref="BC197:BH197"/>
    <mergeCell ref="A196:D196"/>
    <mergeCell ref="E196:T196"/>
    <mergeCell ref="U196:X196"/>
    <mergeCell ref="Y196:AD196"/>
    <mergeCell ref="AE196:AJ196"/>
    <mergeCell ref="AK196:AP196"/>
    <mergeCell ref="AQ196:AV196"/>
    <mergeCell ref="AW196:BB196"/>
    <mergeCell ref="BC196:BH196"/>
    <mergeCell ref="A189:AD189"/>
    <mergeCell ref="AE189:BH189"/>
    <mergeCell ref="A190:AD192"/>
    <mergeCell ref="AE190:BH192"/>
    <mergeCell ref="A193:BH193"/>
    <mergeCell ref="A194:I194"/>
    <mergeCell ref="J194:BQ194"/>
    <mergeCell ref="A195:H195"/>
    <mergeCell ref="I195:AN195"/>
    <mergeCell ref="AO195:AV195"/>
    <mergeCell ref="AW195:BH195"/>
    <mergeCell ref="A187:AJ187"/>
    <mergeCell ref="AK187:AP187"/>
    <mergeCell ref="AQ187:AV187"/>
    <mergeCell ref="AW187:BB187"/>
    <mergeCell ref="BC187:BH187"/>
    <mergeCell ref="A188:AJ188"/>
    <mergeCell ref="AK188:AP188"/>
    <mergeCell ref="AQ188:AV188"/>
    <mergeCell ref="AW188:BB188"/>
    <mergeCell ref="BC188:BH188"/>
    <mergeCell ref="A201:D201"/>
    <mergeCell ref="E201:T201"/>
    <mergeCell ref="U201:X201"/>
    <mergeCell ref="Y201:AD201"/>
    <mergeCell ref="AE201:AJ201"/>
    <mergeCell ref="AK201:AP201"/>
    <mergeCell ref="AQ201:AV201"/>
    <mergeCell ref="AW201:BB201"/>
    <mergeCell ref="BC201:BH201"/>
    <mergeCell ref="A200:D200"/>
    <mergeCell ref="E200:T200"/>
    <mergeCell ref="U200:X200"/>
    <mergeCell ref="Y200:AD200"/>
    <mergeCell ref="AE200:AJ200"/>
    <mergeCell ref="AK200:AP200"/>
    <mergeCell ref="AQ200:AV200"/>
    <mergeCell ref="AW200:BB200"/>
    <mergeCell ref="BC200:BH200"/>
    <mergeCell ref="A199:D199"/>
    <mergeCell ref="E199:T199"/>
    <mergeCell ref="U199:X199"/>
    <mergeCell ref="Y199:AD199"/>
    <mergeCell ref="AE199:AJ199"/>
    <mergeCell ref="AK199:AP199"/>
    <mergeCell ref="AQ199:AV199"/>
    <mergeCell ref="AW199:BB199"/>
    <mergeCell ref="BC199:BH199"/>
    <mergeCell ref="A198:D198"/>
    <mergeCell ref="E198:T198"/>
    <mergeCell ref="U198:X198"/>
    <mergeCell ref="Y198:AD198"/>
    <mergeCell ref="AE198:AJ198"/>
    <mergeCell ref="AK198:AP198"/>
    <mergeCell ref="AQ198:AV198"/>
    <mergeCell ref="AW198:BB198"/>
    <mergeCell ref="BC198:BH198"/>
    <mergeCell ref="A205:D205"/>
    <mergeCell ref="E205:T205"/>
    <mergeCell ref="U205:X205"/>
    <mergeCell ref="Y205:AD205"/>
    <mergeCell ref="AE205:AJ205"/>
    <mergeCell ref="AK205:AP205"/>
    <mergeCell ref="AQ205:AV205"/>
    <mergeCell ref="AW205:BB205"/>
    <mergeCell ref="BC205:BH205"/>
    <mergeCell ref="A204:D204"/>
    <mergeCell ref="E204:T204"/>
    <mergeCell ref="U204:X204"/>
    <mergeCell ref="Y204:AD204"/>
    <mergeCell ref="AE204:AJ204"/>
    <mergeCell ref="AK204:AP204"/>
    <mergeCell ref="AQ204:AV204"/>
    <mergeCell ref="AW204:BB204"/>
    <mergeCell ref="BC204:BH204"/>
    <mergeCell ref="A203:D203"/>
    <mergeCell ref="E203:T203"/>
    <mergeCell ref="U203:X203"/>
    <mergeCell ref="Y203:AD203"/>
    <mergeCell ref="AE203:AJ203"/>
    <mergeCell ref="AK203:AP203"/>
    <mergeCell ref="AQ203:AV203"/>
    <mergeCell ref="AW203:BB203"/>
    <mergeCell ref="BC203:BH203"/>
    <mergeCell ref="A202:D202"/>
    <mergeCell ref="E202:T202"/>
    <mergeCell ref="U202:X202"/>
    <mergeCell ref="Y202:AD202"/>
    <mergeCell ref="AE202:AJ202"/>
    <mergeCell ref="AK202:AP202"/>
    <mergeCell ref="AQ202:AV202"/>
    <mergeCell ref="AW202:BB202"/>
    <mergeCell ref="BC202:BH202"/>
    <mergeCell ref="A209:D209"/>
    <mergeCell ref="E209:T209"/>
    <mergeCell ref="U209:X209"/>
    <mergeCell ref="Y209:AD209"/>
    <mergeCell ref="AE209:AJ209"/>
    <mergeCell ref="AK209:AP209"/>
    <mergeCell ref="AQ209:AV209"/>
    <mergeCell ref="AW209:BB209"/>
    <mergeCell ref="BC209:BH209"/>
    <mergeCell ref="A208:D208"/>
    <mergeCell ref="E208:T208"/>
    <mergeCell ref="U208:X208"/>
    <mergeCell ref="Y208:AD208"/>
    <mergeCell ref="AE208:AJ208"/>
    <mergeCell ref="AK208:AP208"/>
    <mergeCell ref="AQ208:AV208"/>
    <mergeCell ref="AW208:BB208"/>
    <mergeCell ref="BC208:BH208"/>
    <mergeCell ref="A207:D207"/>
    <mergeCell ref="E207:T207"/>
    <mergeCell ref="U207:X207"/>
    <mergeCell ref="Y207:AD207"/>
    <mergeCell ref="AE207:AJ207"/>
    <mergeCell ref="AK207:AP207"/>
    <mergeCell ref="AQ207:AV207"/>
    <mergeCell ref="AW207:BB207"/>
    <mergeCell ref="BC207:BH207"/>
    <mergeCell ref="A206:D206"/>
    <mergeCell ref="E206:T206"/>
    <mergeCell ref="U206:X206"/>
    <mergeCell ref="Y206:AD206"/>
    <mergeCell ref="AE206:AJ206"/>
    <mergeCell ref="AK206:AP206"/>
    <mergeCell ref="AQ206:AV206"/>
    <mergeCell ref="AW206:BB206"/>
    <mergeCell ref="BC206:BH206"/>
    <mergeCell ref="A213:D213"/>
    <mergeCell ref="E213:T213"/>
    <mergeCell ref="U213:X213"/>
    <mergeCell ref="Y213:AD213"/>
    <mergeCell ref="AE213:AJ213"/>
    <mergeCell ref="AK213:AP213"/>
    <mergeCell ref="AQ213:AV213"/>
    <mergeCell ref="AW213:BB213"/>
    <mergeCell ref="BC213:BH213"/>
    <mergeCell ref="A212:D212"/>
    <mergeCell ref="E212:T212"/>
    <mergeCell ref="U212:X212"/>
    <mergeCell ref="Y212:AD212"/>
    <mergeCell ref="AE212:AJ212"/>
    <mergeCell ref="AK212:AP212"/>
    <mergeCell ref="AQ212:AV212"/>
    <mergeCell ref="AW212:BB212"/>
    <mergeCell ref="BC212:BH212"/>
    <mergeCell ref="A211:D211"/>
    <mergeCell ref="E211:T211"/>
    <mergeCell ref="U211:X211"/>
    <mergeCell ref="Y211:AD211"/>
    <mergeCell ref="AE211:AJ211"/>
    <mergeCell ref="AK211:AP211"/>
    <mergeCell ref="AQ211:AV211"/>
    <mergeCell ref="AW211:BB211"/>
    <mergeCell ref="BC211:BH211"/>
    <mergeCell ref="A210:D210"/>
    <mergeCell ref="E210:T210"/>
    <mergeCell ref="U210:X210"/>
    <mergeCell ref="Y210:AD210"/>
    <mergeCell ref="AE210:AJ210"/>
    <mergeCell ref="AK210:AP210"/>
    <mergeCell ref="AQ210:AV210"/>
    <mergeCell ref="AW210:BB210"/>
    <mergeCell ref="BC210:BH210"/>
    <mergeCell ref="A217:D217"/>
    <mergeCell ref="E217:T217"/>
    <mergeCell ref="U217:X217"/>
    <mergeCell ref="Y217:AD217"/>
    <mergeCell ref="AE217:AJ217"/>
    <mergeCell ref="AK217:AP217"/>
    <mergeCell ref="AQ217:AV217"/>
    <mergeCell ref="AW217:BB217"/>
    <mergeCell ref="BC217:BH217"/>
    <mergeCell ref="A216:D216"/>
    <mergeCell ref="E216:T216"/>
    <mergeCell ref="U216:X216"/>
    <mergeCell ref="Y216:AD216"/>
    <mergeCell ref="AE216:AJ216"/>
    <mergeCell ref="AK216:AP216"/>
    <mergeCell ref="AQ216:AV216"/>
    <mergeCell ref="AW216:BB216"/>
    <mergeCell ref="BC216:BH216"/>
    <mergeCell ref="A215:D215"/>
    <mergeCell ref="E215:T215"/>
    <mergeCell ref="U215:X215"/>
    <mergeCell ref="Y215:AD215"/>
    <mergeCell ref="AE215:AJ215"/>
    <mergeCell ref="AK215:AP215"/>
    <mergeCell ref="AQ215:AV215"/>
    <mergeCell ref="AW215:BB215"/>
    <mergeCell ref="BC215:BH215"/>
    <mergeCell ref="A214:D214"/>
    <mergeCell ref="E214:T214"/>
    <mergeCell ref="U214:X214"/>
    <mergeCell ref="Y214:AD214"/>
    <mergeCell ref="AE214:AJ214"/>
    <mergeCell ref="AK214:AP214"/>
    <mergeCell ref="AQ214:AV214"/>
    <mergeCell ref="AW214:BB214"/>
    <mergeCell ref="BC214:BH214"/>
    <mergeCell ref="A221:D221"/>
    <mergeCell ref="E221:T221"/>
    <mergeCell ref="U221:X221"/>
    <mergeCell ref="Y221:AD221"/>
    <mergeCell ref="AE221:AJ221"/>
    <mergeCell ref="AK221:AP221"/>
    <mergeCell ref="AQ221:AV221"/>
    <mergeCell ref="AW221:BB221"/>
    <mergeCell ref="BC221:BH221"/>
    <mergeCell ref="A220:D220"/>
    <mergeCell ref="E220:T220"/>
    <mergeCell ref="U220:X220"/>
    <mergeCell ref="Y220:AD220"/>
    <mergeCell ref="AE220:AJ220"/>
    <mergeCell ref="AK220:AP220"/>
    <mergeCell ref="AQ220:AV220"/>
    <mergeCell ref="AW220:BB220"/>
    <mergeCell ref="BC220:BH220"/>
    <mergeCell ref="A219:D219"/>
    <mergeCell ref="E219:T219"/>
    <mergeCell ref="U219:X219"/>
    <mergeCell ref="Y219:AD219"/>
    <mergeCell ref="AE219:AJ219"/>
    <mergeCell ref="AK219:AP219"/>
    <mergeCell ref="AQ219:AV219"/>
    <mergeCell ref="AW219:BB219"/>
    <mergeCell ref="BC219:BH219"/>
    <mergeCell ref="A218:D218"/>
    <mergeCell ref="E218:T218"/>
    <mergeCell ref="U218:X218"/>
    <mergeCell ref="Y218:AD218"/>
    <mergeCell ref="AE218:AJ218"/>
    <mergeCell ref="AK218:AP218"/>
    <mergeCell ref="AQ218:AV218"/>
    <mergeCell ref="AW218:BB218"/>
    <mergeCell ref="BC218:BH218"/>
    <mergeCell ref="A225:D225"/>
    <mergeCell ref="E225:T225"/>
    <mergeCell ref="U225:X225"/>
    <mergeCell ref="Y225:AD225"/>
    <mergeCell ref="AE225:AJ225"/>
    <mergeCell ref="AK225:AP225"/>
    <mergeCell ref="AQ225:AV225"/>
    <mergeCell ref="AW225:BB225"/>
    <mergeCell ref="BC225:BH225"/>
    <mergeCell ref="A224:D224"/>
    <mergeCell ref="E224:T224"/>
    <mergeCell ref="U224:X224"/>
    <mergeCell ref="Y224:AD224"/>
    <mergeCell ref="AE224:AJ224"/>
    <mergeCell ref="AK224:AP224"/>
    <mergeCell ref="AQ224:AV224"/>
    <mergeCell ref="AW224:BB224"/>
    <mergeCell ref="BC224:BH224"/>
    <mergeCell ref="A223:D223"/>
    <mergeCell ref="E223:T223"/>
    <mergeCell ref="U223:X223"/>
    <mergeCell ref="Y223:AD223"/>
    <mergeCell ref="AE223:AJ223"/>
    <mergeCell ref="AK223:AP223"/>
    <mergeCell ref="AQ223:AV223"/>
    <mergeCell ref="AW223:BB223"/>
    <mergeCell ref="BC223:BH223"/>
    <mergeCell ref="A222:D222"/>
    <mergeCell ref="E222:T222"/>
    <mergeCell ref="U222:X222"/>
    <mergeCell ref="Y222:AD222"/>
    <mergeCell ref="AE222:AJ222"/>
    <mergeCell ref="AK222:AP222"/>
    <mergeCell ref="AQ222:AV222"/>
    <mergeCell ref="AW222:BB222"/>
    <mergeCell ref="BC222:BH222"/>
    <mergeCell ref="A229:D229"/>
    <mergeCell ref="E229:T229"/>
    <mergeCell ref="U229:X229"/>
    <mergeCell ref="Y229:AD229"/>
    <mergeCell ref="AE229:AJ229"/>
    <mergeCell ref="AK229:AP229"/>
    <mergeCell ref="AQ229:AV229"/>
    <mergeCell ref="AW229:BB229"/>
    <mergeCell ref="BC229:BH229"/>
    <mergeCell ref="A228:D228"/>
    <mergeCell ref="E228:T228"/>
    <mergeCell ref="U228:X228"/>
    <mergeCell ref="Y228:AD228"/>
    <mergeCell ref="AE228:AJ228"/>
    <mergeCell ref="AK228:AP228"/>
    <mergeCell ref="AQ228:AV228"/>
    <mergeCell ref="AW228:BB228"/>
    <mergeCell ref="BC228:BH228"/>
    <mergeCell ref="A227:D227"/>
    <mergeCell ref="E227:T227"/>
    <mergeCell ref="U227:X227"/>
    <mergeCell ref="Y227:AD227"/>
    <mergeCell ref="AE227:AJ227"/>
    <mergeCell ref="AK227:AP227"/>
    <mergeCell ref="AQ227:AV227"/>
    <mergeCell ref="AW227:BB227"/>
    <mergeCell ref="BC227:BH227"/>
    <mergeCell ref="A226:D226"/>
    <mergeCell ref="E226:T226"/>
    <mergeCell ref="U226:X226"/>
    <mergeCell ref="Y226:AD226"/>
    <mergeCell ref="AE226:AJ226"/>
    <mergeCell ref="AK226:AP226"/>
    <mergeCell ref="AQ226:AV226"/>
    <mergeCell ref="AW226:BB226"/>
    <mergeCell ref="BC226:BH226"/>
    <mergeCell ref="A233:D233"/>
    <mergeCell ref="E233:T233"/>
    <mergeCell ref="U233:X233"/>
    <mergeCell ref="Y233:AD233"/>
    <mergeCell ref="AE233:AJ233"/>
    <mergeCell ref="AK233:AP233"/>
    <mergeCell ref="AQ233:AV233"/>
    <mergeCell ref="AW233:BB233"/>
    <mergeCell ref="BC233:BH233"/>
    <mergeCell ref="A232:D232"/>
    <mergeCell ref="E232:T232"/>
    <mergeCell ref="U232:X232"/>
    <mergeCell ref="Y232:AD232"/>
    <mergeCell ref="AE232:AJ232"/>
    <mergeCell ref="AK232:AP232"/>
    <mergeCell ref="AQ232:AV232"/>
    <mergeCell ref="AW232:BB232"/>
    <mergeCell ref="BC232:BH232"/>
    <mergeCell ref="A231:D231"/>
    <mergeCell ref="E231:T231"/>
    <mergeCell ref="U231:X231"/>
    <mergeCell ref="Y231:AD231"/>
    <mergeCell ref="AE231:AJ231"/>
    <mergeCell ref="AK231:AP231"/>
    <mergeCell ref="AQ231:AV231"/>
    <mergeCell ref="AW231:BB231"/>
    <mergeCell ref="BC231:BH231"/>
    <mergeCell ref="A230:D230"/>
    <mergeCell ref="E230:T230"/>
    <mergeCell ref="U230:X230"/>
    <mergeCell ref="Y230:AD230"/>
    <mergeCell ref="AE230:AJ230"/>
    <mergeCell ref="AK230:AP230"/>
    <mergeCell ref="AQ230:AV230"/>
    <mergeCell ref="AW230:BB230"/>
    <mergeCell ref="BC230:BH230"/>
    <mergeCell ref="A244:D244"/>
    <mergeCell ref="E244:T244"/>
    <mergeCell ref="U244:X244"/>
    <mergeCell ref="Y244:AD244"/>
    <mergeCell ref="AE244:AJ244"/>
    <mergeCell ref="AK244:AP244"/>
    <mergeCell ref="AQ244:AV244"/>
    <mergeCell ref="AW244:BB244"/>
    <mergeCell ref="BC244:BH244"/>
    <mergeCell ref="A237:AD237"/>
    <mergeCell ref="AE237:BH237"/>
    <mergeCell ref="A238:AD240"/>
    <mergeCell ref="AE238:BH240"/>
    <mergeCell ref="A241:BH241"/>
    <mergeCell ref="A242:I242"/>
    <mergeCell ref="J242:BQ242"/>
    <mergeCell ref="A243:H243"/>
    <mergeCell ref="I243:AN243"/>
    <mergeCell ref="AO243:AV243"/>
    <mergeCell ref="AW243:BH243"/>
    <mergeCell ref="A235:AJ235"/>
    <mergeCell ref="AK235:AP235"/>
    <mergeCell ref="AQ235:AV235"/>
    <mergeCell ref="AW235:BB235"/>
    <mergeCell ref="BC235:BH235"/>
    <mergeCell ref="A236:AJ236"/>
    <mergeCell ref="AK236:AP236"/>
    <mergeCell ref="AQ236:AV236"/>
    <mergeCell ref="AW236:BB236"/>
    <mergeCell ref="BC236:BH236"/>
    <mergeCell ref="A234:D234"/>
    <mergeCell ref="E234:T234"/>
    <mergeCell ref="U234:X234"/>
    <mergeCell ref="Y234:AD234"/>
    <mergeCell ref="AE234:AJ234"/>
    <mergeCell ref="AK234:AP234"/>
    <mergeCell ref="AQ234:AV234"/>
    <mergeCell ref="AW234:BB234"/>
    <mergeCell ref="BC234:BH234"/>
    <mergeCell ref="A248:D248"/>
    <mergeCell ref="E248:T248"/>
    <mergeCell ref="U248:X248"/>
    <mergeCell ref="Y248:AD248"/>
    <mergeCell ref="AE248:AJ248"/>
    <mergeCell ref="AK248:AP248"/>
    <mergeCell ref="AQ248:AV248"/>
    <mergeCell ref="AW248:BB248"/>
    <mergeCell ref="BC248:BH248"/>
    <mergeCell ref="A247:D247"/>
    <mergeCell ref="E247:T247"/>
    <mergeCell ref="U247:X247"/>
    <mergeCell ref="Y247:AD247"/>
    <mergeCell ref="AE247:AJ247"/>
    <mergeCell ref="AK247:AP247"/>
    <mergeCell ref="AQ247:AV247"/>
    <mergeCell ref="AW247:BB247"/>
    <mergeCell ref="BC247:BH247"/>
    <mergeCell ref="A246:D246"/>
    <mergeCell ref="E246:T246"/>
    <mergeCell ref="U246:X246"/>
    <mergeCell ref="Y246:AD246"/>
    <mergeCell ref="AE246:AJ246"/>
    <mergeCell ref="AK246:AP246"/>
    <mergeCell ref="AQ246:AV246"/>
    <mergeCell ref="AW246:BB246"/>
    <mergeCell ref="BC246:BH246"/>
    <mergeCell ref="A245:D245"/>
    <mergeCell ref="E245:T245"/>
    <mergeCell ref="U245:X245"/>
    <mergeCell ref="Y245:AD245"/>
    <mergeCell ref="AE245:AJ245"/>
    <mergeCell ref="AK245:AP245"/>
    <mergeCell ref="AQ245:AV245"/>
    <mergeCell ref="AW245:BB245"/>
    <mergeCell ref="BC245:BH245"/>
    <mergeCell ref="A252:D252"/>
    <mergeCell ref="E252:T252"/>
    <mergeCell ref="U252:X252"/>
    <mergeCell ref="Y252:AD252"/>
    <mergeCell ref="AE252:AJ252"/>
    <mergeCell ref="AK252:AP252"/>
    <mergeCell ref="AQ252:AV252"/>
    <mergeCell ref="AW252:BB252"/>
    <mergeCell ref="BC252:BH252"/>
    <mergeCell ref="A251:D251"/>
    <mergeCell ref="E251:T251"/>
    <mergeCell ref="U251:X251"/>
    <mergeCell ref="Y251:AD251"/>
    <mergeCell ref="AE251:AJ251"/>
    <mergeCell ref="AK251:AP251"/>
    <mergeCell ref="AQ251:AV251"/>
    <mergeCell ref="AW251:BB251"/>
    <mergeCell ref="BC251:BH251"/>
    <mergeCell ref="A250:D250"/>
    <mergeCell ref="E250:T250"/>
    <mergeCell ref="U250:X250"/>
    <mergeCell ref="Y250:AD250"/>
    <mergeCell ref="AE250:AJ250"/>
    <mergeCell ref="AK250:AP250"/>
    <mergeCell ref="AQ250:AV250"/>
    <mergeCell ref="AW250:BB250"/>
    <mergeCell ref="BC250:BH250"/>
    <mergeCell ref="A249:D249"/>
    <mergeCell ref="E249:T249"/>
    <mergeCell ref="U249:X249"/>
    <mergeCell ref="Y249:AD249"/>
    <mergeCell ref="AE249:AJ249"/>
    <mergeCell ref="AK249:AP249"/>
    <mergeCell ref="AQ249:AV249"/>
    <mergeCell ref="AW249:BB249"/>
    <mergeCell ref="BC249:BH249"/>
    <mergeCell ref="A256:D256"/>
    <mergeCell ref="E256:T256"/>
    <mergeCell ref="U256:X256"/>
    <mergeCell ref="Y256:AD256"/>
    <mergeCell ref="AE256:AJ256"/>
    <mergeCell ref="AK256:AP256"/>
    <mergeCell ref="AQ256:AV256"/>
    <mergeCell ref="AW256:BB256"/>
    <mergeCell ref="BC256:BH256"/>
    <mergeCell ref="A255:D255"/>
    <mergeCell ref="E255:T255"/>
    <mergeCell ref="U255:X255"/>
    <mergeCell ref="Y255:AD255"/>
    <mergeCell ref="AE255:AJ255"/>
    <mergeCell ref="AK255:AP255"/>
    <mergeCell ref="AQ255:AV255"/>
    <mergeCell ref="AW255:BB255"/>
    <mergeCell ref="BC255:BH255"/>
    <mergeCell ref="A254:D254"/>
    <mergeCell ref="E254:T254"/>
    <mergeCell ref="U254:X254"/>
    <mergeCell ref="Y254:AD254"/>
    <mergeCell ref="AE254:AJ254"/>
    <mergeCell ref="AK254:AP254"/>
    <mergeCell ref="AQ254:AV254"/>
    <mergeCell ref="AW254:BB254"/>
    <mergeCell ref="BC254:BH254"/>
    <mergeCell ref="A253:D253"/>
    <mergeCell ref="E253:T253"/>
    <mergeCell ref="U253:X253"/>
    <mergeCell ref="Y253:AD253"/>
    <mergeCell ref="AE253:AJ253"/>
    <mergeCell ref="AK253:AP253"/>
    <mergeCell ref="AQ253:AV253"/>
    <mergeCell ref="AW253:BB253"/>
    <mergeCell ref="BC253:BH253"/>
    <mergeCell ref="A260:D260"/>
    <mergeCell ref="E260:T260"/>
    <mergeCell ref="U260:X260"/>
    <mergeCell ref="Y260:AD260"/>
    <mergeCell ref="AE260:AJ260"/>
    <mergeCell ref="AK260:AP260"/>
    <mergeCell ref="AQ260:AV260"/>
    <mergeCell ref="AW260:BB260"/>
    <mergeCell ref="BC260:BH260"/>
    <mergeCell ref="A259:D259"/>
    <mergeCell ref="E259:T259"/>
    <mergeCell ref="U259:X259"/>
    <mergeCell ref="Y259:AD259"/>
    <mergeCell ref="AE259:AJ259"/>
    <mergeCell ref="AK259:AP259"/>
    <mergeCell ref="AQ259:AV259"/>
    <mergeCell ref="AW259:BB259"/>
    <mergeCell ref="BC259:BH259"/>
    <mergeCell ref="A258:D258"/>
    <mergeCell ref="E258:T258"/>
    <mergeCell ref="U258:X258"/>
    <mergeCell ref="Y258:AD258"/>
    <mergeCell ref="AE258:AJ258"/>
    <mergeCell ref="AK258:AP258"/>
    <mergeCell ref="AQ258:AV258"/>
    <mergeCell ref="AW258:BB258"/>
    <mergeCell ref="BC258:BH258"/>
    <mergeCell ref="A257:D257"/>
    <mergeCell ref="E257:T257"/>
    <mergeCell ref="U257:X257"/>
    <mergeCell ref="Y257:AD257"/>
    <mergeCell ref="AE257:AJ257"/>
    <mergeCell ref="AK257:AP257"/>
    <mergeCell ref="AQ257:AV257"/>
    <mergeCell ref="AW257:BB257"/>
    <mergeCell ref="BC257:BH257"/>
    <mergeCell ref="A264:D264"/>
    <mergeCell ref="E264:T264"/>
    <mergeCell ref="U264:X264"/>
    <mergeCell ref="Y264:AD264"/>
    <mergeCell ref="AE264:AJ264"/>
    <mergeCell ref="AK264:AP264"/>
    <mergeCell ref="AQ264:AV264"/>
    <mergeCell ref="AW264:BB264"/>
    <mergeCell ref="BC264:BH264"/>
    <mergeCell ref="A263:D263"/>
    <mergeCell ref="E263:T263"/>
    <mergeCell ref="U263:X263"/>
    <mergeCell ref="Y263:AD263"/>
    <mergeCell ref="AE263:AJ263"/>
    <mergeCell ref="AK263:AP263"/>
    <mergeCell ref="AQ263:AV263"/>
    <mergeCell ref="AW263:BB263"/>
    <mergeCell ref="BC263:BH263"/>
    <mergeCell ref="A262:D262"/>
    <mergeCell ref="E262:T262"/>
    <mergeCell ref="U262:X262"/>
    <mergeCell ref="Y262:AD262"/>
    <mergeCell ref="AE262:AJ262"/>
    <mergeCell ref="AK262:AP262"/>
    <mergeCell ref="AQ262:AV262"/>
    <mergeCell ref="AW262:BB262"/>
    <mergeCell ref="BC262:BH262"/>
    <mergeCell ref="A261:D261"/>
    <mergeCell ref="E261:T261"/>
    <mergeCell ref="U261:X261"/>
    <mergeCell ref="Y261:AD261"/>
    <mergeCell ref="AE261:AJ261"/>
    <mergeCell ref="AK261:AP261"/>
    <mergeCell ref="AQ261:AV261"/>
    <mergeCell ref="AW261:BB261"/>
    <mergeCell ref="BC261:BH261"/>
    <mergeCell ref="A268:D268"/>
    <mergeCell ref="E268:T268"/>
    <mergeCell ref="U268:X268"/>
    <mergeCell ref="Y268:AD268"/>
    <mergeCell ref="AE268:AJ268"/>
    <mergeCell ref="AK268:AP268"/>
    <mergeCell ref="AQ268:AV268"/>
    <mergeCell ref="AW268:BB268"/>
    <mergeCell ref="BC268:BH268"/>
    <mergeCell ref="A267:D267"/>
    <mergeCell ref="E267:T267"/>
    <mergeCell ref="U267:X267"/>
    <mergeCell ref="Y267:AD267"/>
    <mergeCell ref="AE267:AJ267"/>
    <mergeCell ref="AK267:AP267"/>
    <mergeCell ref="AQ267:AV267"/>
    <mergeCell ref="AW267:BB267"/>
    <mergeCell ref="BC267:BH267"/>
    <mergeCell ref="A266:D266"/>
    <mergeCell ref="E266:T266"/>
    <mergeCell ref="U266:X266"/>
    <mergeCell ref="Y266:AD266"/>
    <mergeCell ref="AE266:AJ266"/>
    <mergeCell ref="AK266:AP266"/>
    <mergeCell ref="AQ266:AV266"/>
    <mergeCell ref="AW266:BB266"/>
    <mergeCell ref="BC266:BH266"/>
    <mergeCell ref="A265:D265"/>
    <mergeCell ref="E265:T265"/>
    <mergeCell ref="U265:X265"/>
    <mergeCell ref="Y265:AD265"/>
    <mergeCell ref="AE265:AJ265"/>
    <mergeCell ref="AK265:AP265"/>
    <mergeCell ref="AQ265:AV265"/>
    <mergeCell ref="AW265:BB265"/>
    <mergeCell ref="BC265:BH265"/>
    <mergeCell ref="A272:D272"/>
    <mergeCell ref="E272:T272"/>
    <mergeCell ref="U272:X272"/>
    <mergeCell ref="Y272:AD272"/>
    <mergeCell ref="AE272:AJ272"/>
    <mergeCell ref="AK272:AP272"/>
    <mergeCell ref="AQ272:AV272"/>
    <mergeCell ref="AW272:BB272"/>
    <mergeCell ref="BC272:BH272"/>
    <mergeCell ref="A271:D271"/>
    <mergeCell ref="E271:T271"/>
    <mergeCell ref="U271:X271"/>
    <mergeCell ref="Y271:AD271"/>
    <mergeCell ref="AE271:AJ271"/>
    <mergeCell ref="AK271:AP271"/>
    <mergeCell ref="AQ271:AV271"/>
    <mergeCell ref="AW271:BB271"/>
    <mergeCell ref="BC271:BH271"/>
    <mergeCell ref="A270:D270"/>
    <mergeCell ref="E270:T270"/>
    <mergeCell ref="U270:X270"/>
    <mergeCell ref="Y270:AD270"/>
    <mergeCell ref="AE270:AJ270"/>
    <mergeCell ref="AK270:AP270"/>
    <mergeCell ref="AQ270:AV270"/>
    <mergeCell ref="AW270:BB270"/>
    <mergeCell ref="BC270:BH270"/>
    <mergeCell ref="A269:D269"/>
    <mergeCell ref="E269:T269"/>
    <mergeCell ref="U269:X269"/>
    <mergeCell ref="Y269:AD269"/>
    <mergeCell ref="AE269:AJ269"/>
    <mergeCell ref="AK269:AP269"/>
    <mergeCell ref="AQ269:AV269"/>
    <mergeCell ref="AW269:BB269"/>
    <mergeCell ref="BC269:BH269"/>
    <mergeCell ref="A276:D276"/>
    <mergeCell ref="E276:T276"/>
    <mergeCell ref="U276:X276"/>
    <mergeCell ref="Y276:AD276"/>
    <mergeCell ref="AE276:AJ276"/>
    <mergeCell ref="AK276:AP276"/>
    <mergeCell ref="AQ276:AV276"/>
    <mergeCell ref="AW276:BB276"/>
    <mergeCell ref="BC276:BH276"/>
    <mergeCell ref="A275:D275"/>
    <mergeCell ref="E275:T275"/>
    <mergeCell ref="U275:X275"/>
    <mergeCell ref="Y275:AD275"/>
    <mergeCell ref="AE275:AJ275"/>
    <mergeCell ref="AK275:AP275"/>
    <mergeCell ref="AQ275:AV275"/>
    <mergeCell ref="AW275:BB275"/>
    <mergeCell ref="BC275:BH275"/>
    <mergeCell ref="A274:D274"/>
    <mergeCell ref="E274:T274"/>
    <mergeCell ref="U274:X274"/>
    <mergeCell ref="Y274:AD274"/>
    <mergeCell ref="AE274:AJ274"/>
    <mergeCell ref="AK274:AP274"/>
    <mergeCell ref="AQ274:AV274"/>
    <mergeCell ref="AW274:BB274"/>
    <mergeCell ref="BC274:BH274"/>
    <mergeCell ref="A273:D273"/>
    <mergeCell ref="E273:T273"/>
    <mergeCell ref="U273:X273"/>
    <mergeCell ref="Y273:AD273"/>
    <mergeCell ref="AE273:AJ273"/>
    <mergeCell ref="AK273:AP273"/>
    <mergeCell ref="AQ273:AV273"/>
    <mergeCell ref="AW273:BB273"/>
    <mergeCell ref="BC273:BH273"/>
    <mergeCell ref="A280:D280"/>
    <mergeCell ref="E280:T280"/>
    <mergeCell ref="U280:X280"/>
    <mergeCell ref="Y280:AD280"/>
    <mergeCell ref="AE280:AJ280"/>
    <mergeCell ref="AK280:AP280"/>
    <mergeCell ref="AQ280:AV280"/>
    <mergeCell ref="AW280:BB280"/>
    <mergeCell ref="BC280:BH280"/>
    <mergeCell ref="A279:D279"/>
    <mergeCell ref="E279:T279"/>
    <mergeCell ref="U279:X279"/>
    <mergeCell ref="Y279:AD279"/>
    <mergeCell ref="AE279:AJ279"/>
    <mergeCell ref="AK279:AP279"/>
    <mergeCell ref="AQ279:AV279"/>
    <mergeCell ref="AW279:BB279"/>
    <mergeCell ref="BC279:BH279"/>
    <mergeCell ref="A278:D278"/>
    <mergeCell ref="E278:T278"/>
    <mergeCell ref="U278:X278"/>
    <mergeCell ref="Y278:AD278"/>
    <mergeCell ref="AE278:AJ278"/>
    <mergeCell ref="AK278:AP278"/>
    <mergeCell ref="AQ278:AV278"/>
    <mergeCell ref="AW278:BB278"/>
    <mergeCell ref="BC278:BH278"/>
    <mergeCell ref="A277:D277"/>
    <mergeCell ref="E277:T277"/>
    <mergeCell ref="U277:X277"/>
    <mergeCell ref="Y277:AD277"/>
    <mergeCell ref="AE277:AJ277"/>
    <mergeCell ref="AK277:AP277"/>
    <mergeCell ref="AQ277:AV277"/>
    <mergeCell ref="AW277:BB277"/>
    <mergeCell ref="BC277:BH277"/>
    <mergeCell ref="A285:AD285"/>
    <mergeCell ref="AE285:BH285"/>
    <mergeCell ref="A286:AD288"/>
    <mergeCell ref="AE286:BH288"/>
    <mergeCell ref="A289:BH289"/>
    <mergeCell ref="A290:I290"/>
    <mergeCell ref="J290:BQ290"/>
    <mergeCell ref="A291:H291"/>
    <mergeCell ref="I291:AN291"/>
    <mergeCell ref="AO291:AV291"/>
    <mergeCell ref="AW291:BH291"/>
    <mergeCell ref="A283:AJ283"/>
    <mergeCell ref="AK283:AP283"/>
    <mergeCell ref="AQ283:AV283"/>
    <mergeCell ref="AW283:BB283"/>
    <mergeCell ref="BC283:BH283"/>
    <mergeCell ref="A284:AJ284"/>
    <mergeCell ref="AK284:AP284"/>
    <mergeCell ref="AQ284:AV284"/>
    <mergeCell ref="AW284:BB284"/>
    <mergeCell ref="BC284:BH284"/>
    <mergeCell ref="A282:D282"/>
    <mergeCell ref="E282:T282"/>
    <mergeCell ref="U282:X282"/>
    <mergeCell ref="Y282:AD282"/>
    <mergeCell ref="AE282:AJ282"/>
    <mergeCell ref="AK282:AP282"/>
    <mergeCell ref="AQ282:AV282"/>
    <mergeCell ref="AW282:BB282"/>
    <mergeCell ref="BC282:BH282"/>
    <mergeCell ref="A281:D281"/>
    <mergeCell ref="E281:T281"/>
    <mergeCell ref="U281:X281"/>
    <mergeCell ref="Y281:AD281"/>
    <mergeCell ref="AE281:AJ281"/>
    <mergeCell ref="AK281:AP281"/>
    <mergeCell ref="AQ281:AV281"/>
    <mergeCell ref="AW281:BB281"/>
    <mergeCell ref="BC281:BH281"/>
    <mergeCell ref="A295:D295"/>
    <mergeCell ref="E295:T295"/>
    <mergeCell ref="U295:X295"/>
    <mergeCell ref="Y295:AD295"/>
    <mergeCell ref="AE295:AJ295"/>
    <mergeCell ref="AK295:AP295"/>
    <mergeCell ref="AQ295:AV295"/>
    <mergeCell ref="AW295:BB295"/>
    <mergeCell ref="BC295:BH295"/>
    <mergeCell ref="A294:D294"/>
    <mergeCell ref="E294:T294"/>
    <mergeCell ref="U294:X294"/>
    <mergeCell ref="Y294:AD294"/>
    <mergeCell ref="AE294:AJ294"/>
    <mergeCell ref="AK294:AP294"/>
    <mergeCell ref="AQ294:AV294"/>
    <mergeCell ref="AW294:BB294"/>
    <mergeCell ref="BC294:BH294"/>
    <mergeCell ref="A293:D293"/>
    <mergeCell ref="E293:T293"/>
    <mergeCell ref="U293:X293"/>
    <mergeCell ref="Y293:AD293"/>
    <mergeCell ref="AE293:AJ293"/>
    <mergeCell ref="AK293:AP293"/>
    <mergeCell ref="AQ293:AV293"/>
    <mergeCell ref="AW293:BB293"/>
    <mergeCell ref="BC293:BH293"/>
    <mergeCell ref="A292:D292"/>
    <mergeCell ref="E292:T292"/>
    <mergeCell ref="U292:X292"/>
    <mergeCell ref="Y292:AD292"/>
    <mergeCell ref="AE292:AJ292"/>
    <mergeCell ref="AK292:AP292"/>
    <mergeCell ref="AQ292:AV292"/>
    <mergeCell ref="AW292:BB292"/>
    <mergeCell ref="BC292:BH292"/>
    <mergeCell ref="A299:D299"/>
    <mergeCell ref="E299:T299"/>
    <mergeCell ref="U299:X299"/>
    <mergeCell ref="Y299:AD299"/>
    <mergeCell ref="AE299:AJ299"/>
    <mergeCell ref="AK299:AP299"/>
    <mergeCell ref="AQ299:AV299"/>
    <mergeCell ref="AW299:BB299"/>
    <mergeCell ref="BC299:BH299"/>
    <mergeCell ref="A298:D298"/>
    <mergeCell ref="E298:T298"/>
    <mergeCell ref="U298:X298"/>
    <mergeCell ref="Y298:AD298"/>
    <mergeCell ref="AE298:AJ298"/>
    <mergeCell ref="AK298:AP298"/>
    <mergeCell ref="AQ298:AV298"/>
    <mergeCell ref="AW298:BB298"/>
    <mergeCell ref="BC298:BH298"/>
    <mergeCell ref="A297:D297"/>
    <mergeCell ref="E297:T297"/>
    <mergeCell ref="U297:X297"/>
    <mergeCell ref="Y297:AD297"/>
    <mergeCell ref="AE297:AJ297"/>
    <mergeCell ref="AK297:AP297"/>
    <mergeCell ref="AQ297:AV297"/>
    <mergeCell ref="AW297:BB297"/>
    <mergeCell ref="BC297:BH297"/>
    <mergeCell ref="A296:D296"/>
    <mergeCell ref="E296:T296"/>
    <mergeCell ref="U296:X296"/>
    <mergeCell ref="Y296:AD296"/>
    <mergeCell ref="AE296:AJ296"/>
    <mergeCell ref="AK296:AP296"/>
    <mergeCell ref="AQ296:AV296"/>
    <mergeCell ref="AW296:BB296"/>
    <mergeCell ref="BC296:BH296"/>
    <mergeCell ref="A303:D303"/>
    <mergeCell ref="E303:T303"/>
    <mergeCell ref="U303:X303"/>
    <mergeCell ref="Y303:AD303"/>
    <mergeCell ref="AE303:AJ303"/>
    <mergeCell ref="AK303:AP303"/>
    <mergeCell ref="AQ303:AV303"/>
    <mergeCell ref="AW303:BB303"/>
    <mergeCell ref="BC303:BH303"/>
    <mergeCell ref="A302:D302"/>
    <mergeCell ref="E302:T302"/>
    <mergeCell ref="U302:X302"/>
    <mergeCell ref="Y302:AD302"/>
    <mergeCell ref="AE302:AJ302"/>
    <mergeCell ref="AK302:AP302"/>
    <mergeCell ref="AQ302:AV302"/>
    <mergeCell ref="AW302:BB302"/>
    <mergeCell ref="BC302:BH302"/>
    <mergeCell ref="A301:D301"/>
    <mergeCell ref="E301:T301"/>
    <mergeCell ref="U301:X301"/>
    <mergeCell ref="Y301:AD301"/>
    <mergeCell ref="AE301:AJ301"/>
    <mergeCell ref="AK301:AP301"/>
    <mergeCell ref="AQ301:AV301"/>
    <mergeCell ref="AW301:BB301"/>
    <mergeCell ref="BC301:BH301"/>
    <mergeCell ref="A300:D300"/>
    <mergeCell ref="E300:T300"/>
    <mergeCell ref="U300:X300"/>
    <mergeCell ref="Y300:AD300"/>
    <mergeCell ref="AE300:AJ300"/>
    <mergeCell ref="AK300:AP300"/>
    <mergeCell ref="AQ300:AV300"/>
    <mergeCell ref="AW300:BB300"/>
    <mergeCell ref="BC300:BH300"/>
    <mergeCell ref="A307:D307"/>
    <mergeCell ref="E307:T307"/>
    <mergeCell ref="U307:X307"/>
    <mergeCell ref="Y307:AD307"/>
    <mergeCell ref="AE307:AJ307"/>
    <mergeCell ref="AK307:AP307"/>
    <mergeCell ref="AQ307:AV307"/>
    <mergeCell ref="AW307:BB307"/>
    <mergeCell ref="BC307:BH307"/>
    <mergeCell ref="A306:D306"/>
    <mergeCell ref="E306:T306"/>
    <mergeCell ref="U306:X306"/>
    <mergeCell ref="Y306:AD306"/>
    <mergeCell ref="AE306:AJ306"/>
    <mergeCell ref="AK306:AP306"/>
    <mergeCell ref="AQ306:AV306"/>
    <mergeCell ref="AW306:BB306"/>
    <mergeCell ref="BC306:BH306"/>
    <mergeCell ref="A305:D305"/>
    <mergeCell ref="E305:T305"/>
    <mergeCell ref="U305:X305"/>
    <mergeCell ref="Y305:AD305"/>
    <mergeCell ref="AE305:AJ305"/>
    <mergeCell ref="AK305:AP305"/>
    <mergeCell ref="AQ305:AV305"/>
    <mergeCell ref="AW305:BB305"/>
    <mergeCell ref="BC305:BH305"/>
    <mergeCell ref="A304:D304"/>
    <mergeCell ref="E304:T304"/>
    <mergeCell ref="U304:X304"/>
    <mergeCell ref="Y304:AD304"/>
    <mergeCell ref="AE304:AJ304"/>
    <mergeCell ref="AK304:AP304"/>
    <mergeCell ref="AQ304:AV304"/>
    <mergeCell ref="AW304:BB304"/>
    <mergeCell ref="BC304:BH304"/>
    <mergeCell ref="A311:D311"/>
    <mergeCell ref="E311:T311"/>
    <mergeCell ref="U311:X311"/>
    <mergeCell ref="Y311:AD311"/>
    <mergeCell ref="AE311:AJ311"/>
    <mergeCell ref="AK311:AP311"/>
    <mergeCell ref="AQ311:AV311"/>
    <mergeCell ref="AW311:BB311"/>
    <mergeCell ref="BC311:BH311"/>
    <mergeCell ref="A310:D310"/>
    <mergeCell ref="E310:T310"/>
    <mergeCell ref="U310:X310"/>
    <mergeCell ref="Y310:AD310"/>
    <mergeCell ref="AE310:AJ310"/>
    <mergeCell ref="AK310:AP310"/>
    <mergeCell ref="AQ310:AV310"/>
    <mergeCell ref="AW310:BB310"/>
    <mergeCell ref="BC310:BH310"/>
    <mergeCell ref="A309:D309"/>
    <mergeCell ref="E309:T309"/>
    <mergeCell ref="U309:X309"/>
    <mergeCell ref="Y309:AD309"/>
    <mergeCell ref="AE309:AJ309"/>
    <mergeCell ref="AK309:AP309"/>
    <mergeCell ref="AQ309:AV309"/>
    <mergeCell ref="AW309:BB309"/>
    <mergeCell ref="BC309:BH309"/>
    <mergeCell ref="A308:D308"/>
    <mergeCell ref="E308:T308"/>
    <mergeCell ref="U308:X308"/>
    <mergeCell ref="Y308:AD308"/>
    <mergeCell ref="AE308:AJ308"/>
    <mergeCell ref="AK308:AP308"/>
    <mergeCell ref="AQ308:AV308"/>
    <mergeCell ref="AW308:BB308"/>
    <mergeCell ref="BC308:BH308"/>
    <mergeCell ref="A315:D315"/>
    <mergeCell ref="E315:T315"/>
    <mergeCell ref="U315:X315"/>
    <mergeCell ref="Y315:AD315"/>
    <mergeCell ref="AE315:AJ315"/>
    <mergeCell ref="AK315:AP315"/>
    <mergeCell ref="AQ315:AV315"/>
    <mergeCell ref="AW315:BB315"/>
    <mergeCell ref="BC315:BH315"/>
    <mergeCell ref="A314:D314"/>
    <mergeCell ref="E314:T314"/>
    <mergeCell ref="U314:X314"/>
    <mergeCell ref="Y314:AD314"/>
    <mergeCell ref="AE314:AJ314"/>
    <mergeCell ref="AK314:AP314"/>
    <mergeCell ref="AQ314:AV314"/>
    <mergeCell ref="AW314:BB314"/>
    <mergeCell ref="BC314:BH314"/>
    <mergeCell ref="A313:D313"/>
    <mergeCell ref="E313:T313"/>
    <mergeCell ref="U313:X313"/>
    <mergeCell ref="Y313:AD313"/>
    <mergeCell ref="AE313:AJ313"/>
    <mergeCell ref="AK313:AP313"/>
    <mergeCell ref="AQ313:AV313"/>
    <mergeCell ref="AW313:BB313"/>
    <mergeCell ref="BC313:BH313"/>
    <mergeCell ref="A312:D312"/>
    <mergeCell ref="E312:T312"/>
    <mergeCell ref="U312:X312"/>
    <mergeCell ref="Y312:AD312"/>
    <mergeCell ref="AE312:AJ312"/>
    <mergeCell ref="AK312:AP312"/>
    <mergeCell ref="AQ312:AV312"/>
    <mergeCell ref="AW312:BB312"/>
    <mergeCell ref="BC312:BH312"/>
    <mergeCell ref="A319:D319"/>
    <mergeCell ref="E319:T319"/>
    <mergeCell ref="U319:X319"/>
    <mergeCell ref="Y319:AD319"/>
    <mergeCell ref="AE319:AJ319"/>
    <mergeCell ref="AK319:AP319"/>
    <mergeCell ref="AQ319:AV319"/>
    <mergeCell ref="AW319:BB319"/>
    <mergeCell ref="BC319:BH319"/>
    <mergeCell ref="A318:D318"/>
    <mergeCell ref="E318:T318"/>
    <mergeCell ref="U318:X318"/>
    <mergeCell ref="Y318:AD318"/>
    <mergeCell ref="AE318:AJ318"/>
    <mergeCell ref="AK318:AP318"/>
    <mergeCell ref="AQ318:AV318"/>
    <mergeCell ref="AW318:BB318"/>
    <mergeCell ref="BC318:BH318"/>
    <mergeCell ref="A317:D317"/>
    <mergeCell ref="E317:T317"/>
    <mergeCell ref="U317:X317"/>
    <mergeCell ref="Y317:AD317"/>
    <mergeCell ref="AE317:AJ317"/>
    <mergeCell ref="AK317:AP317"/>
    <mergeCell ref="AQ317:AV317"/>
    <mergeCell ref="AW317:BB317"/>
    <mergeCell ref="BC317:BH317"/>
    <mergeCell ref="A316:D316"/>
    <mergeCell ref="E316:T316"/>
    <mergeCell ref="U316:X316"/>
    <mergeCell ref="Y316:AD316"/>
    <mergeCell ref="AE316:AJ316"/>
    <mergeCell ref="AK316:AP316"/>
    <mergeCell ref="AQ316:AV316"/>
    <mergeCell ref="AW316:BB316"/>
    <mergeCell ref="BC316:BH316"/>
    <mergeCell ref="A323:D323"/>
    <mergeCell ref="E323:T323"/>
    <mergeCell ref="U323:X323"/>
    <mergeCell ref="Y323:AD323"/>
    <mergeCell ref="AE323:AJ323"/>
    <mergeCell ref="AK323:AP323"/>
    <mergeCell ref="AQ323:AV323"/>
    <mergeCell ref="AW323:BB323"/>
    <mergeCell ref="BC323:BH323"/>
    <mergeCell ref="A322:D322"/>
    <mergeCell ref="E322:T322"/>
    <mergeCell ref="U322:X322"/>
    <mergeCell ref="Y322:AD322"/>
    <mergeCell ref="AE322:AJ322"/>
    <mergeCell ref="AK322:AP322"/>
    <mergeCell ref="AQ322:AV322"/>
    <mergeCell ref="AW322:BB322"/>
    <mergeCell ref="BC322:BH322"/>
    <mergeCell ref="A321:D321"/>
    <mergeCell ref="E321:T321"/>
    <mergeCell ref="U321:X321"/>
    <mergeCell ref="Y321:AD321"/>
    <mergeCell ref="AE321:AJ321"/>
    <mergeCell ref="AK321:AP321"/>
    <mergeCell ref="AQ321:AV321"/>
    <mergeCell ref="AW321:BB321"/>
    <mergeCell ref="BC321:BH321"/>
    <mergeCell ref="A320:D320"/>
    <mergeCell ref="E320:T320"/>
    <mergeCell ref="U320:X320"/>
    <mergeCell ref="Y320:AD320"/>
    <mergeCell ref="AE320:AJ320"/>
    <mergeCell ref="AK320:AP320"/>
    <mergeCell ref="AQ320:AV320"/>
    <mergeCell ref="AW320:BB320"/>
    <mergeCell ref="BC320:BH320"/>
    <mergeCell ref="A327:D327"/>
    <mergeCell ref="E327:T327"/>
    <mergeCell ref="U327:X327"/>
    <mergeCell ref="Y327:AD327"/>
    <mergeCell ref="AE327:AJ327"/>
    <mergeCell ref="AK327:AP327"/>
    <mergeCell ref="AQ327:AV327"/>
    <mergeCell ref="AW327:BB327"/>
    <mergeCell ref="BC327:BH327"/>
    <mergeCell ref="A326:D326"/>
    <mergeCell ref="E326:T326"/>
    <mergeCell ref="U326:X326"/>
    <mergeCell ref="Y326:AD326"/>
    <mergeCell ref="AE326:AJ326"/>
    <mergeCell ref="AK326:AP326"/>
    <mergeCell ref="AQ326:AV326"/>
    <mergeCell ref="AW326:BB326"/>
    <mergeCell ref="BC326:BH326"/>
    <mergeCell ref="A325:D325"/>
    <mergeCell ref="E325:T325"/>
    <mergeCell ref="U325:X325"/>
    <mergeCell ref="Y325:AD325"/>
    <mergeCell ref="AE325:AJ325"/>
    <mergeCell ref="AK325:AP325"/>
    <mergeCell ref="AQ325:AV325"/>
    <mergeCell ref="AW325:BB325"/>
    <mergeCell ref="BC325:BH325"/>
    <mergeCell ref="A324:D324"/>
    <mergeCell ref="E324:T324"/>
    <mergeCell ref="U324:X324"/>
    <mergeCell ref="Y324:AD324"/>
    <mergeCell ref="AE324:AJ324"/>
    <mergeCell ref="AK324:AP324"/>
    <mergeCell ref="AQ324:AV324"/>
    <mergeCell ref="AW324:BB324"/>
    <mergeCell ref="BC324:BH324"/>
    <mergeCell ref="A331:AJ331"/>
    <mergeCell ref="AK331:AP331"/>
    <mergeCell ref="AQ331:AV331"/>
    <mergeCell ref="AW331:BB331"/>
    <mergeCell ref="BC331:BH331"/>
    <mergeCell ref="A332:AJ332"/>
    <mergeCell ref="AK332:AP332"/>
    <mergeCell ref="AQ332:AV332"/>
    <mergeCell ref="AW332:BB332"/>
    <mergeCell ref="BC332:BH332"/>
    <mergeCell ref="A330:D330"/>
    <mergeCell ref="E330:T330"/>
    <mergeCell ref="U330:X330"/>
    <mergeCell ref="Y330:AD330"/>
    <mergeCell ref="AE330:AJ330"/>
    <mergeCell ref="AK330:AP330"/>
    <mergeCell ref="AQ330:AV330"/>
    <mergeCell ref="AW330:BB330"/>
    <mergeCell ref="BC330:BH330"/>
    <mergeCell ref="A329:D329"/>
    <mergeCell ref="E329:T329"/>
    <mergeCell ref="U329:X329"/>
    <mergeCell ref="Y329:AD329"/>
    <mergeCell ref="AE329:AJ329"/>
    <mergeCell ref="AK329:AP329"/>
    <mergeCell ref="AQ329:AV329"/>
    <mergeCell ref="AW329:BB329"/>
    <mergeCell ref="BC329:BH329"/>
    <mergeCell ref="A328:D328"/>
    <mergeCell ref="E328:T328"/>
    <mergeCell ref="U328:X328"/>
    <mergeCell ref="Y328:AD328"/>
    <mergeCell ref="AE328:AJ328"/>
    <mergeCell ref="AK328:AP328"/>
    <mergeCell ref="AQ328:AV328"/>
    <mergeCell ref="AW328:BB328"/>
    <mergeCell ref="BC328:BH328"/>
    <mergeCell ref="A342:D342"/>
    <mergeCell ref="E342:T342"/>
    <mergeCell ref="U342:X342"/>
    <mergeCell ref="Y342:AD342"/>
    <mergeCell ref="AE342:AJ342"/>
    <mergeCell ref="AK342:AP342"/>
    <mergeCell ref="AQ342:AV342"/>
    <mergeCell ref="AW342:BB342"/>
    <mergeCell ref="BC342:BH342"/>
    <mergeCell ref="A341:D341"/>
    <mergeCell ref="E341:T341"/>
    <mergeCell ref="U341:X341"/>
    <mergeCell ref="Y341:AD341"/>
    <mergeCell ref="AE341:AJ341"/>
    <mergeCell ref="AK341:AP341"/>
    <mergeCell ref="AQ341:AV341"/>
    <mergeCell ref="AW341:BB341"/>
    <mergeCell ref="BC341:BH341"/>
    <mergeCell ref="A340:D340"/>
    <mergeCell ref="E340:T340"/>
    <mergeCell ref="U340:X340"/>
    <mergeCell ref="Y340:AD340"/>
    <mergeCell ref="AE340:AJ340"/>
    <mergeCell ref="AK340:AP340"/>
    <mergeCell ref="AQ340:AV340"/>
    <mergeCell ref="AW340:BB340"/>
    <mergeCell ref="BC340:BH340"/>
    <mergeCell ref="A333:AD333"/>
    <mergeCell ref="AE333:BH333"/>
    <mergeCell ref="A334:AD336"/>
    <mergeCell ref="AE334:BH336"/>
    <mergeCell ref="A337:BH337"/>
    <mergeCell ref="A338:I338"/>
    <mergeCell ref="J338:BQ338"/>
    <mergeCell ref="A339:H339"/>
    <mergeCell ref="I339:AN339"/>
    <mergeCell ref="AO339:AV339"/>
    <mergeCell ref="AW339:BH339"/>
    <mergeCell ref="A346:D346"/>
    <mergeCell ref="E346:T346"/>
    <mergeCell ref="U346:X346"/>
    <mergeCell ref="Y346:AD346"/>
    <mergeCell ref="AE346:AJ346"/>
    <mergeCell ref="AK346:AP346"/>
    <mergeCell ref="AQ346:AV346"/>
    <mergeCell ref="AW346:BB346"/>
    <mergeCell ref="BC346:BH346"/>
    <mergeCell ref="A345:D345"/>
    <mergeCell ref="E345:T345"/>
    <mergeCell ref="U345:X345"/>
    <mergeCell ref="Y345:AD345"/>
    <mergeCell ref="AE345:AJ345"/>
    <mergeCell ref="AK345:AP345"/>
    <mergeCell ref="AQ345:AV345"/>
    <mergeCell ref="AW345:BB345"/>
    <mergeCell ref="BC345:BH345"/>
    <mergeCell ref="A344:D344"/>
    <mergeCell ref="E344:T344"/>
    <mergeCell ref="U344:X344"/>
    <mergeCell ref="Y344:AD344"/>
    <mergeCell ref="AE344:AJ344"/>
    <mergeCell ref="AK344:AP344"/>
    <mergeCell ref="AQ344:AV344"/>
    <mergeCell ref="AW344:BB344"/>
    <mergeCell ref="BC344:BH344"/>
    <mergeCell ref="A343:D343"/>
    <mergeCell ref="E343:T343"/>
    <mergeCell ref="U343:X343"/>
    <mergeCell ref="Y343:AD343"/>
    <mergeCell ref="AE343:AJ343"/>
    <mergeCell ref="AK343:AP343"/>
    <mergeCell ref="AQ343:AV343"/>
    <mergeCell ref="AW343:BB343"/>
    <mergeCell ref="BC343:BH343"/>
    <mergeCell ref="A350:D350"/>
    <mergeCell ref="E350:T350"/>
    <mergeCell ref="U350:X350"/>
    <mergeCell ref="Y350:AD350"/>
    <mergeCell ref="AE350:AJ350"/>
    <mergeCell ref="AK350:AP350"/>
    <mergeCell ref="AQ350:AV350"/>
    <mergeCell ref="AW350:BB350"/>
    <mergeCell ref="BC350:BH350"/>
    <mergeCell ref="A349:D349"/>
    <mergeCell ref="E349:T349"/>
    <mergeCell ref="U349:X349"/>
    <mergeCell ref="Y349:AD349"/>
    <mergeCell ref="AE349:AJ349"/>
    <mergeCell ref="AK349:AP349"/>
    <mergeCell ref="AQ349:AV349"/>
    <mergeCell ref="AW349:BB349"/>
    <mergeCell ref="BC349:BH349"/>
    <mergeCell ref="A348:D348"/>
    <mergeCell ref="E348:T348"/>
    <mergeCell ref="U348:X348"/>
    <mergeCell ref="Y348:AD348"/>
    <mergeCell ref="AE348:AJ348"/>
    <mergeCell ref="AK348:AP348"/>
    <mergeCell ref="AQ348:AV348"/>
    <mergeCell ref="AW348:BB348"/>
    <mergeCell ref="BC348:BH348"/>
    <mergeCell ref="A347:D347"/>
    <mergeCell ref="E347:T347"/>
    <mergeCell ref="U347:X347"/>
    <mergeCell ref="Y347:AD347"/>
    <mergeCell ref="AE347:AJ347"/>
    <mergeCell ref="AK347:AP347"/>
    <mergeCell ref="AQ347:AV347"/>
    <mergeCell ref="AW347:BB347"/>
    <mergeCell ref="BC347:BH347"/>
    <mergeCell ref="A354:D354"/>
    <mergeCell ref="E354:T354"/>
    <mergeCell ref="U354:X354"/>
    <mergeCell ref="Y354:AD354"/>
    <mergeCell ref="AE354:AJ354"/>
    <mergeCell ref="AK354:AP354"/>
    <mergeCell ref="AQ354:AV354"/>
    <mergeCell ref="AW354:BB354"/>
    <mergeCell ref="BC354:BH354"/>
    <mergeCell ref="A353:D353"/>
    <mergeCell ref="E353:T353"/>
    <mergeCell ref="U353:X353"/>
    <mergeCell ref="Y353:AD353"/>
    <mergeCell ref="AE353:AJ353"/>
    <mergeCell ref="AK353:AP353"/>
    <mergeCell ref="AQ353:AV353"/>
    <mergeCell ref="AW353:BB353"/>
    <mergeCell ref="BC353:BH353"/>
    <mergeCell ref="A352:D352"/>
    <mergeCell ref="E352:T352"/>
    <mergeCell ref="U352:X352"/>
    <mergeCell ref="Y352:AD352"/>
    <mergeCell ref="AE352:AJ352"/>
    <mergeCell ref="AK352:AP352"/>
    <mergeCell ref="AQ352:AV352"/>
    <mergeCell ref="AW352:BB352"/>
    <mergeCell ref="BC352:BH352"/>
    <mergeCell ref="A351:D351"/>
    <mergeCell ref="E351:T351"/>
    <mergeCell ref="U351:X351"/>
    <mergeCell ref="Y351:AD351"/>
    <mergeCell ref="AE351:AJ351"/>
    <mergeCell ref="AK351:AP351"/>
    <mergeCell ref="AQ351:AV351"/>
    <mergeCell ref="AW351:BB351"/>
    <mergeCell ref="BC351:BH351"/>
    <mergeCell ref="A358:D358"/>
    <mergeCell ref="E358:T358"/>
    <mergeCell ref="U358:X358"/>
    <mergeCell ref="Y358:AD358"/>
    <mergeCell ref="AE358:AJ358"/>
    <mergeCell ref="AK358:AP358"/>
    <mergeCell ref="AQ358:AV358"/>
    <mergeCell ref="AW358:BB358"/>
    <mergeCell ref="BC358:BH358"/>
    <mergeCell ref="A357:D357"/>
    <mergeCell ref="E357:T357"/>
    <mergeCell ref="U357:X357"/>
    <mergeCell ref="Y357:AD357"/>
    <mergeCell ref="AE357:AJ357"/>
    <mergeCell ref="AK357:AP357"/>
    <mergeCell ref="AQ357:AV357"/>
    <mergeCell ref="AW357:BB357"/>
    <mergeCell ref="BC357:BH357"/>
    <mergeCell ref="A356:D356"/>
    <mergeCell ref="E356:T356"/>
    <mergeCell ref="U356:X356"/>
    <mergeCell ref="Y356:AD356"/>
    <mergeCell ref="AE356:AJ356"/>
    <mergeCell ref="AK356:AP356"/>
    <mergeCell ref="AQ356:AV356"/>
    <mergeCell ref="AW356:BB356"/>
    <mergeCell ref="BC356:BH356"/>
    <mergeCell ref="A355:D355"/>
    <mergeCell ref="E355:T355"/>
    <mergeCell ref="U355:X355"/>
    <mergeCell ref="Y355:AD355"/>
    <mergeCell ref="AE355:AJ355"/>
    <mergeCell ref="AK355:AP355"/>
    <mergeCell ref="AQ355:AV355"/>
    <mergeCell ref="AW355:BB355"/>
    <mergeCell ref="BC355:BH355"/>
    <mergeCell ref="A362:D362"/>
    <mergeCell ref="E362:T362"/>
    <mergeCell ref="U362:X362"/>
    <mergeCell ref="Y362:AD362"/>
    <mergeCell ref="AE362:AJ362"/>
    <mergeCell ref="AK362:AP362"/>
    <mergeCell ref="AQ362:AV362"/>
    <mergeCell ref="AW362:BB362"/>
    <mergeCell ref="BC362:BH362"/>
    <mergeCell ref="A361:D361"/>
    <mergeCell ref="E361:T361"/>
    <mergeCell ref="U361:X361"/>
    <mergeCell ref="Y361:AD361"/>
    <mergeCell ref="AE361:AJ361"/>
    <mergeCell ref="AK361:AP361"/>
    <mergeCell ref="AQ361:AV361"/>
    <mergeCell ref="AW361:BB361"/>
    <mergeCell ref="BC361:BH361"/>
    <mergeCell ref="A360:D360"/>
    <mergeCell ref="E360:T360"/>
    <mergeCell ref="U360:X360"/>
    <mergeCell ref="Y360:AD360"/>
    <mergeCell ref="AE360:AJ360"/>
    <mergeCell ref="AK360:AP360"/>
    <mergeCell ref="AQ360:AV360"/>
    <mergeCell ref="AW360:BB360"/>
    <mergeCell ref="BC360:BH360"/>
    <mergeCell ref="A359:D359"/>
    <mergeCell ref="E359:T359"/>
    <mergeCell ref="U359:X359"/>
    <mergeCell ref="Y359:AD359"/>
    <mergeCell ref="AE359:AJ359"/>
    <mergeCell ref="AK359:AP359"/>
    <mergeCell ref="AQ359:AV359"/>
    <mergeCell ref="AW359:BB359"/>
    <mergeCell ref="BC359:BH359"/>
    <mergeCell ref="A366:D366"/>
    <mergeCell ref="E366:T366"/>
    <mergeCell ref="U366:X366"/>
    <mergeCell ref="Y366:AD366"/>
    <mergeCell ref="AE366:AJ366"/>
    <mergeCell ref="AK366:AP366"/>
    <mergeCell ref="AQ366:AV366"/>
    <mergeCell ref="AW366:BB366"/>
    <mergeCell ref="BC366:BH366"/>
    <mergeCell ref="A365:D365"/>
    <mergeCell ref="E365:T365"/>
    <mergeCell ref="U365:X365"/>
    <mergeCell ref="Y365:AD365"/>
    <mergeCell ref="AE365:AJ365"/>
    <mergeCell ref="AK365:AP365"/>
    <mergeCell ref="AQ365:AV365"/>
    <mergeCell ref="AW365:BB365"/>
    <mergeCell ref="BC365:BH365"/>
    <mergeCell ref="A364:D364"/>
    <mergeCell ref="E364:T364"/>
    <mergeCell ref="U364:X364"/>
    <mergeCell ref="Y364:AD364"/>
    <mergeCell ref="AE364:AJ364"/>
    <mergeCell ref="AK364:AP364"/>
    <mergeCell ref="AQ364:AV364"/>
    <mergeCell ref="AW364:BB364"/>
    <mergeCell ref="BC364:BH364"/>
    <mergeCell ref="A363:D363"/>
    <mergeCell ref="E363:T363"/>
    <mergeCell ref="U363:X363"/>
    <mergeCell ref="Y363:AD363"/>
    <mergeCell ref="AE363:AJ363"/>
    <mergeCell ref="AK363:AP363"/>
    <mergeCell ref="AQ363:AV363"/>
    <mergeCell ref="AW363:BB363"/>
    <mergeCell ref="BC363:BH363"/>
    <mergeCell ref="A370:D370"/>
    <mergeCell ref="E370:T370"/>
    <mergeCell ref="U370:X370"/>
    <mergeCell ref="Y370:AD370"/>
    <mergeCell ref="AE370:AJ370"/>
    <mergeCell ref="AK370:AP370"/>
    <mergeCell ref="AQ370:AV370"/>
    <mergeCell ref="AW370:BB370"/>
    <mergeCell ref="BC370:BH370"/>
    <mergeCell ref="A369:D369"/>
    <mergeCell ref="E369:T369"/>
    <mergeCell ref="U369:X369"/>
    <mergeCell ref="Y369:AD369"/>
    <mergeCell ref="AE369:AJ369"/>
    <mergeCell ref="AK369:AP369"/>
    <mergeCell ref="AQ369:AV369"/>
    <mergeCell ref="AW369:BB369"/>
    <mergeCell ref="BC369:BH369"/>
    <mergeCell ref="A368:D368"/>
    <mergeCell ref="E368:T368"/>
    <mergeCell ref="U368:X368"/>
    <mergeCell ref="Y368:AD368"/>
    <mergeCell ref="AE368:AJ368"/>
    <mergeCell ref="AK368:AP368"/>
    <mergeCell ref="AQ368:AV368"/>
    <mergeCell ref="AW368:BB368"/>
    <mergeCell ref="BC368:BH368"/>
    <mergeCell ref="A367:D367"/>
    <mergeCell ref="E367:T367"/>
    <mergeCell ref="U367:X367"/>
    <mergeCell ref="Y367:AD367"/>
    <mergeCell ref="AE367:AJ367"/>
    <mergeCell ref="AK367:AP367"/>
    <mergeCell ref="AQ367:AV367"/>
    <mergeCell ref="AW367:BB367"/>
    <mergeCell ref="BC367:BH367"/>
    <mergeCell ref="A374:D374"/>
    <mergeCell ref="E374:T374"/>
    <mergeCell ref="U374:X374"/>
    <mergeCell ref="Y374:AD374"/>
    <mergeCell ref="AE374:AJ374"/>
    <mergeCell ref="AK374:AP374"/>
    <mergeCell ref="AQ374:AV374"/>
    <mergeCell ref="AW374:BB374"/>
    <mergeCell ref="BC374:BH374"/>
    <mergeCell ref="A373:D373"/>
    <mergeCell ref="E373:T373"/>
    <mergeCell ref="U373:X373"/>
    <mergeCell ref="Y373:AD373"/>
    <mergeCell ref="AE373:AJ373"/>
    <mergeCell ref="AK373:AP373"/>
    <mergeCell ref="AQ373:AV373"/>
    <mergeCell ref="AW373:BB373"/>
    <mergeCell ref="BC373:BH373"/>
    <mergeCell ref="A372:D372"/>
    <mergeCell ref="E372:T372"/>
    <mergeCell ref="U372:X372"/>
    <mergeCell ref="Y372:AD372"/>
    <mergeCell ref="AE372:AJ372"/>
    <mergeCell ref="AK372:AP372"/>
    <mergeCell ref="AQ372:AV372"/>
    <mergeCell ref="AW372:BB372"/>
    <mergeCell ref="BC372:BH372"/>
    <mergeCell ref="A371:D371"/>
    <mergeCell ref="E371:T371"/>
    <mergeCell ref="U371:X371"/>
    <mergeCell ref="Y371:AD371"/>
    <mergeCell ref="AE371:AJ371"/>
    <mergeCell ref="AK371:AP371"/>
    <mergeCell ref="AQ371:AV371"/>
    <mergeCell ref="AW371:BB371"/>
    <mergeCell ref="BC371:BH371"/>
    <mergeCell ref="A378:D378"/>
    <mergeCell ref="E378:T378"/>
    <mergeCell ref="U378:X378"/>
    <mergeCell ref="Y378:AD378"/>
    <mergeCell ref="AE378:AJ378"/>
    <mergeCell ref="AK378:AP378"/>
    <mergeCell ref="AQ378:AV378"/>
    <mergeCell ref="AW378:BB378"/>
    <mergeCell ref="BC378:BH378"/>
    <mergeCell ref="A377:D377"/>
    <mergeCell ref="E377:T377"/>
    <mergeCell ref="U377:X377"/>
    <mergeCell ref="Y377:AD377"/>
    <mergeCell ref="AE377:AJ377"/>
    <mergeCell ref="AK377:AP377"/>
    <mergeCell ref="AQ377:AV377"/>
    <mergeCell ref="AW377:BB377"/>
    <mergeCell ref="BC377:BH377"/>
    <mergeCell ref="A376:D376"/>
    <mergeCell ref="E376:T376"/>
    <mergeCell ref="U376:X376"/>
    <mergeCell ref="Y376:AD376"/>
    <mergeCell ref="AE376:AJ376"/>
    <mergeCell ref="AK376:AP376"/>
    <mergeCell ref="AQ376:AV376"/>
    <mergeCell ref="AW376:BB376"/>
    <mergeCell ref="BC376:BH376"/>
    <mergeCell ref="A375:D375"/>
    <mergeCell ref="E375:T375"/>
    <mergeCell ref="U375:X375"/>
    <mergeCell ref="Y375:AD375"/>
    <mergeCell ref="AE375:AJ375"/>
    <mergeCell ref="AK375:AP375"/>
    <mergeCell ref="AQ375:AV375"/>
    <mergeCell ref="AW375:BB375"/>
    <mergeCell ref="BC375:BH375"/>
    <mergeCell ref="A389:D389"/>
    <mergeCell ref="E389:T389"/>
    <mergeCell ref="U389:X389"/>
    <mergeCell ref="Y389:AD389"/>
    <mergeCell ref="AE389:AJ389"/>
    <mergeCell ref="AK389:AP389"/>
    <mergeCell ref="AQ389:AV389"/>
    <mergeCell ref="AW389:BB389"/>
    <mergeCell ref="BC389:BH389"/>
    <mergeCell ref="A388:D388"/>
    <mergeCell ref="E388:T388"/>
    <mergeCell ref="U388:X388"/>
    <mergeCell ref="Y388:AD388"/>
    <mergeCell ref="AE388:AJ388"/>
    <mergeCell ref="AK388:AP388"/>
    <mergeCell ref="AQ388:AV388"/>
    <mergeCell ref="AW388:BB388"/>
    <mergeCell ref="BC388:BH388"/>
    <mergeCell ref="A381:AD381"/>
    <mergeCell ref="AE381:BH381"/>
    <mergeCell ref="A382:AD384"/>
    <mergeCell ref="AE382:BH384"/>
    <mergeCell ref="A385:BH385"/>
    <mergeCell ref="A386:I386"/>
    <mergeCell ref="J386:BQ386"/>
    <mergeCell ref="A387:H387"/>
    <mergeCell ref="I387:AN387"/>
    <mergeCell ref="AO387:AV387"/>
    <mergeCell ref="AW387:BH387"/>
    <mergeCell ref="A379:AJ379"/>
    <mergeCell ref="AK379:AP379"/>
    <mergeCell ref="AQ379:AV379"/>
    <mergeCell ref="AW379:BB379"/>
    <mergeCell ref="BC379:BH379"/>
    <mergeCell ref="A380:AJ380"/>
    <mergeCell ref="AK380:AP380"/>
    <mergeCell ref="AQ380:AV380"/>
    <mergeCell ref="AW380:BB380"/>
    <mergeCell ref="BC380:BH380"/>
    <mergeCell ref="A393:D393"/>
    <mergeCell ref="E393:T393"/>
    <mergeCell ref="U393:X393"/>
    <mergeCell ref="Y393:AD393"/>
    <mergeCell ref="AE393:AJ393"/>
    <mergeCell ref="AK393:AP393"/>
    <mergeCell ref="AQ393:AV393"/>
    <mergeCell ref="AW393:BB393"/>
    <mergeCell ref="BC393:BH393"/>
    <mergeCell ref="A392:D392"/>
    <mergeCell ref="E392:T392"/>
    <mergeCell ref="U392:X392"/>
    <mergeCell ref="Y392:AD392"/>
    <mergeCell ref="AE392:AJ392"/>
    <mergeCell ref="AK392:AP392"/>
    <mergeCell ref="AQ392:AV392"/>
    <mergeCell ref="AW392:BB392"/>
    <mergeCell ref="BC392:BH392"/>
    <mergeCell ref="A391:D391"/>
    <mergeCell ref="E391:T391"/>
    <mergeCell ref="U391:X391"/>
    <mergeCell ref="Y391:AD391"/>
    <mergeCell ref="AE391:AJ391"/>
    <mergeCell ref="AK391:AP391"/>
    <mergeCell ref="AQ391:AV391"/>
    <mergeCell ref="AW391:BB391"/>
    <mergeCell ref="BC391:BH391"/>
    <mergeCell ref="A390:D390"/>
    <mergeCell ref="E390:T390"/>
    <mergeCell ref="U390:X390"/>
    <mergeCell ref="Y390:AD390"/>
    <mergeCell ref="AE390:AJ390"/>
    <mergeCell ref="AK390:AP390"/>
    <mergeCell ref="AQ390:AV390"/>
    <mergeCell ref="AW390:BB390"/>
    <mergeCell ref="BC390:BH390"/>
    <mergeCell ref="A397:D397"/>
    <mergeCell ref="E397:T397"/>
    <mergeCell ref="U397:X397"/>
    <mergeCell ref="Y397:AD397"/>
    <mergeCell ref="AE397:AJ397"/>
    <mergeCell ref="AK397:AP397"/>
    <mergeCell ref="AQ397:AV397"/>
    <mergeCell ref="AW397:BB397"/>
    <mergeCell ref="BC397:BH397"/>
    <mergeCell ref="A396:D396"/>
    <mergeCell ref="E396:T396"/>
    <mergeCell ref="U396:X396"/>
    <mergeCell ref="Y396:AD396"/>
    <mergeCell ref="AE396:AJ396"/>
    <mergeCell ref="AK396:AP396"/>
    <mergeCell ref="AQ396:AV396"/>
    <mergeCell ref="AW396:BB396"/>
    <mergeCell ref="BC396:BH396"/>
    <mergeCell ref="A395:D395"/>
    <mergeCell ref="E395:T395"/>
    <mergeCell ref="U395:X395"/>
    <mergeCell ref="Y395:AD395"/>
    <mergeCell ref="AE395:AJ395"/>
    <mergeCell ref="AK395:AP395"/>
    <mergeCell ref="AQ395:AV395"/>
    <mergeCell ref="AW395:BB395"/>
    <mergeCell ref="BC395:BH395"/>
    <mergeCell ref="A394:D394"/>
    <mergeCell ref="E394:T394"/>
    <mergeCell ref="U394:X394"/>
    <mergeCell ref="Y394:AD394"/>
    <mergeCell ref="AE394:AJ394"/>
    <mergeCell ref="AK394:AP394"/>
    <mergeCell ref="AQ394:AV394"/>
    <mergeCell ref="AW394:BB394"/>
    <mergeCell ref="BC394:BH394"/>
    <mergeCell ref="A401:D401"/>
    <mergeCell ref="E401:T401"/>
    <mergeCell ref="U401:X401"/>
    <mergeCell ref="Y401:AD401"/>
    <mergeCell ref="AE401:AJ401"/>
    <mergeCell ref="AK401:AP401"/>
    <mergeCell ref="AQ401:AV401"/>
    <mergeCell ref="AW401:BB401"/>
    <mergeCell ref="BC401:BH401"/>
    <mergeCell ref="A400:D400"/>
    <mergeCell ref="E400:T400"/>
    <mergeCell ref="U400:X400"/>
    <mergeCell ref="Y400:AD400"/>
    <mergeCell ref="AE400:AJ400"/>
    <mergeCell ref="AK400:AP400"/>
    <mergeCell ref="AQ400:AV400"/>
    <mergeCell ref="AW400:BB400"/>
    <mergeCell ref="BC400:BH400"/>
    <mergeCell ref="A399:D399"/>
    <mergeCell ref="E399:T399"/>
    <mergeCell ref="U399:X399"/>
    <mergeCell ref="Y399:AD399"/>
    <mergeCell ref="AE399:AJ399"/>
    <mergeCell ref="AK399:AP399"/>
    <mergeCell ref="AQ399:AV399"/>
    <mergeCell ref="AW399:BB399"/>
    <mergeCell ref="BC399:BH399"/>
    <mergeCell ref="A398:D398"/>
    <mergeCell ref="E398:T398"/>
    <mergeCell ref="U398:X398"/>
    <mergeCell ref="Y398:AD398"/>
    <mergeCell ref="AE398:AJ398"/>
    <mergeCell ref="AK398:AP398"/>
    <mergeCell ref="AQ398:AV398"/>
    <mergeCell ref="AW398:BB398"/>
    <mergeCell ref="BC398:BH398"/>
    <mergeCell ref="A405:D405"/>
    <mergeCell ref="E405:T405"/>
    <mergeCell ref="U405:X405"/>
    <mergeCell ref="Y405:AD405"/>
    <mergeCell ref="AE405:AJ405"/>
    <mergeCell ref="AK405:AP405"/>
    <mergeCell ref="AQ405:AV405"/>
    <mergeCell ref="AW405:BB405"/>
    <mergeCell ref="BC405:BH405"/>
    <mergeCell ref="A404:D404"/>
    <mergeCell ref="E404:T404"/>
    <mergeCell ref="U404:X404"/>
    <mergeCell ref="Y404:AD404"/>
    <mergeCell ref="AE404:AJ404"/>
    <mergeCell ref="AK404:AP404"/>
    <mergeCell ref="AQ404:AV404"/>
    <mergeCell ref="AW404:BB404"/>
    <mergeCell ref="BC404:BH404"/>
    <mergeCell ref="A403:D403"/>
    <mergeCell ref="E403:T403"/>
    <mergeCell ref="U403:X403"/>
    <mergeCell ref="Y403:AD403"/>
    <mergeCell ref="AE403:AJ403"/>
    <mergeCell ref="AK403:AP403"/>
    <mergeCell ref="AQ403:AV403"/>
    <mergeCell ref="AW403:BB403"/>
    <mergeCell ref="BC403:BH403"/>
    <mergeCell ref="A402:D402"/>
    <mergeCell ref="E402:T402"/>
    <mergeCell ref="U402:X402"/>
    <mergeCell ref="Y402:AD402"/>
    <mergeCell ref="AE402:AJ402"/>
    <mergeCell ref="AK402:AP402"/>
    <mergeCell ref="AQ402:AV402"/>
    <mergeCell ref="AW402:BB402"/>
    <mergeCell ref="BC402:BH402"/>
    <mergeCell ref="A409:D409"/>
    <mergeCell ref="E409:T409"/>
    <mergeCell ref="U409:X409"/>
    <mergeCell ref="Y409:AD409"/>
    <mergeCell ref="AE409:AJ409"/>
    <mergeCell ref="AK409:AP409"/>
    <mergeCell ref="AQ409:AV409"/>
    <mergeCell ref="AW409:BB409"/>
    <mergeCell ref="BC409:BH409"/>
    <mergeCell ref="A408:D408"/>
    <mergeCell ref="E408:T408"/>
    <mergeCell ref="U408:X408"/>
    <mergeCell ref="Y408:AD408"/>
    <mergeCell ref="AE408:AJ408"/>
    <mergeCell ref="AK408:AP408"/>
    <mergeCell ref="AQ408:AV408"/>
    <mergeCell ref="AW408:BB408"/>
    <mergeCell ref="BC408:BH408"/>
    <mergeCell ref="A407:D407"/>
    <mergeCell ref="E407:T407"/>
    <mergeCell ref="U407:X407"/>
    <mergeCell ref="Y407:AD407"/>
    <mergeCell ref="AE407:AJ407"/>
    <mergeCell ref="AK407:AP407"/>
    <mergeCell ref="AQ407:AV407"/>
    <mergeCell ref="AW407:BB407"/>
    <mergeCell ref="BC407:BH407"/>
    <mergeCell ref="A406:D406"/>
    <mergeCell ref="E406:T406"/>
    <mergeCell ref="U406:X406"/>
    <mergeCell ref="Y406:AD406"/>
    <mergeCell ref="AE406:AJ406"/>
    <mergeCell ref="AK406:AP406"/>
    <mergeCell ref="AQ406:AV406"/>
    <mergeCell ref="AW406:BB406"/>
    <mergeCell ref="BC406:BH406"/>
    <mergeCell ref="A413:D413"/>
    <mergeCell ref="E413:T413"/>
    <mergeCell ref="U413:X413"/>
    <mergeCell ref="Y413:AD413"/>
    <mergeCell ref="AE413:AJ413"/>
    <mergeCell ref="AK413:AP413"/>
    <mergeCell ref="AQ413:AV413"/>
    <mergeCell ref="AW413:BB413"/>
    <mergeCell ref="BC413:BH413"/>
    <mergeCell ref="A412:D412"/>
    <mergeCell ref="E412:T412"/>
    <mergeCell ref="U412:X412"/>
    <mergeCell ref="Y412:AD412"/>
    <mergeCell ref="AE412:AJ412"/>
    <mergeCell ref="AK412:AP412"/>
    <mergeCell ref="AQ412:AV412"/>
    <mergeCell ref="AW412:BB412"/>
    <mergeCell ref="BC412:BH412"/>
    <mergeCell ref="A411:D411"/>
    <mergeCell ref="E411:T411"/>
    <mergeCell ref="U411:X411"/>
    <mergeCell ref="Y411:AD411"/>
    <mergeCell ref="AE411:AJ411"/>
    <mergeCell ref="AK411:AP411"/>
    <mergeCell ref="AQ411:AV411"/>
    <mergeCell ref="AW411:BB411"/>
    <mergeCell ref="BC411:BH411"/>
    <mergeCell ref="A410:D410"/>
    <mergeCell ref="E410:T410"/>
    <mergeCell ref="U410:X410"/>
    <mergeCell ref="Y410:AD410"/>
    <mergeCell ref="AE410:AJ410"/>
    <mergeCell ref="AK410:AP410"/>
    <mergeCell ref="AQ410:AV410"/>
    <mergeCell ref="AW410:BB410"/>
    <mergeCell ref="BC410:BH410"/>
    <mergeCell ref="A417:D417"/>
    <mergeCell ref="E417:T417"/>
    <mergeCell ref="U417:X417"/>
    <mergeCell ref="Y417:AD417"/>
    <mergeCell ref="AE417:AJ417"/>
    <mergeCell ref="AK417:AP417"/>
    <mergeCell ref="AQ417:AV417"/>
    <mergeCell ref="AW417:BB417"/>
    <mergeCell ref="BC417:BH417"/>
    <mergeCell ref="A416:D416"/>
    <mergeCell ref="E416:T416"/>
    <mergeCell ref="U416:X416"/>
    <mergeCell ref="Y416:AD416"/>
    <mergeCell ref="AE416:AJ416"/>
    <mergeCell ref="AK416:AP416"/>
    <mergeCell ref="AQ416:AV416"/>
    <mergeCell ref="AW416:BB416"/>
    <mergeCell ref="BC416:BH416"/>
    <mergeCell ref="A415:D415"/>
    <mergeCell ref="E415:T415"/>
    <mergeCell ref="U415:X415"/>
    <mergeCell ref="Y415:AD415"/>
    <mergeCell ref="AE415:AJ415"/>
    <mergeCell ref="AK415:AP415"/>
    <mergeCell ref="AQ415:AV415"/>
    <mergeCell ref="AW415:BB415"/>
    <mergeCell ref="BC415:BH415"/>
    <mergeCell ref="A414:D414"/>
    <mergeCell ref="E414:T414"/>
    <mergeCell ref="U414:X414"/>
    <mergeCell ref="Y414:AD414"/>
    <mergeCell ref="AE414:AJ414"/>
    <mergeCell ref="AK414:AP414"/>
    <mergeCell ref="AQ414:AV414"/>
    <mergeCell ref="AW414:BB414"/>
    <mergeCell ref="BC414:BH414"/>
    <mergeCell ref="A421:D421"/>
    <mergeCell ref="E421:T421"/>
    <mergeCell ref="U421:X421"/>
    <mergeCell ref="Y421:AD421"/>
    <mergeCell ref="AE421:AJ421"/>
    <mergeCell ref="AK421:AP421"/>
    <mergeCell ref="AQ421:AV421"/>
    <mergeCell ref="AW421:BB421"/>
    <mergeCell ref="BC421:BH421"/>
    <mergeCell ref="A420:D420"/>
    <mergeCell ref="E420:T420"/>
    <mergeCell ref="U420:X420"/>
    <mergeCell ref="Y420:AD420"/>
    <mergeCell ref="AE420:AJ420"/>
    <mergeCell ref="AK420:AP420"/>
    <mergeCell ref="AQ420:AV420"/>
    <mergeCell ref="AW420:BB420"/>
    <mergeCell ref="BC420:BH420"/>
    <mergeCell ref="A419:D419"/>
    <mergeCell ref="E419:T419"/>
    <mergeCell ref="U419:X419"/>
    <mergeCell ref="Y419:AD419"/>
    <mergeCell ref="AE419:AJ419"/>
    <mergeCell ref="AK419:AP419"/>
    <mergeCell ref="AQ419:AV419"/>
    <mergeCell ref="AW419:BB419"/>
    <mergeCell ref="BC419:BH419"/>
    <mergeCell ref="A418:D418"/>
    <mergeCell ref="E418:T418"/>
    <mergeCell ref="U418:X418"/>
    <mergeCell ref="Y418:AD418"/>
    <mergeCell ref="AE418:AJ418"/>
    <mergeCell ref="AK418:AP418"/>
    <mergeCell ref="AQ418:AV418"/>
    <mergeCell ref="AW418:BB418"/>
    <mergeCell ref="BC418:BH418"/>
    <mergeCell ref="A425:D425"/>
    <mergeCell ref="E425:T425"/>
    <mergeCell ref="U425:X425"/>
    <mergeCell ref="Y425:AD425"/>
    <mergeCell ref="AE425:AJ425"/>
    <mergeCell ref="AK425:AP425"/>
    <mergeCell ref="AQ425:AV425"/>
    <mergeCell ref="AW425:BB425"/>
    <mergeCell ref="BC425:BH425"/>
    <mergeCell ref="A424:D424"/>
    <mergeCell ref="E424:T424"/>
    <mergeCell ref="U424:X424"/>
    <mergeCell ref="Y424:AD424"/>
    <mergeCell ref="AE424:AJ424"/>
    <mergeCell ref="AK424:AP424"/>
    <mergeCell ref="AQ424:AV424"/>
    <mergeCell ref="AW424:BB424"/>
    <mergeCell ref="BC424:BH424"/>
    <mergeCell ref="A423:D423"/>
    <mergeCell ref="E423:T423"/>
    <mergeCell ref="U423:X423"/>
    <mergeCell ref="Y423:AD423"/>
    <mergeCell ref="AE423:AJ423"/>
    <mergeCell ref="AK423:AP423"/>
    <mergeCell ref="AQ423:AV423"/>
    <mergeCell ref="AW423:BB423"/>
    <mergeCell ref="BC423:BH423"/>
    <mergeCell ref="A422:D422"/>
    <mergeCell ref="E422:T422"/>
    <mergeCell ref="U422:X422"/>
    <mergeCell ref="Y422:AD422"/>
    <mergeCell ref="AE422:AJ422"/>
    <mergeCell ref="AK422:AP422"/>
    <mergeCell ref="AQ422:AV422"/>
    <mergeCell ref="AW422:BB422"/>
    <mergeCell ref="BC422:BH422"/>
    <mergeCell ref="A436:D436"/>
    <mergeCell ref="E436:T436"/>
    <mergeCell ref="U436:X436"/>
    <mergeCell ref="Y436:AD436"/>
    <mergeCell ref="AE436:AJ436"/>
    <mergeCell ref="AK436:AP436"/>
    <mergeCell ref="AQ436:AV436"/>
    <mergeCell ref="AW436:BB436"/>
    <mergeCell ref="BC436:BH436"/>
    <mergeCell ref="A429:AD429"/>
    <mergeCell ref="AE429:BH429"/>
    <mergeCell ref="A430:AD432"/>
    <mergeCell ref="AE430:BH432"/>
    <mergeCell ref="A433:BH433"/>
    <mergeCell ref="A434:I434"/>
    <mergeCell ref="J434:BQ434"/>
    <mergeCell ref="A435:H435"/>
    <mergeCell ref="I435:AN435"/>
    <mergeCell ref="AO435:AV435"/>
    <mergeCell ref="AW435:BH435"/>
    <mergeCell ref="A427:AJ427"/>
    <mergeCell ref="AK427:AP427"/>
    <mergeCell ref="AQ427:AV427"/>
    <mergeCell ref="AW427:BB427"/>
    <mergeCell ref="BC427:BH427"/>
    <mergeCell ref="A428:AJ428"/>
    <mergeCell ref="AK428:AP428"/>
    <mergeCell ref="AQ428:AV428"/>
    <mergeCell ref="AW428:BB428"/>
    <mergeCell ref="BC428:BH428"/>
    <mergeCell ref="A426:D426"/>
    <mergeCell ref="E426:T426"/>
    <mergeCell ref="U426:X426"/>
    <mergeCell ref="Y426:AD426"/>
    <mergeCell ref="AE426:AJ426"/>
    <mergeCell ref="AK426:AP426"/>
    <mergeCell ref="AQ426:AV426"/>
    <mergeCell ref="AW426:BB426"/>
    <mergeCell ref="BC426:BH426"/>
    <mergeCell ref="A440:D440"/>
    <mergeCell ref="E440:T440"/>
    <mergeCell ref="U440:X440"/>
    <mergeCell ref="Y440:AD440"/>
    <mergeCell ref="AE440:AJ440"/>
    <mergeCell ref="AK440:AP440"/>
    <mergeCell ref="AQ440:AV440"/>
    <mergeCell ref="AW440:BB440"/>
    <mergeCell ref="BC440:BH440"/>
    <mergeCell ref="A439:D439"/>
    <mergeCell ref="E439:T439"/>
    <mergeCell ref="U439:X439"/>
    <mergeCell ref="Y439:AD439"/>
    <mergeCell ref="AE439:AJ439"/>
    <mergeCell ref="AK439:AP439"/>
    <mergeCell ref="AQ439:AV439"/>
    <mergeCell ref="AW439:BB439"/>
    <mergeCell ref="BC439:BH439"/>
    <mergeCell ref="A438:D438"/>
    <mergeCell ref="E438:T438"/>
    <mergeCell ref="U438:X438"/>
    <mergeCell ref="Y438:AD438"/>
    <mergeCell ref="AE438:AJ438"/>
    <mergeCell ref="AK438:AP438"/>
    <mergeCell ref="AQ438:AV438"/>
    <mergeCell ref="AW438:BB438"/>
    <mergeCell ref="BC438:BH438"/>
    <mergeCell ref="A437:D437"/>
    <mergeCell ref="E437:T437"/>
    <mergeCell ref="U437:X437"/>
    <mergeCell ref="Y437:AD437"/>
    <mergeCell ref="AE437:AJ437"/>
    <mergeCell ref="AK437:AP437"/>
    <mergeCell ref="AQ437:AV437"/>
    <mergeCell ref="AW437:BB437"/>
    <mergeCell ref="BC437:BH437"/>
    <mergeCell ref="A444:D444"/>
    <mergeCell ref="E444:T444"/>
    <mergeCell ref="U444:X444"/>
    <mergeCell ref="Y444:AD444"/>
    <mergeCell ref="AE444:AJ444"/>
    <mergeCell ref="AK444:AP444"/>
    <mergeCell ref="AQ444:AV444"/>
    <mergeCell ref="AW444:BB444"/>
    <mergeCell ref="BC444:BH444"/>
    <mergeCell ref="A443:D443"/>
    <mergeCell ref="E443:T443"/>
    <mergeCell ref="U443:X443"/>
    <mergeCell ref="Y443:AD443"/>
    <mergeCell ref="AE443:AJ443"/>
    <mergeCell ref="AK443:AP443"/>
    <mergeCell ref="AQ443:AV443"/>
    <mergeCell ref="AW443:BB443"/>
    <mergeCell ref="BC443:BH443"/>
    <mergeCell ref="A442:D442"/>
    <mergeCell ref="E442:T442"/>
    <mergeCell ref="U442:X442"/>
    <mergeCell ref="Y442:AD442"/>
    <mergeCell ref="AE442:AJ442"/>
    <mergeCell ref="AK442:AP442"/>
    <mergeCell ref="AQ442:AV442"/>
    <mergeCell ref="AW442:BB442"/>
    <mergeCell ref="BC442:BH442"/>
    <mergeCell ref="A441:D441"/>
    <mergeCell ref="E441:T441"/>
    <mergeCell ref="U441:X441"/>
    <mergeCell ref="Y441:AD441"/>
    <mergeCell ref="AE441:AJ441"/>
    <mergeCell ref="AK441:AP441"/>
    <mergeCell ref="AQ441:AV441"/>
    <mergeCell ref="AW441:BB441"/>
    <mergeCell ref="BC441:BH441"/>
    <mergeCell ref="A448:D448"/>
    <mergeCell ref="E448:T448"/>
    <mergeCell ref="U448:X448"/>
    <mergeCell ref="Y448:AD448"/>
    <mergeCell ref="AE448:AJ448"/>
    <mergeCell ref="AK448:AP448"/>
    <mergeCell ref="AQ448:AV448"/>
    <mergeCell ref="AW448:BB448"/>
    <mergeCell ref="BC448:BH448"/>
    <mergeCell ref="A447:D447"/>
    <mergeCell ref="E447:T447"/>
    <mergeCell ref="U447:X447"/>
    <mergeCell ref="Y447:AD447"/>
    <mergeCell ref="AE447:AJ447"/>
    <mergeCell ref="AK447:AP447"/>
    <mergeCell ref="AQ447:AV447"/>
    <mergeCell ref="AW447:BB447"/>
    <mergeCell ref="BC447:BH447"/>
    <mergeCell ref="A446:D446"/>
    <mergeCell ref="E446:T446"/>
    <mergeCell ref="U446:X446"/>
    <mergeCell ref="Y446:AD446"/>
    <mergeCell ref="AE446:AJ446"/>
    <mergeCell ref="AK446:AP446"/>
    <mergeCell ref="AQ446:AV446"/>
    <mergeCell ref="AW446:BB446"/>
    <mergeCell ref="BC446:BH446"/>
    <mergeCell ref="A445:D445"/>
    <mergeCell ref="E445:T445"/>
    <mergeCell ref="U445:X445"/>
    <mergeCell ref="Y445:AD445"/>
    <mergeCell ref="AE445:AJ445"/>
    <mergeCell ref="AK445:AP445"/>
    <mergeCell ref="AQ445:AV445"/>
    <mergeCell ref="AW445:BB445"/>
    <mergeCell ref="BC445:BH445"/>
    <mergeCell ref="A452:D452"/>
    <mergeCell ref="E452:T452"/>
    <mergeCell ref="U452:X452"/>
    <mergeCell ref="Y452:AD452"/>
    <mergeCell ref="AE452:AJ452"/>
    <mergeCell ref="AK452:AP452"/>
    <mergeCell ref="AQ452:AV452"/>
    <mergeCell ref="AW452:BB452"/>
    <mergeCell ref="BC452:BH452"/>
    <mergeCell ref="A451:D451"/>
    <mergeCell ref="E451:T451"/>
    <mergeCell ref="U451:X451"/>
    <mergeCell ref="Y451:AD451"/>
    <mergeCell ref="AE451:AJ451"/>
    <mergeCell ref="AK451:AP451"/>
    <mergeCell ref="AQ451:AV451"/>
    <mergeCell ref="AW451:BB451"/>
    <mergeCell ref="BC451:BH451"/>
    <mergeCell ref="A450:D450"/>
    <mergeCell ref="E450:T450"/>
    <mergeCell ref="U450:X450"/>
    <mergeCell ref="Y450:AD450"/>
    <mergeCell ref="AE450:AJ450"/>
    <mergeCell ref="AK450:AP450"/>
    <mergeCell ref="AQ450:AV450"/>
    <mergeCell ref="AW450:BB450"/>
    <mergeCell ref="BC450:BH450"/>
    <mergeCell ref="A449:D449"/>
    <mergeCell ref="E449:T449"/>
    <mergeCell ref="U449:X449"/>
    <mergeCell ref="Y449:AD449"/>
    <mergeCell ref="AE449:AJ449"/>
    <mergeCell ref="AK449:AP449"/>
    <mergeCell ref="AQ449:AV449"/>
    <mergeCell ref="AW449:BB449"/>
    <mergeCell ref="BC449:BH449"/>
    <mergeCell ref="A456:D456"/>
    <mergeCell ref="E456:T456"/>
    <mergeCell ref="U456:X456"/>
    <mergeCell ref="Y456:AD456"/>
    <mergeCell ref="AE456:AJ456"/>
    <mergeCell ref="AK456:AP456"/>
    <mergeCell ref="AQ456:AV456"/>
    <mergeCell ref="AW456:BB456"/>
    <mergeCell ref="BC456:BH456"/>
    <mergeCell ref="A455:D455"/>
    <mergeCell ref="E455:T455"/>
    <mergeCell ref="U455:X455"/>
    <mergeCell ref="Y455:AD455"/>
    <mergeCell ref="AE455:AJ455"/>
    <mergeCell ref="AK455:AP455"/>
    <mergeCell ref="AQ455:AV455"/>
    <mergeCell ref="AW455:BB455"/>
    <mergeCell ref="BC455:BH455"/>
    <mergeCell ref="A454:D454"/>
    <mergeCell ref="E454:T454"/>
    <mergeCell ref="U454:X454"/>
    <mergeCell ref="Y454:AD454"/>
    <mergeCell ref="AE454:AJ454"/>
    <mergeCell ref="AK454:AP454"/>
    <mergeCell ref="AQ454:AV454"/>
    <mergeCell ref="AW454:BB454"/>
    <mergeCell ref="BC454:BH454"/>
    <mergeCell ref="A453:D453"/>
    <mergeCell ref="E453:T453"/>
    <mergeCell ref="U453:X453"/>
    <mergeCell ref="Y453:AD453"/>
    <mergeCell ref="AE453:AJ453"/>
    <mergeCell ref="AK453:AP453"/>
    <mergeCell ref="AQ453:AV453"/>
    <mergeCell ref="AW453:BB453"/>
    <mergeCell ref="BC453:BH453"/>
    <mergeCell ref="A460:D460"/>
    <mergeCell ref="E460:T460"/>
    <mergeCell ref="U460:X460"/>
    <mergeCell ref="Y460:AD460"/>
    <mergeCell ref="AE460:AJ460"/>
    <mergeCell ref="AK460:AP460"/>
    <mergeCell ref="AQ460:AV460"/>
    <mergeCell ref="AW460:BB460"/>
    <mergeCell ref="BC460:BH460"/>
    <mergeCell ref="A459:D459"/>
    <mergeCell ref="E459:T459"/>
    <mergeCell ref="U459:X459"/>
    <mergeCell ref="Y459:AD459"/>
    <mergeCell ref="AE459:AJ459"/>
    <mergeCell ref="AK459:AP459"/>
    <mergeCell ref="AQ459:AV459"/>
    <mergeCell ref="AW459:BB459"/>
    <mergeCell ref="BC459:BH459"/>
    <mergeCell ref="A458:D458"/>
    <mergeCell ref="E458:T458"/>
    <mergeCell ref="U458:X458"/>
    <mergeCell ref="Y458:AD458"/>
    <mergeCell ref="AE458:AJ458"/>
    <mergeCell ref="AK458:AP458"/>
    <mergeCell ref="AQ458:AV458"/>
    <mergeCell ref="AW458:BB458"/>
    <mergeCell ref="BC458:BH458"/>
    <mergeCell ref="A457:D457"/>
    <mergeCell ref="E457:T457"/>
    <mergeCell ref="U457:X457"/>
    <mergeCell ref="Y457:AD457"/>
    <mergeCell ref="AE457:AJ457"/>
    <mergeCell ref="AK457:AP457"/>
    <mergeCell ref="AQ457:AV457"/>
    <mergeCell ref="AW457:BB457"/>
    <mergeCell ref="BC457:BH457"/>
    <mergeCell ref="A464:D464"/>
    <mergeCell ref="E464:T464"/>
    <mergeCell ref="U464:X464"/>
    <mergeCell ref="Y464:AD464"/>
    <mergeCell ref="AE464:AJ464"/>
    <mergeCell ref="AK464:AP464"/>
    <mergeCell ref="AQ464:AV464"/>
    <mergeCell ref="AW464:BB464"/>
    <mergeCell ref="BC464:BH464"/>
    <mergeCell ref="A463:D463"/>
    <mergeCell ref="E463:T463"/>
    <mergeCell ref="U463:X463"/>
    <mergeCell ref="Y463:AD463"/>
    <mergeCell ref="AE463:AJ463"/>
    <mergeCell ref="AK463:AP463"/>
    <mergeCell ref="AQ463:AV463"/>
    <mergeCell ref="AW463:BB463"/>
    <mergeCell ref="BC463:BH463"/>
    <mergeCell ref="A462:D462"/>
    <mergeCell ref="E462:T462"/>
    <mergeCell ref="U462:X462"/>
    <mergeCell ref="Y462:AD462"/>
    <mergeCell ref="AE462:AJ462"/>
    <mergeCell ref="AK462:AP462"/>
    <mergeCell ref="AQ462:AV462"/>
    <mergeCell ref="AW462:BB462"/>
    <mergeCell ref="BC462:BH462"/>
    <mergeCell ref="A461:D461"/>
    <mergeCell ref="E461:T461"/>
    <mergeCell ref="U461:X461"/>
    <mergeCell ref="Y461:AD461"/>
    <mergeCell ref="AE461:AJ461"/>
    <mergeCell ref="AK461:AP461"/>
    <mergeCell ref="AQ461:AV461"/>
    <mergeCell ref="AW461:BB461"/>
    <mergeCell ref="BC461:BH461"/>
    <mergeCell ref="A468:D468"/>
    <mergeCell ref="E468:T468"/>
    <mergeCell ref="U468:X468"/>
    <mergeCell ref="Y468:AD468"/>
    <mergeCell ref="AE468:AJ468"/>
    <mergeCell ref="AK468:AP468"/>
    <mergeCell ref="AQ468:AV468"/>
    <mergeCell ref="AW468:BB468"/>
    <mergeCell ref="BC468:BH468"/>
    <mergeCell ref="A467:D467"/>
    <mergeCell ref="E467:T467"/>
    <mergeCell ref="U467:X467"/>
    <mergeCell ref="Y467:AD467"/>
    <mergeCell ref="AE467:AJ467"/>
    <mergeCell ref="AK467:AP467"/>
    <mergeCell ref="AQ467:AV467"/>
    <mergeCell ref="AW467:BB467"/>
    <mergeCell ref="BC467:BH467"/>
    <mergeCell ref="A466:D466"/>
    <mergeCell ref="E466:T466"/>
    <mergeCell ref="U466:X466"/>
    <mergeCell ref="Y466:AD466"/>
    <mergeCell ref="AE466:AJ466"/>
    <mergeCell ref="AK466:AP466"/>
    <mergeCell ref="AQ466:AV466"/>
    <mergeCell ref="AW466:BB466"/>
    <mergeCell ref="BC466:BH466"/>
    <mergeCell ref="A465:D465"/>
    <mergeCell ref="E465:T465"/>
    <mergeCell ref="U465:X465"/>
    <mergeCell ref="Y465:AD465"/>
    <mergeCell ref="AE465:AJ465"/>
    <mergeCell ref="AK465:AP465"/>
    <mergeCell ref="AQ465:AV465"/>
    <mergeCell ref="AW465:BB465"/>
    <mergeCell ref="BC465:BH465"/>
    <mergeCell ref="A472:D472"/>
    <mergeCell ref="E472:T472"/>
    <mergeCell ref="U472:X472"/>
    <mergeCell ref="Y472:AD472"/>
    <mergeCell ref="AE472:AJ472"/>
    <mergeCell ref="AK472:AP472"/>
    <mergeCell ref="AQ472:AV472"/>
    <mergeCell ref="AW472:BB472"/>
    <mergeCell ref="BC472:BH472"/>
    <mergeCell ref="A471:D471"/>
    <mergeCell ref="E471:T471"/>
    <mergeCell ref="U471:X471"/>
    <mergeCell ref="Y471:AD471"/>
    <mergeCell ref="AE471:AJ471"/>
    <mergeCell ref="AK471:AP471"/>
    <mergeCell ref="AQ471:AV471"/>
    <mergeCell ref="AW471:BB471"/>
    <mergeCell ref="BC471:BH471"/>
    <mergeCell ref="A470:D470"/>
    <mergeCell ref="E470:T470"/>
    <mergeCell ref="U470:X470"/>
    <mergeCell ref="Y470:AD470"/>
    <mergeCell ref="AE470:AJ470"/>
    <mergeCell ref="AK470:AP470"/>
    <mergeCell ref="AQ470:AV470"/>
    <mergeCell ref="AW470:BB470"/>
    <mergeCell ref="BC470:BH470"/>
    <mergeCell ref="A469:D469"/>
    <mergeCell ref="E469:T469"/>
    <mergeCell ref="U469:X469"/>
    <mergeCell ref="Y469:AD469"/>
    <mergeCell ref="AE469:AJ469"/>
    <mergeCell ref="AK469:AP469"/>
    <mergeCell ref="AQ469:AV469"/>
    <mergeCell ref="AW469:BB469"/>
    <mergeCell ref="BC469:BH469"/>
    <mergeCell ref="A477:AD477"/>
    <mergeCell ref="AE477:BH477"/>
    <mergeCell ref="A478:AD480"/>
    <mergeCell ref="AE478:BH480"/>
    <mergeCell ref="A481:BH481"/>
    <mergeCell ref="A482:I482"/>
    <mergeCell ref="J482:BQ482"/>
    <mergeCell ref="A483:H483"/>
    <mergeCell ref="I483:AN483"/>
    <mergeCell ref="AO483:AV483"/>
    <mergeCell ref="AW483:BH483"/>
    <mergeCell ref="A475:AJ475"/>
    <mergeCell ref="AK475:AP475"/>
    <mergeCell ref="AQ475:AV475"/>
    <mergeCell ref="AW475:BB475"/>
    <mergeCell ref="BC475:BH475"/>
    <mergeCell ref="A476:AJ476"/>
    <mergeCell ref="AK476:AP476"/>
    <mergeCell ref="AQ476:AV476"/>
    <mergeCell ref="AW476:BB476"/>
    <mergeCell ref="BC476:BH476"/>
    <mergeCell ref="A474:D474"/>
    <mergeCell ref="E474:T474"/>
    <mergeCell ref="U474:X474"/>
    <mergeCell ref="Y474:AD474"/>
    <mergeCell ref="AE474:AJ474"/>
    <mergeCell ref="AK474:AP474"/>
    <mergeCell ref="AQ474:AV474"/>
    <mergeCell ref="AW474:BB474"/>
    <mergeCell ref="BC474:BH474"/>
    <mergeCell ref="A473:D473"/>
    <mergeCell ref="E473:T473"/>
    <mergeCell ref="U473:X473"/>
    <mergeCell ref="Y473:AD473"/>
    <mergeCell ref="AE473:AJ473"/>
    <mergeCell ref="AK473:AP473"/>
    <mergeCell ref="AQ473:AV473"/>
    <mergeCell ref="AW473:BB473"/>
    <mergeCell ref="BC473:BH473"/>
    <mergeCell ref="A487:D487"/>
    <mergeCell ref="E487:T487"/>
    <mergeCell ref="U487:X487"/>
    <mergeCell ref="Y487:AD487"/>
    <mergeCell ref="AE487:AJ487"/>
    <mergeCell ref="AK487:AP487"/>
    <mergeCell ref="AQ487:AV487"/>
    <mergeCell ref="AW487:BB487"/>
    <mergeCell ref="BC487:BH487"/>
    <mergeCell ref="A486:D486"/>
    <mergeCell ref="E486:T486"/>
    <mergeCell ref="U486:X486"/>
    <mergeCell ref="Y486:AD486"/>
    <mergeCell ref="AE486:AJ486"/>
    <mergeCell ref="AK486:AP486"/>
    <mergeCell ref="AQ486:AV486"/>
    <mergeCell ref="AW486:BB486"/>
    <mergeCell ref="BC486:BH486"/>
    <mergeCell ref="A485:D485"/>
    <mergeCell ref="E485:T485"/>
    <mergeCell ref="U485:X485"/>
    <mergeCell ref="Y485:AD485"/>
    <mergeCell ref="AE485:AJ485"/>
    <mergeCell ref="AK485:AP485"/>
    <mergeCell ref="AQ485:AV485"/>
    <mergeCell ref="AW485:BB485"/>
    <mergeCell ref="BC485:BH485"/>
    <mergeCell ref="A484:D484"/>
    <mergeCell ref="E484:T484"/>
    <mergeCell ref="U484:X484"/>
    <mergeCell ref="Y484:AD484"/>
    <mergeCell ref="AE484:AJ484"/>
    <mergeCell ref="AK484:AP484"/>
    <mergeCell ref="AQ484:AV484"/>
    <mergeCell ref="AW484:BB484"/>
    <mergeCell ref="BC484:BH484"/>
    <mergeCell ref="A491:D491"/>
    <mergeCell ref="E491:T491"/>
    <mergeCell ref="U491:X491"/>
    <mergeCell ref="Y491:AD491"/>
    <mergeCell ref="AE491:AJ491"/>
    <mergeCell ref="AK491:AP491"/>
    <mergeCell ref="AQ491:AV491"/>
    <mergeCell ref="AW491:BB491"/>
    <mergeCell ref="BC491:BH491"/>
    <mergeCell ref="A490:D490"/>
    <mergeCell ref="E490:T490"/>
    <mergeCell ref="U490:X490"/>
    <mergeCell ref="Y490:AD490"/>
    <mergeCell ref="AE490:AJ490"/>
    <mergeCell ref="AK490:AP490"/>
    <mergeCell ref="AQ490:AV490"/>
    <mergeCell ref="AW490:BB490"/>
    <mergeCell ref="BC490:BH490"/>
    <mergeCell ref="A489:D489"/>
    <mergeCell ref="E489:T489"/>
    <mergeCell ref="U489:X489"/>
    <mergeCell ref="Y489:AD489"/>
    <mergeCell ref="AE489:AJ489"/>
    <mergeCell ref="AK489:AP489"/>
    <mergeCell ref="AQ489:AV489"/>
    <mergeCell ref="AW489:BB489"/>
    <mergeCell ref="BC489:BH489"/>
    <mergeCell ref="A488:D488"/>
    <mergeCell ref="E488:T488"/>
    <mergeCell ref="U488:X488"/>
    <mergeCell ref="Y488:AD488"/>
    <mergeCell ref="AE488:AJ488"/>
    <mergeCell ref="AK488:AP488"/>
    <mergeCell ref="AQ488:AV488"/>
    <mergeCell ref="AW488:BB488"/>
    <mergeCell ref="BC488:BH488"/>
    <mergeCell ref="A495:D495"/>
    <mergeCell ref="E495:T495"/>
    <mergeCell ref="U495:X495"/>
    <mergeCell ref="Y495:AD495"/>
    <mergeCell ref="AE495:AJ495"/>
    <mergeCell ref="AK495:AP495"/>
    <mergeCell ref="AQ495:AV495"/>
    <mergeCell ref="AW495:BB495"/>
    <mergeCell ref="BC495:BH495"/>
    <mergeCell ref="A494:D494"/>
    <mergeCell ref="E494:T494"/>
    <mergeCell ref="U494:X494"/>
    <mergeCell ref="Y494:AD494"/>
    <mergeCell ref="AE494:AJ494"/>
    <mergeCell ref="AK494:AP494"/>
    <mergeCell ref="AQ494:AV494"/>
    <mergeCell ref="AW494:BB494"/>
    <mergeCell ref="BC494:BH494"/>
    <mergeCell ref="A493:D493"/>
    <mergeCell ref="E493:T493"/>
    <mergeCell ref="U493:X493"/>
    <mergeCell ref="Y493:AD493"/>
    <mergeCell ref="AE493:AJ493"/>
    <mergeCell ref="AK493:AP493"/>
    <mergeCell ref="AQ493:AV493"/>
    <mergeCell ref="AW493:BB493"/>
    <mergeCell ref="BC493:BH493"/>
    <mergeCell ref="A492:D492"/>
    <mergeCell ref="E492:T492"/>
    <mergeCell ref="U492:X492"/>
    <mergeCell ref="Y492:AD492"/>
    <mergeCell ref="AE492:AJ492"/>
    <mergeCell ref="AK492:AP492"/>
    <mergeCell ref="AQ492:AV492"/>
    <mergeCell ref="AW492:BB492"/>
    <mergeCell ref="BC492:BH492"/>
    <mergeCell ref="A499:D499"/>
    <mergeCell ref="E499:T499"/>
    <mergeCell ref="U499:X499"/>
    <mergeCell ref="Y499:AD499"/>
    <mergeCell ref="AE499:AJ499"/>
    <mergeCell ref="AK499:AP499"/>
    <mergeCell ref="AQ499:AV499"/>
    <mergeCell ref="AW499:BB499"/>
    <mergeCell ref="BC499:BH499"/>
    <mergeCell ref="A498:D498"/>
    <mergeCell ref="E498:T498"/>
    <mergeCell ref="U498:X498"/>
    <mergeCell ref="Y498:AD498"/>
    <mergeCell ref="AE498:AJ498"/>
    <mergeCell ref="AK498:AP498"/>
    <mergeCell ref="AQ498:AV498"/>
    <mergeCell ref="AW498:BB498"/>
    <mergeCell ref="BC498:BH498"/>
    <mergeCell ref="A497:D497"/>
    <mergeCell ref="E497:T497"/>
    <mergeCell ref="U497:X497"/>
    <mergeCell ref="Y497:AD497"/>
    <mergeCell ref="AE497:AJ497"/>
    <mergeCell ref="AK497:AP497"/>
    <mergeCell ref="AQ497:AV497"/>
    <mergeCell ref="AW497:BB497"/>
    <mergeCell ref="BC497:BH497"/>
    <mergeCell ref="A496:D496"/>
    <mergeCell ref="E496:T496"/>
    <mergeCell ref="U496:X496"/>
    <mergeCell ref="Y496:AD496"/>
    <mergeCell ref="AE496:AJ496"/>
    <mergeCell ref="AK496:AP496"/>
    <mergeCell ref="AQ496:AV496"/>
    <mergeCell ref="AW496:BB496"/>
    <mergeCell ref="BC496:BH496"/>
    <mergeCell ref="A503:D503"/>
    <mergeCell ref="E503:T503"/>
    <mergeCell ref="U503:X503"/>
    <mergeCell ref="Y503:AD503"/>
    <mergeCell ref="AE503:AJ503"/>
    <mergeCell ref="AK503:AP503"/>
    <mergeCell ref="AQ503:AV503"/>
    <mergeCell ref="AW503:BB503"/>
    <mergeCell ref="BC503:BH503"/>
    <mergeCell ref="A502:D502"/>
    <mergeCell ref="E502:T502"/>
    <mergeCell ref="U502:X502"/>
    <mergeCell ref="Y502:AD502"/>
    <mergeCell ref="AE502:AJ502"/>
    <mergeCell ref="AK502:AP502"/>
    <mergeCell ref="AQ502:AV502"/>
    <mergeCell ref="AW502:BB502"/>
    <mergeCell ref="BC502:BH502"/>
    <mergeCell ref="A501:D501"/>
    <mergeCell ref="E501:T501"/>
    <mergeCell ref="U501:X501"/>
    <mergeCell ref="Y501:AD501"/>
    <mergeCell ref="AE501:AJ501"/>
    <mergeCell ref="AK501:AP501"/>
    <mergeCell ref="AQ501:AV501"/>
    <mergeCell ref="AW501:BB501"/>
    <mergeCell ref="BC501:BH501"/>
    <mergeCell ref="A500:D500"/>
    <mergeCell ref="E500:T500"/>
    <mergeCell ref="U500:X500"/>
    <mergeCell ref="Y500:AD500"/>
    <mergeCell ref="AE500:AJ500"/>
    <mergeCell ref="AK500:AP500"/>
    <mergeCell ref="AQ500:AV500"/>
    <mergeCell ref="AW500:BB500"/>
    <mergeCell ref="BC500:BH500"/>
    <mergeCell ref="A507:D507"/>
    <mergeCell ref="E507:T507"/>
    <mergeCell ref="U507:X507"/>
    <mergeCell ref="Y507:AD507"/>
    <mergeCell ref="AE507:AJ507"/>
    <mergeCell ref="AK507:AP507"/>
    <mergeCell ref="AQ507:AV507"/>
    <mergeCell ref="AW507:BB507"/>
    <mergeCell ref="BC507:BH507"/>
    <mergeCell ref="A506:D506"/>
    <mergeCell ref="E506:T506"/>
    <mergeCell ref="U506:X506"/>
    <mergeCell ref="Y506:AD506"/>
    <mergeCell ref="AE506:AJ506"/>
    <mergeCell ref="AK506:AP506"/>
    <mergeCell ref="AQ506:AV506"/>
    <mergeCell ref="AW506:BB506"/>
    <mergeCell ref="BC506:BH506"/>
    <mergeCell ref="A505:D505"/>
    <mergeCell ref="E505:T505"/>
    <mergeCell ref="U505:X505"/>
    <mergeCell ref="Y505:AD505"/>
    <mergeCell ref="AE505:AJ505"/>
    <mergeCell ref="AK505:AP505"/>
    <mergeCell ref="AQ505:AV505"/>
    <mergeCell ref="AW505:BB505"/>
    <mergeCell ref="BC505:BH505"/>
    <mergeCell ref="A504:D504"/>
    <mergeCell ref="E504:T504"/>
    <mergeCell ref="U504:X504"/>
    <mergeCell ref="Y504:AD504"/>
    <mergeCell ref="AE504:AJ504"/>
    <mergeCell ref="AK504:AP504"/>
    <mergeCell ref="AQ504:AV504"/>
    <mergeCell ref="AW504:BB504"/>
    <mergeCell ref="BC504:BH504"/>
    <mergeCell ref="A511:D511"/>
    <mergeCell ref="E511:T511"/>
    <mergeCell ref="U511:X511"/>
    <mergeCell ref="Y511:AD511"/>
    <mergeCell ref="AE511:AJ511"/>
    <mergeCell ref="AK511:AP511"/>
    <mergeCell ref="AQ511:AV511"/>
    <mergeCell ref="AW511:BB511"/>
    <mergeCell ref="BC511:BH511"/>
    <mergeCell ref="A510:D510"/>
    <mergeCell ref="E510:T510"/>
    <mergeCell ref="U510:X510"/>
    <mergeCell ref="Y510:AD510"/>
    <mergeCell ref="AE510:AJ510"/>
    <mergeCell ref="AK510:AP510"/>
    <mergeCell ref="AQ510:AV510"/>
    <mergeCell ref="AW510:BB510"/>
    <mergeCell ref="BC510:BH510"/>
    <mergeCell ref="A509:D509"/>
    <mergeCell ref="E509:T509"/>
    <mergeCell ref="U509:X509"/>
    <mergeCell ref="Y509:AD509"/>
    <mergeCell ref="AE509:AJ509"/>
    <mergeCell ref="AK509:AP509"/>
    <mergeCell ref="AQ509:AV509"/>
    <mergeCell ref="AW509:BB509"/>
    <mergeCell ref="BC509:BH509"/>
    <mergeCell ref="A508:D508"/>
    <mergeCell ref="E508:T508"/>
    <mergeCell ref="U508:X508"/>
    <mergeCell ref="Y508:AD508"/>
    <mergeCell ref="AE508:AJ508"/>
    <mergeCell ref="AK508:AP508"/>
    <mergeCell ref="AQ508:AV508"/>
    <mergeCell ref="AW508:BB508"/>
    <mergeCell ref="BC508:BH508"/>
    <mergeCell ref="A515:D515"/>
    <mergeCell ref="E515:T515"/>
    <mergeCell ref="U515:X515"/>
    <mergeCell ref="Y515:AD515"/>
    <mergeCell ref="AE515:AJ515"/>
    <mergeCell ref="AK515:AP515"/>
    <mergeCell ref="AQ515:AV515"/>
    <mergeCell ref="AW515:BB515"/>
    <mergeCell ref="BC515:BH515"/>
    <mergeCell ref="A514:D514"/>
    <mergeCell ref="E514:T514"/>
    <mergeCell ref="U514:X514"/>
    <mergeCell ref="Y514:AD514"/>
    <mergeCell ref="AE514:AJ514"/>
    <mergeCell ref="AK514:AP514"/>
    <mergeCell ref="AQ514:AV514"/>
    <mergeCell ref="AW514:BB514"/>
    <mergeCell ref="BC514:BH514"/>
    <mergeCell ref="A513:D513"/>
    <mergeCell ref="E513:T513"/>
    <mergeCell ref="U513:X513"/>
    <mergeCell ref="Y513:AD513"/>
    <mergeCell ref="AE513:AJ513"/>
    <mergeCell ref="AK513:AP513"/>
    <mergeCell ref="AQ513:AV513"/>
    <mergeCell ref="AW513:BB513"/>
    <mergeCell ref="BC513:BH513"/>
    <mergeCell ref="A512:D512"/>
    <mergeCell ref="E512:T512"/>
    <mergeCell ref="U512:X512"/>
    <mergeCell ref="Y512:AD512"/>
    <mergeCell ref="AE512:AJ512"/>
    <mergeCell ref="AK512:AP512"/>
    <mergeCell ref="AQ512:AV512"/>
    <mergeCell ref="AW512:BB512"/>
    <mergeCell ref="BC512:BH512"/>
    <mergeCell ref="A519:D519"/>
    <mergeCell ref="E519:T519"/>
    <mergeCell ref="U519:X519"/>
    <mergeCell ref="Y519:AD519"/>
    <mergeCell ref="AE519:AJ519"/>
    <mergeCell ref="AK519:AP519"/>
    <mergeCell ref="AQ519:AV519"/>
    <mergeCell ref="AW519:BB519"/>
    <mergeCell ref="BC519:BH519"/>
    <mergeCell ref="A518:D518"/>
    <mergeCell ref="E518:T518"/>
    <mergeCell ref="U518:X518"/>
    <mergeCell ref="Y518:AD518"/>
    <mergeCell ref="AE518:AJ518"/>
    <mergeCell ref="AK518:AP518"/>
    <mergeCell ref="AQ518:AV518"/>
    <mergeCell ref="AW518:BB518"/>
    <mergeCell ref="BC518:BH518"/>
    <mergeCell ref="A517:D517"/>
    <mergeCell ref="E517:T517"/>
    <mergeCell ref="U517:X517"/>
    <mergeCell ref="Y517:AD517"/>
    <mergeCell ref="AE517:AJ517"/>
    <mergeCell ref="AK517:AP517"/>
    <mergeCell ref="AQ517:AV517"/>
    <mergeCell ref="AW517:BB517"/>
    <mergeCell ref="BC517:BH517"/>
    <mergeCell ref="A516:D516"/>
    <mergeCell ref="E516:T516"/>
    <mergeCell ref="U516:X516"/>
    <mergeCell ref="Y516:AD516"/>
    <mergeCell ref="AE516:AJ516"/>
    <mergeCell ref="AK516:AP516"/>
    <mergeCell ref="AQ516:AV516"/>
    <mergeCell ref="AW516:BB516"/>
    <mergeCell ref="BC516:BH516"/>
    <mergeCell ref="A523:AJ523"/>
    <mergeCell ref="AK523:AP523"/>
    <mergeCell ref="AQ523:AV523"/>
    <mergeCell ref="AW523:BB523"/>
    <mergeCell ref="BC523:BH523"/>
    <mergeCell ref="A524:AJ524"/>
    <mergeCell ref="AK524:AP524"/>
    <mergeCell ref="AQ524:AV524"/>
    <mergeCell ref="AW524:BB524"/>
    <mergeCell ref="BC524:BH524"/>
    <mergeCell ref="A522:D522"/>
    <mergeCell ref="E522:T522"/>
    <mergeCell ref="U522:X522"/>
    <mergeCell ref="Y522:AD522"/>
    <mergeCell ref="AE522:AJ522"/>
    <mergeCell ref="AK522:AP522"/>
    <mergeCell ref="AQ522:AV522"/>
    <mergeCell ref="AW522:BB522"/>
    <mergeCell ref="BC522:BH522"/>
    <mergeCell ref="A521:D521"/>
    <mergeCell ref="E521:T521"/>
    <mergeCell ref="U521:X521"/>
    <mergeCell ref="Y521:AD521"/>
    <mergeCell ref="AE521:AJ521"/>
    <mergeCell ref="AK521:AP521"/>
    <mergeCell ref="AQ521:AV521"/>
    <mergeCell ref="AW521:BB521"/>
    <mergeCell ref="BC521:BH521"/>
    <mergeCell ref="A520:D520"/>
    <mergeCell ref="E520:T520"/>
    <mergeCell ref="U520:X520"/>
    <mergeCell ref="Y520:AD520"/>
    <mergeCell ref="AE520:AJ520"/>
    <mergeCell ref="AK520:AP520"/>
    <mergeCell ref="AQ520:AV520"/>
    <mergeCell ref="AW520:BB520"/>
    <mergeCell ref="BC520:BH520"/>
    <mergeCell ref="A534:D534"/>
    <mergeCell ref="E534:T534"/>
    <mergeCell ref="U534:X534"/>
    <mergeCell ref="Y534:AD534"/>
    <mergeCell ref="AE534:AJ534"/>
    <mergeCell ref="AK534:AP534"/>
    <mergeCell ref="AQ534:AV534"/>
    <mergeCell ref="AW534:BB534"/>
    <mergeCell ref="BC534:BH534"/>
    <mergeCell ref="A533:D533"/>
    <mergeCell ref="E533:T533"/>
    <mergeCell ref="U533:X533"/>
    <mergeCell ref="Y533:AD533"/>
    <mergeCell ref="AE533:AJ533"/>
    <mergeCell ref="AK533:AP533"/>
    <mergeCell ref="AQ533:AV533"/>
    <mergeCell ref="AW533:BB533"/>
    <mergeCell ref="BC533:BH533"/>
    <mergeCell ref="A532:D532"/>
    <mergeCell ref="E532:T532"/>
    <mergeCell ref="U532:X532"/>
    <mergeCell ref="Y532:AD532"/>
    <mergeCell ref="AE532:AJ532"/>
    <mergeCell ref="AK532:AP532"/>
    <mergeCell ref="AQ532:AV532"/>
    <mergeCell ref="AW532:BB532"/>
    <mergeCell ref="BC532:BH532"/>
    <mergeCell ref="A525:AD525"/>
    <mergeCell ref="AE525:BH525"/>
    <mergeCell ref="A526:AD528"/>
    <mergeCell ref="AE526:BH528"/>
    <mergeCell ref="A529:BH529"/>
    <mergeCell ref="A530:I530"/>
    <mergeCell ref="J530:BQ530"/>
    <mergeCell ref="A531:H531"/>
    <mergeCell ref="I531:AN531"/>
    <mergeCell ref="AO531:AV531"/>
    <mergeCell ref="AW531:BH531"/>
    <mergeCell ref="A538:D538"/>
    <mergeCell ref="E538:T538"/>
    <mergeCell ref="U538:X538"/>
    <mergeCell ref="Y538:AD538"/>
    <mergeCell ref="AE538:AJ538"/>
    <mergeCell ref="AK538:AP538"/>
    <mergeCell ref="AQ538:AV538"/>
    <mergeCell ref="AW538:BB538"/>
    <mergeCell ref="BC538:BH538"/>
    <mergeCell ref="A537:D537"/>
    <mergeCell ref="E537:T537"/>
    <mergeCell ref="U537:X537"/>
    <mergeCell ref="Y537:AD537"/>
    <mergeCell ref="AE537:AJ537"/>
    <mergeCell ref="AK537:AP537"/>
    <mergeCell ref="AQ537:AV537"/>
    <mergeCell ref="AW537:BB537"/>
    <mergeCell ref="BC537:BH537"/>
    <mergeCell ref="A536:D536"/>
    <mergeCell ref="E536:T536"/>
    <mergeCell ref="U536:X536"/>
    <mergeCell ref="Y536:AD536"/>
    <mergeCell ref="AE536:AJ536"/>
    <mergeCell ref="AK536:AP536"/>
    <mergeCell ref="AQ536:AV536"/>
    <mergeCell ref="AW536:BB536"/>
    <mergeCell ref="BC536:BH536"/>
    <mergeCell ref="A535:D535"/>
    <mergeCell ref="E535:T535"/>
    <mergeCell ref="U535:X535"/>
    <mergeCell ref="Y535:AD535"/>
    <mergeCell ref="AE535:AJ535"/>
    <mergeCell ref="AK535:AP535"/>
    <mergeCell ref="AQ535:AV535"/>
    <mergeCell ref="AW535:BB535"/>
    <mergeCell ref="BC535:BH535"/>
    <mergeCell ref="A542:D542"/>
    <mergeCell ref="E542:T542"/>
    <mergeCell ref="U542:X542"/>
    <mergeCell ref="Y542:AD542"/>
    <mergeCell ref="AE542:AJ542"/>
    <mergeCell ref="AK542:AP542"/>
    <mergeCell ref="AQ542:AV542"/>
    <mergeCell ref="AW542:BB542"/>
    <mergeCell ref="BC542:BH542"/>
    <mergeCell ref="A541:D541"/>
    <mergeCell ref="E541:T541"/>
    <mergeCell ref="U541:X541"/>
    <mergeCell ref="Y541:AD541"/>
    <mergeCell ref="AE541:AJ541"/>
    <mergeCell ref="AK541:AP541"/>
    <mergeCell ref="AQ541:AV541"/>
    <mergeCell ref="AW541:BB541"/>
    <mergeCell ref="BC541:BH541"/>
    <mergeCell ref="A540:D540"/>
    <mergeCell ref="E540:T540"/>
    <mergeCell ref="U540:X540"/>
    <mergeCell ref="Y540:AD540"/>
    <mergeCell ref="AE540:AJ540"/>
    <mergeCell ref="AK540:AP540"/>
    <mergeCell ref="AQ540:AV540"/>
    <mergeCell ref="AW540:BB540"/>
    <mergeCell ref="BC540:BH540"/>
    <mergeCell ref="A539:D539"/>
    <mergeCell ref="E539:T539"/>
    <mergeCell ref="U539:X539"/>
    <mergeCell ref="Y539:AD539"/>
    <mergeCell ref="AE539:AJ539"/>
    <mergeCell ref="AK539:AP539"/>
    <mergeCell ref="AQ539:AV539"/>
    <mergeCell ref="AW539:BB539"/>
    <mergeCell ref="BC539:BH539"/>
    <mergeCell ref="A546:D546"/>
    <mergeCell ref="E546:T546"/>
    <mergeCell ref="U546:X546"/>
    <mergeCell ref="Y546:AD546"/>
    <mergeCell ref="AE546:AJ546"/>
    <mergeCell ref="AK546:AP546"/>
    <mergeCell ref="AQ546:AV546"/>
    <mergeCell ref="AW546:BB546"/>
    <mergeCell ref="BC546:BH546"/>
    <mergeCell ref="A545:D545"/>
    <mergeCell ref="E545:T545"/>
    <mergeCell ref="U545:X545"/>
    <mergeCell ref="Y545:AD545"/>
    <mergeCell ref="AE545:AJ545"/>
    <mergeCell ref="AK545:AP545"/>
    <mergeCell ref="AQ545:AV545"/>
    <mergeCell ref="AW545:BB545"/>
    <mergeCell ref="BC545:BH545"/>
    <mergeCell ref="A544:D544"/>
    <mergeCell ref="E544:T544"/>
    <mergeCell ref="U544:X544"/>
    <mergeCell ref="Y544:AD544"/>
    <mergeCell ref="AE544:AJ544"/>
    <mergeCell ref="AK544:AP544"/>
    <mergeCell ref="AQ544:AV544"/>
    <mergeCell ref="AW544:BB544"/>
    <mergeCell ref="BC544:BH544"/>
    <mergeCell ref="A543:D543"/>
    <mergeCell ref="E543:T543"/>
    <mergeCell ref="U543:X543"/>
    <mergeCell ref="Y543:AD543"/>
    <mergeCell ref="AE543:AJ543"/>
    <mergeCell ref="AK543:AP543"/>
    <mergeCell ref="AQ543:AV543"/>
    <mergeCell ref="AW543:BB543"/>
    <mergeCell ref="BC543:BH543"/>
    <mergeCell ref="A550:D550"/>
    <mergeCell ref="E550:T550"/>
    <mergeCell ref="U550:X550"/>
    <mergeCell ref="Y550:AD550"/>
    <mergeCell ref="AE550:AJ550"/>
    <mergeCell ref="AK550:AP550"/>
    <mergeCell ref="AQ550:AV550"/>
    <mergeCell ref="AW550:BB550"/>
    <mergeCell ref="BC550:BH550"/>
    <mergeCell ref="A549:D549"/>
    <mergeCell ref="E549:T549"/>
    <mergeCell ref="U549:X549"/>
    <mergeCell ref="Y549:AD549"/>
    <mergeCell ref="AE549:AJ549"/>
    <mergeCell ref="AK549:AP549"/>
    <mergeCell ref="AQ549:AV549"/>
    <mergeCell ref="AW549:BB549"/>
    <mergeCell ref="BC549:BH549"/>
    <mergeCell ref="A548:D548"/>
    <mergeCell ref="E548:T548"/>
    <mergeCell ref="U548:X548"/>
    <mergeCell ref="Y548:AD548"/>
    <mergeCell ref="AE548:AJ548"/>
    <mergeCell ref="AK548:AP548"/>
    <mergeCell ref="AQ548:AV548"/>
    <mergeCell ref="AW548:BB548"/>
    <mergeCell ref="BC548:BH548"/>
    <mergeCell ref="A547:D547"/>
    <mergeCell ref="E547:T547"/>
    <mergeCell ref="U547:X547"/>
    <mergeCell ref="Y547:AD547"/>
    <mergeCell ref="AE547:AJ547"/>
    <mergeCell ref="AK547:AP547"/>
    <mergeCell ref="AQ547:AV547"/>
    <mergeCell ref="AW547:BB547"/>
    <mergeCell ref="BC547:BH547"/>
    <mergeCell ref="A554:D554"/>
    <mergeCell ref="E554:T554"/>
    <mergeCell ref="U554:X554"/>
    <mergeCell ref="Y554:AD554"/>
    <mergeCell ref="AE554:AJ554"/>
    <mergeCell ref="AK554:AP554"/>
    <mergeCell ref="AQ554:AV554"/>
    <mergeCell ref="AW554:BB554"/>
    <mergeCell ref="BC554:BH554"/>
    <mergeCell ref="A553:D553"/>
    <mergeCell ref="E553:T553"/>
    <mergeCell ref="U553:X553"/>
    <mergeCell ref="Y553:AD553"/>
    <mergeCell ref="AE553:AJ553"/>
    <mergeCell ref="AK553:AP553"/>
    <mergeCell ref="AQ553:AV553"/>
    <mergeCell ref="AW553:BB553"/>
    <mergeCell ref="BC553:BH553"/>
    <mergeCell ref="A552:D552"/>
    <mergeCell ref="E552:T552"/>
    <mergeCell ref="U552:X552"/>
    <mergeCell ref="Y552:AD552"/>
    <mergeCell ref="AE552:AJ552"/>
    <mergeCell ref="AK552:AP552"/>
    <mergeCell ref="AQ552:AV552"/>
    <mergeCell ref="AW552:BB552"/>
    <mergeCell ref="BC552:BH552"/>
    <mergeCell ref="A551:D551"/>
    <mergeCell ref="E551:T551"/>
    <mergeCell ref="U551:X551"/>
    <mergeCell ref="Y551:AD551"/>
    <mergeCell ref="AE551:AJ551"/>
    <mergeCell ref="AK551:AP551"/>
    <mergeCell ref="AQ551:AV551"/>
    <mergeCell ref="AW551:BB551"/>
    <mergeCell ref="BC551:BH551"/>
    <mergeCell ref="A558:D558"/>
    <mergeCell ref="E558:T558"/>
    <mergeCell ref="U558:X558"/>
    <mergeCell ref="Y558:AD558"/>
    <mergeCell ref="AE558:AJ558"/>
    <mergeCell ref="AK558:AP558"/>
    <mergeCell ref="AQ558:AV558"/>
    <mergeCell ref="AW558:BB558"/>
    <mergeCell ref="BC558:BH558"/>
    <mergeCell ref="A557:D557"/>
    <mergeCell ref="E557:T557"/>
    <mergeCell ref="U557:X557"/>
    <mergeCell ref="Y557:AD557"/>
    <mergeCell ref="AE557:AJ557"/>
    <mergeCell ref="AK557:AP557"/>
    <mergeCell ref="AQ557:AV557"/>
    <mergeCell ref="AW557:BB557"/>
    <mergeCell ref="BC557:BH557"/>
    <mergeCell ref="A556:D556"/>
    <mergeCell ref="E556:T556"/>
    <mergeCell ref="U556:X556"/>
    <mergeCell ref="Y556:AD556"/>
    <mergeCell ref="AE556:AJ556"/>
    <mergeCell ref="AK556:AP556"/>
    <mergeCell ref="AQ556:AV556"/>
    <mergeCell ref="AW556:BB556"/>
    <mergeCell ref="BC556:BH556"/>
    <mergeCell ref="A555:D555"/>
    <mergeCell ref="E555:T555"/>
    <mergeCell ref="U555:X555"/>
    <mergeCell ref="Y555:AD555"/>
    <mergeCell ref="AE555:AJ555"/>
    <mergeCell ref="AK555:AP555"/>
    <mergeCell ref="AQ555:AV555"/>
    <mergeCell ref="AW555:BB555"/>
    <mergeCell ref="BC555:BH555"/>
    <mergeCell ref="A562:D562"/>
    <mergeCell ref="E562:T562"/>
    <mergeCell ref="U562:X562"/>
    <mergeCell ref="Y562:AD562"/>
    <mergeCell ref="AE562:AJ562"/>
    <mergeCell ref="AK562:AP562"/>
    <mergeCell ref="AQ562:AV562"/>
    <mergeCell ref="AW562:BB562"/>
    <mergeCell ref="BC562:BH562"/>
    <mergeCell ref="A561:D561"/>
    <mergeCell ref="E561:T561"/>
    <mergeCell ref="U561:X561"/>
    <mergeCell ref="Y561:AD561"/>
    <mergeCell ref="AE561:AJ561"/>
    <mergeCell ref="AK561:AP561"/>
    <mergeCell ref="AQ561:AV561"/>
    <mergeCell ref="AW561:BB561"/>
    <mergeCell ref="BC561:BH561"/>
    <mergeCell ref="A560:D560"/>
    <mergeCell ref="E560:T560"/>
    <mergeCell ref="U560:X560"/>
    <mergeCell ref="Y560:AD560"/>
    <mergeCell ref="AE560:AJ560"/>
    <mergeCell ref="AK560:AP560"/>
    <mergeCell ref="AQ560:AV560"/>
    <mergeCell ref="AW560:BB560"/>
    <mergeCell ref="BC560:BH560"/>
    <mergeCell ref="A559:D559"/>
    <mergeCell ref="E559:T559"/>
    <mergeCell ref="U559:X559"/>
    <mergeCell ref="Y559:AD559"/>
    <mergeCell ref="AE559:AJ559"/>
    <mergeCell ref="AK559:AP559"/>
    <mergeCell ref="AQ559:AV559"/>
    <mergeCell ref="AW559:BB559"/>
    <mergeCell ref="BC559:BH559"/>
    <mergeCell ref="A566:D566"/>
    <mergeCell ref="E566:T566"/>
    <mergeCell ref="U566:X566"/>
    <mergeCell ref="Y566:AD566"/>
    <mergeCell ref="AE566:AJ566"/>
    <mergeCell ref="AK566:AP566"/>
    <mergeCell ref="AQ566:AV566"/>
    <mergeCell ref="AW566:BB566"/>
    <mergeCell ref="BC566:BH566"/>
    <mergeCell ref="A565:D565"/>
    <mergeCell ref="E565:T565"/>
    <mergeCell ref="U565:X565"/>
    <mergeCell ref="Y565:AD565"/>
    <mergeCell ref="AE565:AJ565"/>
    <mergeCell ref="AK565:AP565"/>
    <mergeCell ref="AQ565:AV565"/>
    <mergeCell ref="AW565:BB565"/>
    <mergeCell ref="BC565:BH565"/>
    <mergeCell ref="A564:D564"/>
    <mergeCell ref="E564:T564"/>
    <mergeCell ref="U564:X564"/>
    <mergeCell ref="Y564:AD564"/>
    <mergeCell ref="AE564:AJ564"/>
    <mergeCell ref="AK564:AP564"/>
    <mergeCell ref="AQ564:AV564"/>
    <mergeCell ref="AW564:BB564"/>
    <mergeCell ref="BC564:BH564"/>
    <mergeCell ref="A563:D563"/>
    <mergeCell ref="E563:T563"/>
    <mergeCell ref="U563:X563"/>
    <mergeCell ref="Y563:AD563"/>
    <mergeCell ref="AE563:AJ563"/>
    <mergeCell ref="AK563:AP563"/>
    <mergeCell ref="AQ563:AV563"/>
    <mergeCell ref="AW563:BB563"/>
    <mergeCell ref="BC563:BH563"/>
    <mergeCell ref="A570:D570"/>
    <mergeCell ref="E570:T570"/>
    <mergeCell ref="U570:X570"/>
    <mergeCell ref="Y570:AD570"/>
    <mergeCell ref="AE570:AJ570"/>
    <mergeCell ref="AK570:AP570"/>
    <mergeCell ref="AQ570:AV570"/>
    <mergeCell ref="AW570:BB570"/>
    <mergeCell ref="BC570:BH570"/>
    <mergeCell ref="A569:D569"/>
    <mergeCell ref="E569:T569"/>
    <mergeCell ref="U569:X569"/>
    <mergeCell ref="Y569:AD569"/>
    <mergeCell ref="AE569:AJ569"/>
    <mergeCell ref="AK569:AP569"/>
    <mergeCell ref="AQ569:AV569"/>
    <mergeCell ref="AW569:BB569"/>
    <mergeCell ref="BC569:BH569"/>
    <mergeCell ref="A568:D568"/>
    <mergeCell ref="E568:T568"/>
    <mergeCell ref="U568:X568"/>
    <mergeCell ref="Y568:AD568"/>
    <mergeCell ref="AE568:AJ568"/>
    <mergeCell ref="AK568:AP568"/>
    <mergeCell ref="AQ568:AV568"/>
    <mergeCell ref="AW568:BB568"/>
    <mergeCell ref="BC568:BH568"/>
    <mergeCell ref="A567:D567"/>
    <mergeCell ref="E567:T567"/>
    <mergeCell ref="U567:X567"/>
    <mergeCell ref="Y567:AD567"/>
    <mergeCell ref="AE567:AJ567"/>
    <mergeCell ref="AK567:AP567"/>
    <mergeCell ref="AQ567:AV567"/>
    <mergeCell ref="AW567:BB567"/>
    <mergeCell ref="BC567:BH567"/>
    <mergeCell ref="A581:D581"/>
    <mergeCell ref="E581:T581"/>
    <mergeCell ref="U581:X581"/>
    <mergeCell ref="Y581:AD581"/>
    <mergeCell ref="AE581:AJ581"/>
    <mergeCell ref="AK581:AP581"/>
    <mergeCell ref="AQ581:AV581"/>
    <mergeCell ref="AW581:BB581"/>
    <mergeCell ref="BC581:BH581"/>
    <mergeCell ref="A580:D580"/>
    <mergeCell ref="E580:T580"/>
    <mergeCell ref="U580:X580"/>
    <mergeCell ref="Y580:AD580"/>
    <mergeCell ref="AE580:AJ580"/>
    <mergeCell ref="AK580:AP580"/>
    <mergeCell ref="AQ580:AV580"/>
    <mergeCell ref="AW580:BB580"/>
    <mergeCell ref="BC580:BH580"/>
    <mergeCell ref="A573:AD573"/>
    <mergeCell ref="AE573:BH573"/>
    <mergeCell ref="A574:AD576"/>
    <mergeCell ref="AE574:BH576"/>
    <mergeCell ref="A577:BH577"/>
    <mergeCell ref="A578:I578"/>
    <mergeCell ref="J578:BQ578"/>
    <mergeCell ref="A579:H579"/>
    <mergeCell ref="I579:AN579"/>
    <mergeCell ref="AO579:AV579"/>
    <mergeCell ref="AW579:BH579"/>
    <mergeCell ref="A571:AJ571"/>
    <mergeCell ref="AK571:AP571"/>
    <mergeCell ref="AQ571:AV571"/>
    <mergeCell ref="AW571:BB571"/>
    <mergeCell ref="BC571:BH571"/>
    <mergeCell ref="A572:AJ572"/>
    <mergeCell ref="AK572:AP572"/>
    <mergeCell ref="AQ572:AV572"/>
    <mergeCell ref="AW572:BB572"/>
    <mergeCell ref="BC572:BH572"/>
    <mergeCell ref="A585:D585"/>
    <mergeCell ref="E585:T585"/>
    <mergeCell ref="U585:X585"/>
    <mergeCell ref="Y585:AD585"/>
    <mergeCell ref="AE585:AJ585"/>
    <mergeCell ref="AK585:AP585"/>
    <mergeCell ref="AQ585:AV585"/>
    <mergeCell ref="AW585:BB585"/>
    <mergeCell ref="BC585:BH585"/>
    <mergeCell ref="A584:D584"/>
    <mergeCell ref="E584:T584"/>
    <mergeCell ref="U584:X584"/>
    <mergeCell ref="Y584:AD584"/>
    <mergeCell ref="AE584:AJ584"/>
    <mergeCell ref="AK584:AP584"/>
    <mergeCell ref="AQ584:AV584"/>
    <mergeCell ref="AW584:BB584"/>
    <mergeCell ref="BC584:BH584"/>
    <mergeCell ref="A583:D583"/>
    <mergeCell ref="E583:T583"/>
    <mergeCell ref="U583:X583"/>
    <mergeCell ref="Y583:AD583"/>
    <mergeCell ref="AE583:AJ583"/>
    <mergeCell ref="AK583:AP583"/>
    <mergeCell ref="AQ583:AV583"/>
    <mergeCell ref="AW583:BB583"/>
    <mergeCell ref="BC583:BH583"/>
    <mergeCell ref="A582:D582"/>
    <mergeCell ref="E582:T582"/>
    <mergeCell ref="U582:X582"/>
    <mergeCell ref="Y582:AD582"/>
    <mergeCell ref="AE582:AJ582"/>
    <mergeCell ref="AK582:AP582"/>
    <mergeCell ref="AQ582:AV582"/>
    <mergeCell ref="AW582:BB582"/>
    <mergeCell ref="BC582:BH582"/>
    <mergeCell ref="A589:D589"/>
    <mergeCell ref="E589:T589"/>
    <mergeCell ref="U589:X589"/>
    <mergeCell ref="Y589:AD589"/>
    <mergeCell ref="AE589:AJ589"/>
    <mergeCell ref="AK589:AP589"/>
    <mergeCell ref="AQ589:AV589"/>
    <mergeCell ref="AW589:BB589"/>
    <mergeCell ref="BC589:BH589"/>
    <mergeCell ref="A588:D588"/>
    <mergeCell ref="E588:T588"/>
    <mergeCell ref="U588:X588"/>
    <mergeCell ref="Y588:AD588"/>
    <mergeCell ref="AE588:AJ588"/>
    <mergeCell ref="AK588:AP588"/>
    <mergeCell ref="AQ588:AV588"/>
    <mergeCell ref="AW588:BB588"/>
    <mergeCell ref="BC588:BH588"/>
    <mergeCell ref="A587:D587"/>
    <mergeCell ref="E587:T587"/>
    <mergeCell ref="U587:X587"/>
    <mergeCell ref="Y587:AD587"/>
    <mergeCell ref="AE587:AJ587"/>
    <mergeCell ref="AK587:AP587"/>
    <mergeCell ref="AQ587:AV587"/>
    <mergeCell ref="AW587:BB587"/>
    <mergeCell ref="BC587:BH587"/>
    <mergeCell ref="A586:D586"/>
    <mergeCell ref="E586:T586"/>
    <mergeCell ref="U586:X586"/>
    <mergeCell ref="Y586:AD586"/>
    <mergeCell ref="AE586:AJ586"/>
    <mergeCell ref="AK586:AP586"/>
    <mergeCell ref="AQ586:AV586"/>
    <mergeCell ref="AW586:BB586"/>
    <mergeCell ref="BC586:BH586"/>
    <mergeCell ref="A593:D593"/>
    <mergeCell ref="E593:T593"/>
    <mergeCell ref="U593:X593"/>
    <mergeCell ref="Y593:AD593"/>
    <mergeCell ref="AE593:AJ593"/>
    <mergeCell ref="AK593:AP593"/>
    <mergeCell ref="AQ593:AV593"/>
    <mergeCell ref="AW593:BB593"/>
    <mergeCell ref="BC593:BH593"/>
    <mergeCell ref="A592:D592"/>
    <mergeCell ref="E592:T592"/>
    <mergeCell ref="U592:X592"/>
    <mergeCell ref="Y592:AD592"/>
    <mergeCell ref="AE592:AJ592"/>
    <mergeCell ref="AK592:AP592"/>
    <mergeCell ref="AQ592:AV592"/>
    <mergeCell ref="AW592:BB592"/>
    <mergeCell ref="BC592:BH592"/>
    <mergeCell ref="A591:D591"/>
    <mergeCell ref="E591:T591"/>
    <mergeCell ref="U591:X591"/>
    <mergeCell ref="Y591:AD591"/>
    <mergeCell ref="AE591:AJ591"/>
    <mergeCell ref="AK591:AP591"/>
    <mergeCell ref="AQ591:AV591"/>
    <mergeCell ref="AW591:BB591"/>
    <mergeCell ref="BC591:BH591"/>
    <mergeCell ref="A590:D590"/>
    <mergeCell ref="E590:T590"/>
    <mergeCell ref="U590:X590"/>
    <mergeCell ref="Y590:AD590"/>
    <mergeCell ref="AE590:AJ590"/>
    <mergeCell ref="AK590:AP590"/>
    <mergeCell ref="AQ590:AV590"/>
    <mergeCell ref="AW590:BB590"/>
    <mergeCell ref="BC590:BH590"/>
    <mergeCell ref="A597:D597"/>
    <mergeCell ref="E597:T597"/>
    <mergeCell ref="U597:X597"/>
    <mergeCell ref="Y597:AD597"/>
    <mergeCell ref="AE597:AJ597"/>
    <mergeCell ref="AK597:AP597"/>
    <mergeCell ref="AQ597:AV597"/>
    <mergeCell ref="AW597:BB597"/>
    <mergeCell ref="BC597:BH597"/>
    <mergeCell ref="A596:D596"/>
    <mergeCell ref="E596:T596"/>
    <mergeCell ref="U596:X596"/>
    <mergeCell ref="Y596:AD596"/>
    <mergeCell ref="AE596:AJ596"/>
    <mergeCell ref="AK596:AP596"/>
    <mergeCell ref="AQ596:AV596"/>
    <mergeCell ref="AW596:BB596"/>
    <mergeCell ref="BC596:BH596"/>
    <mergeCell ref="A595:D595"/>
    <mergeCell ref="E595:T595"/>
    <mergeCell ref="U595:X595"/>
    <mergeCell ref="Y595:AD595"/>
    <mergeCell ref="AE595:AJ595"/>
    <mergeCell ref="AK595:AP595"/>
    <mergeCell ref="AQ595:AV595"/>
    <mergeCell ref="AW595:BB595"/>
    <mergeCell ref="BC595:BH595"/>
    <mergeCell ref="A594:D594"/>
    <mergeCell ref="E594:T594"/>
    <mergeCell ref="U594:X594"/>
    <mergeCell ref="Y594:AD594"/>
    <mergeCell ref="AE594:AJ594"/>
    <mergeCell ref="AK594:AP594"/>
    <mergeCell ref="AQ594:AV594"/>
    <mergeCell ref="AW594:BB594"/>
    <mergeCell ref="BC594:BH594"/>
    <mergeCell ref="A601:D601"/>
    <mergeCell ref="E601:T601"/>
    <mergeCell ref="U601:X601"/>
    <mergeCell ref="Y601:AD601"/>
    <mergeCell ref="AE601:AJ601"/>
    <mergeCell ref="AK601:AP601"/>
    <mergeCell ref="AQ601:AV601"/>
    <mergeCell ref="AW601:BB601"/>
    <mergeCell ref="BC601:BH601"/>
    <mergeCell ref="A600:D600"/>
    <mergeCell ref="E600:T600"/>
    <mergeCell ref="U600:X600"/>
    <mergeCell ref="Y600:AD600"/>
    <mergeCell ref="AE600:AJ600"/>
    <mergeCell ref="AK600:AP600"/>
    <mergeCell ref="AQ600:AV600"/>
    <mergeCell ref="AW600:BB600"/>
    <mergeCell ref="BC600:BH600"/>
    <mergeCell ref="A599:D599"/>
    <mergeCell ref="E599:T599"/>
    <mergeCell ref="U599:X599"/>
    <mergeCell ref="Y599:AD599"/>
    <mergeCell ref="AE599:AJ599"/>
    <mergeCell ref="AK599:AP599"/>
    <mergeCell ref="AQ599:AV599"/>
    <mergeCell ref="AW599:BB599"/>
    <mergeCell ref="BC599:BH599"/>
    <mergeCell ref="A598:D598"/>
    <mergeCell ref="E598:T598"/>
    <mergeCell ref="U598:X598"/>
    <mergeCell ref="Y598:AD598"/>
    <mergeCell ref="AE598:AJ598"/>
    <mergeCell ref="AK598:AP598"/>
    <mergeCell ref="AQ598:AV598"/>
    <mergeCell ref="AW598:BB598"/>
    <mergeCell ref="BC598:BH598"/>
    <mergeCell ref="A605:D605"/>
    <mergeCell ref="E605:T605"/>
    <mergeCell ref="U605:X605"/>
    <mergeCell ref="Y605:AD605"/>
    <mergeCell ref="AE605:AJ605"/>
    <mergeCell ref="AK605:AP605"/>
    <mergeCell ref="AQ605:AV605"/>
    <mergeCell ref="AW605:BB605"/>
    <mergeCell ref="BC605:BH605"/>
    <mergeCell ref="A604:D604"/>
    <mergeCell ref="E604:T604"/>
    <mergeCell ref="U604:X604"/>
    <mergeCell ref="Y604:AD604"/>
    <mergeCell ref="AE604:AJ604"/>
    <mergeCell ref="AK604:AP604"/>
    <mergeCell ref="AQ604:AV604"/>
    <mergeCell ref="AW604:BB604"/>
    <mergeCell ref="BC604:BH604"/>
    <mergeCell ref="A603:D603"/>
    <mergeCell ref="E603:T603"/>
    <mergeCell ref="U603:X603"/>
    <mergeCell ref="Y603:AD603"/>
    <mergeCell ref="AE603:AJ603"/>
    <mergeCell ref="AK603:AP603"/>
    <mergeCell ref="AQ603:AV603"/>
    <mergeCell ref="AW603:BB603"/>
    <mergeCell ref="BC603:BH603"/>
    <mergeCell ref="A602:D602"/>
    <mergeCell ref="E602:T602"/>
    <mergeCell ref="U602:X602"/>
    <mergeCell ref="Y602:AD602"/>
    <mergeCell ref="AE602:AJ602"/>
    <mergeCell ref="AK602:AP602"/>
    <mergeCell ref="AQ602:AV602"/>
    <mergeCell ref="AW602:BB602"/>
    <mergeCell ref="BC602:BH602"/>
    <mergeCell ref="A609:D609"/>
    <mergeCell ref="E609:T609"/>
    <mergeCell ref="U609:X609"/>
    <mergeCell ref="Y609:AD609"/>
    <mergeCell ref="AE609:AJ609"/>
    <mergeCell ref="AK609:AP609"/>
    <mergeCell ref="AQ609:AV609"/>
    <mergeCell ref="AW609:BB609"/>
    <mergeCell ref="BC609:BH609"/>
    <mergeCell ref="A608:D608"/>
    <mergeCell ref="E608:T608"/>
    <mergeCell ref="U608:X608"/>
    <mergeCell ref="Y608:AD608"/>
    <mergeCell ref="AE608:AJ608"/>
    <mergeCell ref="AK608:AP608"/>
    <mergeCell ref="AQ608:AV608"/>
    <mergeCell ref="AW608:BB608"/>
    <mergeCell ref="BC608:BH608"/>
    <mergeCell ref="A607:D607"/>
    <mergeCell ref="E607:T607"/>
    <mergeCell ref="U607:X607"/>
    <mergeCell ref="Y607:AD607"/>
    <mergeCell ref="AE607:AJ607"/>
    <mergeCell ref="AK607:AP607"/>
    <mergeCell ref="AQ607:AV607"/>
    <mergeCell ref="AW607:BB607"/>
    <mergeCell ref="BC607:BH607"/>
    <mergeCell ref="A606:D606"/>
    <mergeCell ref="E606:T606"/>
    <mergeCell ref="U606:X606"/>
    <mergeCell ref="Y606:AD606"/>
    <mergeCell ref="AE606:AJ606"/>
    <mergeCell ref="AK606:AP606"/>
    <mergeCell ref="AQ606:AV606"/>
    <mergeCell ref="AW606:BB606"/>
    <mergeCell ref="BC606:BH606"/>
    <mergeCell ref="A613:D613"/>
    <mergeCell ref="E613:T613"/>
    <mergeCell ref="U613:X613"/>
    <mergeCell ref="Y613:AD613"/>
    <mergeCell ref="AE613:AJ613"/>
    <mergeCell ref="AK613:AP613"/>
    <mergeCell ref="AQ613:AV613"/>
    <mergeCell ref="AW613:BB613"/>
    <mergeCell ref="BC613:BH613"/>
    <mergeCell ref="A612:D612"/>
    <mergeCell ref="E612:T612"/>
    <mergeCell ref="U612:X612"/>
    <mergeCell ref="Y612:AD612"/>
    <mergeCell ref="AE612:AJ612"/>
    <mergeCell ref="AK612:AP612"/>
    <mergeCell ref="AQ612:AV612"/>
    <mergeCell ref="AW612:BB612"/>
    <mergeCell ref="BC612:BH612"/>
    <mergeCell ref="A611:D611"/>
    <mergeCell ref="E611:T611"/>
    <mergeCell ref="U611:X611"/>
    <mergeCell ref="Y611:AD611"/>
    <mergeCell ref="AE611:AJ611"/>
    <mergeCell ref="AK611:AP611"/>
    <mergeCell ref="AQ611:AV611"/>
    <mergeCell ref="AW611:BB611"/>
    <mergeCell ref="BC611:BH611"/>
    <mergeCell ref="A610:D610"/>
    <mergeCell ref="E610:T610"/>
    <mergeCell ref="U610:X610"/>
    <mergeCell ref="Y610:AD610"/>
    <mergeCell ref="AE610:AJ610"/>
    <mergeCell ref="AK610:AP610"/>
    <mergeCell ref="AQ610:AV610"/>
    <mergeCell ref="AW610:BB610"/>
    <mergeCell ref="BC610:BH610"/>
    <mergeCell ref="A617:D617"/>
    <mergeCell ref="E617:T617"/>
    <mergeCell ref="U617:X617"/>
    <mergeCell ref="Y617:AD617"/>
    <mergeCell ref="AE617:AJ617"/>
    <mergeCell ref="AK617:AP617"/>
    <mergeCell ref="AQ617:AV617"/>
    <mergeCell ref="AW617:BB617"/>
    <mergeCell ref="BC617:BH617"/>
    <mergeCell ref="A616:D616"/>
    <mergeCell ref="E616:T616"/>
    <mergeCell ref="U616:X616"/>
    <mergeCell ref="Y616:AD616"/>
    <mergeCell ref="AE616:AJ616"/>
    <mergeCell ref="AK616:AP616"/>
    <mergeCell ref="AQ616:AV616"/>
    <mergeCell ref="AW616:BB616"/>
    <mergeCell ref="BC616:BH616"/>
    <mergeCell ref="A615:D615"/>
    <mergeCell ref="E615:T615"/>
    <mergeCell ref="U615:X615"/>
    <mergeCell ref="Y615:AD615"/>
    <mergeCell ref="AE615:AJ615"/>
    <mergeCell ref="AK615:AP615"/>
    <mergeCell ref="AQ615:AV615"/>
    <mergeCell ref="AW615:BB615"/>
    <mergeCell ref="BC615:BH615"/>
    <mergeCell ref="A614:D614"/>
    <mergeCell ref="E614:T614"/>
    <mergeCell ref="U614:X614"/>
    <mergeCell ref="Y614:AD614"/>
    <mergeCell ref="AE614:AJ614"/>
    <mergeCell ref="AK614:AP614"/>
    <mergeCell ref="AQ614:AV614"/>
    <mergeCell ref="AW614:BB614"/>
    <mergeCell ref="BC614:BH614"/>
    <mergeCell ref="A628:D628"/>
    <mergeCell ref="E628:T628"/>
    <mergeCell ref="U628:X628"/>
    <mergeCell ref="Y628:AD628"/>
    <mergeCell ref="AE628:AJ628"/>
    <mergeCell ref="AK628:AP628"/>
    <mergeCell ref="AQ628:AV628"/>
    <mergeCell ref="AW628:BB628"/>
    <mergeCell ref="BC628:BH628"/>
    <mergeCell ref="A621:AD621"/>
    <mergeCell ref="AE621:BH621"/>
    <mergeCell ref="A622:AD624"/>
    <mergeCell ref="AE622:BH624"/>
    <mergeCell ref="A625:BH625"/>
    <mergeCell ref="A626:I626"/>
    <mergeCell ref="J626:BQ626"/>
    <mergeCell ref="A627:H627"/>
    <mergeCell ref="I627:AN627"/>
    <mergeCell ref="AO627:AV627"/>
    <mergeCell ref="AW627:BH627"/>
    <mergeCell ref="A619:AJ619"/>
    <mergeCell ref="AK619:AP619"/>
    <mergeCell ref="AQ619:AV619"/>
    <mergeCell ref="AW619:BB619"/>
    <mergeCell ref="BC619:BH619"/>
    <mergeCell ref="A620:AJ620"/>
    <mergeCell ref="AK620:AP620"/>
    <mergeCell ref="AQ620:AV620"/>
    <mergeCell ref="AW620:BB620"/>
    <mergeCell ref="BC620:BH620"/>
    <mergeCell ref="A618:D618"/>
    <mergeCell ref="E618:T618"/>
    <mergeCell ref="U618:X618"/>
    <mergeCell ref="Y618:AD618"/>
    <mergeCell ref="AE618:AJ618"/>
    <mergeCell ref="AK618:AP618"/>
    <mergeCell ref="AQ618:AV618"/>
    <mergeCell ref="AW618:BB618"/>
    <mergeCell ref="BC618:BH618"/>
    <mergeCell ref="A632:D632"/>
    <mergeCell ref="E632:T632"/>
    <mergeCell ref="U632:X632"/>
    <mergeCell ref="Y632:AD632"/>
    <mergeCell ref="AE632:AJ632"/>
    <mergeCell ref="AK632:AP632"/>
    <mergeCell ref="AQ632:AV632"/>
    <mergeCell ref="AW632:BB632"/>
    <mergeCell ref="BC632:BH632"/>
    <mergeCell ref="A631:D631"/>
    <mergeCell ref="E631:T631"/>
    <mergeCell ref="U631:X631"/>
    <mergeCell ref="Y631:AD631"/>
    <mergeCell ref="AE631:AJ631"/>
    <mergeCell ref="AK631:AP631"/>
    <mergeCell ref="AQ631:AV631"/>
    <mergeCell ref="AW631:BB631"/>
    <mergeCell ref="BC631:BH631"/>
    <mergeCell ref="A630:D630"/>
    <mergeCell ref="E630:T630"/>
    <mergeCell ref="U630:X630"/>
    <mergeCell ref="Y630:AD630"/>
    <mergeCell ref="AE630:AJ630"/>
    <mergeCell ref="AK630:AP630"/>
    <mergeCell ref="AQ630:AV630"/>
    <mergeCell ref="AW630:BB630"/>
    <mergeCell ref="BC630:BH630"/>
    <mergeCell ref="A629:D629"/>
    <mergeCell ref="E629:T629"/>
    <mergeCell ref="U629:X629"/>
    <mergeCell ref="Y629:AD629"/>
    <mergeCell ref="AE629:AJ629"/>
    <mergeCell ref="AK629:AP629"/>
    <mergeCell ref="AQ629:AV629"/>
    <mergeCell ref="AW629:BB629"/>
    <mergeCell ref="BC629:BH629"/>
    <mergeCell ref="A636:D636"/>
    <mergeCell ref="E636:T636"/>
    <mergeCell ref="U636:X636"/>
    <mergeCell ref="Y636:AD636"/>
    <mergeCell ref="AE636:AJ636"/>
    <mergeCell ref="AK636:AP636"/>
    <mergeCell ref="AQ636:AV636"/>
    <mergeCell ref="AW636:BB636"/>
    <mergeCell ref="BC636:BH636"/>
    <mergeCell ref="A635:D635"/>
    <mergeCell ref="E635:T635"/>
    <mergeCell ref="U635:X635"/>
    <mergeCell ref="Y635:AD635"/>
    <mergeCell ref="AE635:AJ635"/>
    <mergeCell ref="AK635:AP635"/>
    <mergeCell ref="AQ635:AV635"/>
    <mergeCell ref="AW635:BB635"/>
    <mergeCell ref="BC635:BH635"/>
    <mergeCell ref="A634:D634"/>
    <mergeCell ref="E634:T634"/>
    <mergeCell ref="U634:X634"/>
    <mergeCell ref="Y634:AD634"/>
    <mergeCell ref="AE634:AJ634"/>
    <mergeCell ref="AK634:AP634"/>
    <mergeCell ref="AQ634:AV634"/>
    <mergeCell ref="AW634:BB634"/>
    <mergeCell ref="BC634:BH634"/>
    <mergeCell ref="A633:D633"/>
    <mergeCell ref="E633:T633"/>
    <mergeCell ref="U633:X633"/>
    <mergeCell ref="Y633:AD633"/>
    <mergeCell ref="AE633:AJ633"/>
    <mergeCell ref="AK633:AP633"/>
    <mergeCell ref="AQ633:AV633"/>
    <mergeCell ref="AW633:BB633"/>
    <mergeCell ref="BC633:BH633"/>
    <mergeCell ref="A640:D640"/>
    <mergeCell ref="E640:T640"/>
    <mergeCell ref="U640:X640"/>
    <mergeCell ref="Y640:AD640"/>
    <mergeCell ref="AE640:AJ640"/>
    <mergeCell ref="AK640:AP640"/>
    <mergeCell ref="AQ640:AV640"/>
    <mergeCell ref="AW640:BB640"/>
    <mergeCell ref="BC640:BH640"/>
    <mergeCell ref="A639:D639"/>
    <mergeCell ref="E639:T639"/>
    <mergeCell ref="U639:X639"/>
    <mergeCell ref="Y639:AD639"/>
    <mergeCell ref="AE639:AJ639"/>
    <mergeCell ref="AK639:AP639"/>
    <mergeCell ref="AQ639:AV639"/>
    <mergeCell ref="AW639:BB639"/>
    <mergeCell ref="BC639:BH639"/>
    <mergeCell ref="A638:D638"/>
    <mergeCell ref="E638:T638"/>
    <mergeCell ref="U638:X638"/>
    <mergeCell ref="Y638:AD638"/>
    <mergeCell ref="AE638:AJ638"/>
    <mergeCell ref="AK638:AP638"/>
    <mergeCell ref="AQ638:AV638"/>
    <mergeCell ref="AW638:BB638"/>
    <mergeCell ref="BC638:BH638"/>
    <mergeCell ref="A637:D637"/>
    <mergeCell ref="E637:T637"/>
    <mergeCell ref="U637:X637"/>
    <mergeCell ref="Y637:AD637"/>
    <mergeCell ref="AE637:AJ637"/>
    <mergeCell ref="AK637:AP637"/>
    <mergeCell ref="AQ637:AV637"/>
    <mergeCell ref="AW637:BB637"/>
    <mergeCell ref="BC637:BH637"/>
    <mergeCell ref="A644:D644"/>
    <mergeCell ref="E644:T644"/>
    <mergeCell ref="U644:X644"/>
    <mergeCell ref="Y644:AD644"/>
    <mergeCell ref="AE644:AJ644"/>
    <mergeCell ref="AK644:AP644"/>
    <mergeCell ref="AQ644:AV644"/>
    <mergeCell ref="AW644:BB644"/>
    <mergeCell ref="BC644:BH644"/>
    <mergeCell ref="A643:D643"/>
    <mergeCell ref="E643:T643"/>
    <mergeCell ref="U643:X643"/>
    <mergeCell ref="Y643:AD643"/>
    <mergeCell ref="AE643:AJ643"/>
    <mergeCell ref="AK643:AP643"/>
    <mergeCell ref="AQ643:AV643"/>
    <mergeCell ref="AW643:BB643"/>
    <mergeCell ref="BC643:BH643"/>
    <mergeCell ref="A642:D642"/>
    <mergeCell ref="E642:T642"/>
    <mergeCell ref="U642:X642"/>
    <mergeCell ref="Y642:AD642"/>
    <mergeCell ref="AE642:AJ642"/>
    <mergeCell ref="AK642:AP642"/>
    <mergeCell ref="AQ642:AV642"/>
    <mergeCell ref="AW642:BB642"/>
    <mergeCell ref="BC642:BH642"/>
    <mergeCell ref="A641:D641"/>
    <mergeCell ref="E641:T641"/>
    <mergeCell ref="U641:X641"/>
    <mergeCell ref="Y641:AD641"/>
    <mergeCell ref="AE641:AJ641"/>
    <mergeCell ref="AK641:AP641"/>
    <mergeCell ref="AQ641:AV641"/>
    <mergeCell ref="AW641:BB641"/>
    <mergeCell ref="BC641:BH641"/>
    <mergeCell ref="A648:D648"/>
    <mergeCell ref="E648:T648"/>
    <mergeCell ref="U648:X648"/>
    <mergeCell ref="Y648:AD648"/>
    <mergeCell ref="AE648:AJ648"/>
    <mergeCell ref="AK648:AP648"/>
    <mergeCell ref="AQ648:AV648"/>
    <mergeCell ref="AW648:BB648"/>
    <mergeCell ref="BC648:BH648"/>
    <mergeCell ref="A647:D647"/>
    <mergeCell ref="E647:T647"/>
    <mergeCell ref="U647:X647"/>
    <mergeCell ref="Y647:AD647"/>
    <mergeCell ref="AE647:AJ647"/>
    <mergeCell ref="AK647:AP647"/>
    <mergeCell ref="AQ647:AV647"/>
    <mergeCell ref="AW647:BB647"/>
    <mergeCell ref="BC647:BH647"/>
    <mergeCell ref="A646:D646"/>
    <mergeCell ref="E646:T646"/>
    <mergeCell ref="U646:X646"/>
    <mergeCell ref="Y646:AD646"/>
    <mergeCell ref="AE646:AJ646"/>
    <mergeCell ref="AK646:AP646"/>
    <mergeCell ref="AQ646:AV646"/>
    <mergeCell ref="AW646:BB646"/>
    <mergeCell ref="BC646:BH646"/>
    <mergeCell ref="A645:D645"/>
    <mergeCell ref="E645:T645"/>
    <mergeCell ref="U645:X645"/>
    <mergeCell ref="Y645:AD645"/>
    <mergeCell ref="AE645:AJ645"/>
    <mergeCell ref="AK645:AP645"/>
    <mergeCell ref="AQ645:AV645"/>
    <mergeCell ref="AW645:BB645"/>
    <mergeCell ref="BC645:BH645"/>
    <mergeCell ref="A652:D652"/>
    <mergeCell ref="E652:T652"/>
    <mergeCell ref="U652:X652"/>
    <mergeCell ref="Y652:AD652"/>
    <mergeCell ref="AE652:AJ652"/>
    <mergeCell ref="AK652:AP652"/>
    <mergeCell ref="AQ652:AV652"/>
    <mergeCell ref="AW652:BB652"/>
    <mergeCell ref="BC652:BH652"/>
    <mergeCell ref="A651:D651"/>
    <mergeCell ref="E651:T651"/>
    <mergeCell ref="U651:X651"/>
    <mergeCell ref="Y651:AD651"/>
    <mergeCell ref="AE651:AJ651"/>
    <mergeCell ref="AK651:AP651"/>
    <mergeCell ref="AQ651:AV651"/>
    <mergeCell ref="AW651:BB651"/>
    <mergeCell ref="BC651:BH651"/>
    <mergeCell ref="A650:D650"/>
    <mergeCell ref="E650:T650"/>
    <mergeCell ref="U650:X650"/>
    <mergeCell ref="Y650:AD650"/>
    <mergeCell ref="AE650:AJ650"/>
    <mergeCell ref="AK650:AP650"/>
    <mergeCell ref="AQ650:AV650"/>
    <mergeCell ref="AW650:BB650"/>
    <mergeCell ref="BC650:BH650"/>
    <mergeCell ref="A649:D649"/>
    <mergeCell ref="E649:T649"/>
    <mergeCell ref="U649:X649"/>
    <mergeCell ref="Y649:AD649"/>
    <mergeCell ref="AE649:AJ649"/>
    <mergeCell ref="AK649:AP649"/>
    <mergeCell ref="AQ649:AV649"/>
    <mergeCell ref="AW649:BB649"/>
    <mergeCell ref="BC649:BH649"/>
    <mergeCell ref="A656:D656"/>
    <mergeCell ref="E656:T656"/>
    <mergeCell ref="U656:X656"/>
    <mergeCell ref="Y656:AD656"/>
    <mergeCell ref="AE656:AJ656"/>
    <mergeCell ref="AK656:AP656"/>
    <mergeCell ref="AQ656:AV656"/>
    <mergeCell ref="AW656:BB656"/>
    <mergeCell ref="BC656:BH656"/>
    <mergeCell ref="A655:D655"/>
    <mergeCell ref="E655:T655"/>
    <mergeCell ref="U655:X655"/>
    <mergeCell ref="Y655:AD655"/>
    <mergeCell ref="AE655:AJ655"/>
    <mergeCell ref="AK655:AP655"/>
    <mergeCell ref="AQ655:AV655"/>
    <mergeCell ref="AW655:BB655"/>
    <mergeCell ref="BC655:BH655"/>
    <mergeCell ref="A654:D654"/>
    <mergeCell ref="E654:T654"/>
    <mergeCell ref="U654:X654"/>
    <mergeCell ref="Y654:AD654"/>
    <mergeCell ref="AE654:AJ654"/>
    <mergeCell ref="AK654:AP654"/>
    <mergeCell ref="AQ654:AV654"/>
    <mergeCell ref="AW654:BB654"/>
    <mergeCell ref="BC654:BH654"/>
    <mergeCell ref="A653:D653"/>
    <mergeCell ref="E653:T653"/>
    <mergeCell ref="U653:X653"/>
    <mergeCell ref="Y653:AD653"/>
    <mergeCell ref="AE653:AJ653"/>
    <mergeCell ref="AK653:AP653"/>
    <mergeCell ref="AQ653:AV653"/>
    <mergeCell ref="AW653:BB653"/>
    <mergeCell ref="BC653:BH653"/>
    <mergeCell ref="A660:D660"/>
    <mergeCell ref="E660:T660"/>
    <mergeCell ref="U660:X660"/>
    <mergeCell ref="Y660:AD660"/>
    <mergeCell ref="AE660:AJ660"/>
    <mergeCell ref="AK660:AP660"/>
    <mergeCell ref="AQ660:AV660"/>
    <mergeCell ref="AW660:BB660"/>
    <mergeCell ref="BC660:BH660"/>
    <mergeCell ref="A659:D659"/>
    <mergeCell ref="E659:T659"/>
    <mergeCell ref="U659:X659"/>
    <mergeCell ref="Y659:AD659"/>
    <mergeCell ref="AE659:AJ659"/>
    <mergeCell ref="AK659:AP659"/>
    <mergeCell ref="AQ659:AV659"/>
    <mergeCell ref="AW659:BB659"/>
    <mergeCell ref="BC659:BH659"/>
    <mergeCell ref="A658:D658"/>
    <mergeCell ref="E658:T658"/>
    <mergeCell ref="U658:X658"/>
    <mergeCell ref="Y658:AD658"/>
    <mergeCell ref="AE658:AJ658"/>
    <mergeCell ref="AK658:AP658"/>
    <mergeCell ref="AQ658:AV658"/>
    <mergeCell ref="AW658:BB658"/>
    <mergeCell ref="BC658:BH658"/>
    <mergeCell ref="A657:D657"/>
    <mergeCell ref="E657:T657"/>
    <mergeCell ref="U657:X657"/>
    <mergeCell ref="Y657:AD657"/>
    <mergeCell ref="AE657:AJ657"/>
    <mergeCell ref="AK657:AP657"/>
    <mergeCell ref="AQ657:AV657"/>
    <mergeCell ref="AW657:BB657"/>
    <mergeCell ref="BC657:BH657"/>
    <mergeCell ref="A664:D664"/>
    <mergeCell ref="E664:T664"/>
    <mergeCell ref="U664:X664"/>
    <mergeCell ref="Y664:AD664"/>
    <mergeCell ref="AE664:AJ664"/>
    <mergeCell ref="AK664:AP664"/>
    <mergeCell ref="AQ664:AV664"/>
    <mergeCell ref="AW664:BB664"/>
    <mergeCell ref="BC664:BH664"/>
    <mergeCell ref="A663:D663"/>
    <mergeCell ref="E663:T663"/>
    <mergeCell ref="U663:X663"/>
    <mergeCell ref="Y663:AD663"/>
    <mergeCell ref="AE663:AJ663"/>
    <mergeCell ref="AK663:AP663"/>
    <mergeCell ref="AQ663:AV663"/>
    <mergeCell ref="AW663:BB663"/>
    <mergeCell ref="BC663:BH663"/>
    <mergeCell ref="A662:D662"/>
    <mergeCell ref="E662:T662"/>
    <mergeCell ref="U662:X662"/>
    <mergeCell ref="Y662:AD662"/>
    <mergeCell ref="AE662:AJ662"/>
    <mergeCell ref="AK662:AP662"/>
    <mergeCell ref="AQ662:AV662"/>
    <mergeCell ref="AW662:BB662"/>
    <mergeCell ref="BC662:BH662"/>
    <mergeCell ref="A661:D661"/>
    <mergeCell ref="E661:T661"/>
    <mergeCell ref="U661:X661"/>
    <mergeCell ref="Y661:AD661"/>
    <mergeCell ref="AE661:AJ661"/>
    <mergeCell ref="AK661:AP661"/>
    <mergeCell ref="AQ661:AV661"/>
    <mergeCell ref="AW661:BB661"/>
    <mergeCell ref="BC661:BH661"/>
    <mergeCell ref="A669:AD669"/>
    <mergeCell ref="AE669:BH669"/>
    <mergeCell ref="A670:AD672"/>
    <mergeCell ref="AE670:BH672"/>
    <mergeCell ref="A673:BH673"/>
    <mergeCell ref="A674:I674"/>
    <mergeCell ref="J674:BQ674"/>
    <mergeCell ref="A675:H675"/>
    <mergeCell ref="I675:AN675"/>
    <mergeCell ref="AO675:AV675"/>
    <mergeCell ref="AW675:BH675"/>
    <mergeCell ref="A667:AJ667"/>
    <mergeCell ref="AK667:AP667"/>
    <mergeCell ref="AQ667:AV667"/>
    <mergeCell ref="AW667:BB667"/>
    <mergeCell ref="BC667:BH667"/>
    <mergeCell ref="A668:AJ668"/>
    <mergeCell ref="AK668:AP668"/>
    <mergeCell ref="AQ668:AV668"/>
    <mergeCell ref="AW668:BB668"/>
    <mergeCell ref="BC668:BH668"/>
    <mergeCell ref="A666:D666"/>
    <mergeCell ref="E666:T666"/>
    <mergeCell ref="U666:X666"/>
    <mergeCell ref="Y666:AD666"/>
    <mergeCell ref="AE666:AJ666"/>
    <mergeCell ref="AK666:AP666"/>
    <mergeCell ref="AQ666:AV666"/>
    <mergeCell ref="AW666:BB666"/>
    <mergeCell ref="BC666:BH666"/>
    <mergeCell ref="A665:D665"/>
    <mergeCell ref="E665:T665"/>
    <mergeCell ref="U665:X665"/>
    <mergeCell ref="Y665:AD665"/>
    <mergeCell ref="AE665:AJ665"/>
    <mergeCell ref="AK665:AP665"/>
    <mergeCell ref="AQ665:AV665"/>
    <mergeCell ref="AW665:BB665"/>
    <mergeCell ref="BC665:BH665"/>
    <mergeCell ref="A679:D679"/>
    <mergeCell ref="E679:T679"/>
    <mergeCell ref="U679:X679"/>
    <mergeCell ref="Y679:AD679"/>
    <mergeCell ref="AE679:AJ679"/>
    <mergeCell ref="AK679:AP679"/>
    <mergeCell ref="AQ679:AV679"/>
    <mergeCell ref="AW679:BB679"/>
    <mergeCell ref="BC679:BH679"/>
    <mergeCell ref="A678:D678"/>
    <mergeCell ref="E678:T678"/>
    <mergeCell ref="U678:X678"/>
    <mergeCell ref="Y678:AD678"/>
    <mergeCell ref="AE678:AJ678"/>
    <mergeCell ref="AK678:AP678"/>
    <mergeCell ref="AQ678:AV678"/>
    <mergeCell ref="AW678:BB678"/>
    <mergeCell ref="BC678:BH678"/>
    <mergeCell ref="A677:D677"/>
    <mergeCell ref="E677:T677"/>
    <mergeCell ref="U677:X677"/>
    <mergeCell ref="Y677:AD677"/>
    <mergeCell ref="AE677:AJ677"/>
    <mergeCell ref="AK677:AP677"/>
    <mergeCell ref="AQ677:AV677"/>
    <mergeCell ref="AW677:BB677"/>
    <mergeCell ref="BC677:BH677"/>
    <mergeCell ref="A676:D676"/>
    <mergeCell ref="E676:T676"/>
    <mergeCell ref="U676:X676"/>
    <mergeCell ref="Y676:AD676"/>
    <mergeCell ref="AE676:AJ676"/>
    <mergeCell ref="AK676:AP676"/>
    <mergeCell ref="AQ676:AV676"/>
    <mergeCell ref="AW676:BB676"/>
    <mergeCell ref="BC676:BH676"/>
    <mergeCell ref="A683:D683"/>
    <mergeCell ref="E683:T683"/>
    <mergeCell ref="U683:X683"/>
    <mergeCell ref="Y683:AD683"/>
    <mergeCell ref="AE683:AJ683"/>
    <mergeCell ref="AK683:AP683"/>
    <mergeCell ref="AQ683:AV683"/>
    <mergeCell ref="AW683:BB683"/>
    <mergeCell ref="BC683:BH683"/>
    <mergeCell ref="A682:D682"/>
    <mergeCell ref="E682:T682"/>
    <mergeCell ref="U682:X682"/>
    <mergeCell ref="Y682:AD682"/>
    <mergeCell ref="AE682:AJ682"/>
    <mergeCell ref="AK682:AP682"/>
    <mergeCell ref="AQ682:AV682"/>
    <mergeCell ref="AW682:BB682"/>
    <mergeCell ref="BC682:BH682"/>
    <mergeCell ref="A681:D681"/>
    <mergeCell ref="E681:T681"/>
    <mergeCell ref="U681:X681"/>
    <mergeCell ref="Y681:AD681"/>
    <mergeCell ref="AE681:AJ681"/>
    <mergeCell ref="AK681:AP681"/>
    <mergeCell ref="AQ681:AV681"/>
    <mergeCell ref="AW681:BB681"/>
    <mergeCell ref="BC681:BH681"/>
    <mergeCell ref="A680:D680"/>
    <mergeCell ref="E680:T680"/>
    <mergeCell ref="U680:X680"/>
    <mergeCell ref="Y680:AD680"/>
    <mergeCell ref="AE680:AJ680"/>
    <mergeCell ref="AK680:AP680"/>
    <mergeCell ref="AQ680:AV680"/>
    <mergeCell ref="AW680:BB680"/>
    <mergeCell ref="BC680:BH680"/>
    <mergeCell ref="A687:D687"/>
    <mergeCell ref="E687:T687"/>
    <mergeCell ref="U687:X687"/>
    <mergeCell ref="Y687:AD687"/>
    <mergeCell ref="AE687:AJ687"/>
    <mergeCell ref="AK687:AP687"/>
    <mergeCell ref="AQ687:AV687"/>
    <mergeCell ref="AW687:BB687"/>
    <mergeCell ref="BC687:BH687"/>
    <mergeCell ref="A686:D686"/>
    <mergeCell ref="E686:T686"/>
    <mergeCell ref="U686:X686"/>
    <mergeCell ref="Y686:AD686"/>
    <mergeCell ref="AE686:AJ686"/>
    <mergeCell ref="AK686:AP686"/>
    <mergeCell ref="AQ686:AV686"/>
    <mergeCell ref="AW686:BB686"/>
    <mergeCell ref="BC686:BH686"/>
    <mergeCell ref="A685:D685"/>
    <mergeCell ref="E685:T685"/>
    <mergeCell ref="U685:X685"/>
    <mergeCell ref="Y685:AD685"/>
    <mergeCell ref="AE685:AJ685"/>
    <mergeCell ref="AK685:AP685"/>
    <mergeCell ref="AQ685:AV685"/>
    <mergeCell ref="AW685:BB685"/>
    <mergeCell ref="BC685:BH685"/>
    <mergeCell ref="A684:D684"/>
    <mergeCell ref="E684:T684"/>
    <mergeCell ref="U684:X684"/>
    <mergeCell ref="Y684:AD684"/>
    <mergeCell ref="AE684:AJ684"/>
    <mergeCell ref="AK684:AP684"/>
    <mergeCell ref="AQ684:AV684"/>
    <mergeCell ref="AW684:BB684"/>
    <mergeCell ref="BC684:BH684"/>
    <mergeCell ref="A691:D691"/>
    <mergeCell ref="E691:T691"/>
    <mergeCell ref="U691:X691"/>
    <mergeCell ref="Y691:AD691"/>
    <mergeCell ref="AE691:AJ691"/>
    <mergeCell ref="AK691:AP691"/>
    <mergeCell ref="AQ691:AV691"/>
    <mergeCell ref="AW691:BB691"/>
    <mergeCell ref="BC691:BH691"/>
    <mergeCell ref="A690:D690"/>
    <mergeCell ref="E690:T690"/>
    <mergeCell ref="U690:X690"/>
    <mergeCell ref="Y690:AD690"/>
    <mergeCell ref="AE690:AJ690"/>
    <mergeCell ref="AK690:AP690"/>
    <mergeCell ref="AQ690:AV690"/>
    <mergeCell ref="AW690:BB690"/>
    <mergeCell ref="BC690:BH690"/>
    <mergeCell ref="A689:D689"/>
    <mergeCell ref="E689:T689"/>
    <mergeCell ref="U689:X689"/>
    <mergeCell ref="Y689:AD689"/>
    <mergeCell ref="AE689:AJ689"/>
    <mergeCell ref="AK689:AP689"/>
    <mergeCell ref="AQ689:AV689"/>
    <mergeCell ref="AW689:BB689"/>
    <mergeCell ref="BC689:BH689"/>
    <mergeCell ref="A688:D688"/>
    <mergeCell ref="E688:T688"/>
    <mergeCell ref="U688:X688"/>
    <mergeCell ref="Y688:AD688"/>
    <mergeCell ref="AE688:AJ688"/>
    <mergeCell ref="AK688:AP688"/>
    <mergeCell ref="AQ688:AV688"/>
    <mergeCell ref="AW688:BB688"/>
    <mergeCell ref="BC688:BH688"/>
    <mergeCell ref="A695:D695"/>
    <mergeCell ref="E695:T695"/>
    <mergeCell ref="U695:X695"/>
    <mergeCell ref="Y695:AD695"/>
    <mergeCell ref="AE695:AJ695"/>
    <mergeCell ref="AK695:AP695"/>
    <mergeCell ref="AQ695:AV695"/>
    <mergeCell ref="AW695:BB695"/>
    <mergeCell ref="BC695:BH695"/>
    <mergeCell ref="A694:D694"/>
    <mergeCell ref="E694:T694"/>
    <mergeCell ref="U694:X694"/>
    <mergeCell ref="Y694:AD694"/>
    <mergeCell ref="AE694:AJ694"/>
    <mergeCell ref="AK694:AP694"/>
    <mergeCell ref="AQ694:AV694"/>
    <mergeCell ref="AW694:BB694"/>
    <mergeCell ref="BC694:BH694"/>
    <mergeCell ref="A693:D693"/>
    <mergeCell ref="E693:T693"/>
    <mergeCell ref="U693:X693"/>
    <mergeCell ref="Y693:AD693"/>
    <mergeCell ref="AE693:AJ693"/>
    <mergeCell ref="AK693:AP693"/>
    <mergeCell ref="AQ693:AV693"/>
    <mergeCell ref="AW693:BB693"/>
    <mergeCell ref="BC693:BH693"/>
    <mergeCell ref="A692:D692"/>
    <mergeCell ref="E692:T692"/>
    <mergeCell ref="U692:X692"/>
    <mergeCell ref="Y692:AD692"/>
    <mergeCell ref="AE692:AJ692"/>
    <mergeCell ref="AK692:AP692"/>
    <mergeCell ref="AQ692:AV692"/>
    <mergeCell ref="AW692:BB692"/>
    <mergeCell ref="BC692:BH692"/>
    <mergeCell ref="A699:D699"/>
    <mergeCell ref="E699:T699"/>
    <mergeCell ref="U699:X699"/>
    <mergeCell ref="Y699:AD699"/>
    <mergeCell ref="AE699:AJ699"/>
    <mergeCell ref="AK699:AP699"/>
    <mergeCell ref="AQ699:AV699"/>
    <mergeCell ref="AW699:BB699"/>
    <mergeCell ref="BC699:BH699"/>
    <mergeCell ref="A698:D698"/>
    <mergeCell ref="E698:T698"/>
    <mergeCell ref="U698:X698"/>
    <mergeCell ref="Y698:AD698"/>
    <mergeCell ref="AE698:AJ698"/>
    <mergeCell ref="AK698:AP698"/>
    <mergeCell ref="AQ698:AV698"/>
    <mergeCell ref="AW698:BB698"/>
    <mergeCell ref="BC698:BH698"/>
    <mergeCell ref="A697:D697"/>
    <mergeCell ref="E697:T697"/>
    <mergeCell ref="U697:X697"/>
    <mergeCell ref="Y697:AD697"/>
    <mergeCell ref="AE697:AJ697"/>
    <mergeCell ref="AK697:AP697"/>
    <mergeCell ref="AQ697:AV697"/>
    <mergeCell ref="AW697:BB697"/>
    <mergeCell ref="BC697:BH697"/>
    <mergeCell ref="A696:D696"/>
    <mergeCell ref="E696:T696"/>
    <mergeCell ref="U696:X696"/>
    <mergeCell ref="Y696:AD696"/>
    <mergeCell ref="AE696:AJ696"/>
    <mergeCell ref="AK696:AP696"/>
    <mergeCell ref="AQ696:AV696"/>
    <mergeCell ref="AW696:BB696"/>
    <mergeCell ref="BC696:BH696"/>
    <mergeCell ref="A703:D703"/>
    <mergeCell ref="E703:T703"/>
    <mergeCell ref="U703:X703"/>
    <mergeCell ref="Y703:AD703"/>
    <mergeCell ref="AE703:AJ703"/>
    <mergeCell ref="AK703:AP703"/>
    <mergeCell ref="AQ703:AV703"/>
    <mergeCell ref="AW703:BB703"/>
    <mergeCell ref="BC703:BH703"/>
    <mergeCell ref="A702:D702"/>
    <mergeCell ref="E702:T702"/>
    <mergeCell ref="U702:X702"/>
    <mergeCell ref="Y702:AD702"/>
    <mergeCell ref="AE702:AJ702"/>
    <mergeCell ref="AK702:AP702"/>
    <mergeCell ref="AQ702:AV702"/>
    <mergeCell ref="AW702:BB702"/>
    <mergeCell ref="BC702:BH702"/>
    <mergeCell ref="A701:D701"/>
    <mergeCell ref="E701:T701"/>
    <mergeCell ref="U701:X701"/>
    <mergeCell ref="Y701:AD701"/>
    <mergeCell ref="AE701:AJ701"/>
    <mergeCell ref="AK701:AP701"/>
    <mergeCell ref="AQ701:AV701"/>
    <mergeCell ref="AW701:BB701"/>
    <mergeCell ref="BC701:BH701"/>
    <mergeCell ref="A700:D700"/>
    <mergeCell ref="E700:T700"/>
    <mergeCell ref="U700:X700"/>
    <mergeCell ref="Y700:AD700"/>
    <mergeCell ref="AE700:AJ700"/>
    <mergeCell ref="AK700:AP700"/>
    <mergeCell ref="AQ700:AV700"/>
    <mergeCell ref="AW700:BB700"/>
    <mergeCell ref="BC700:BH700"/>
    <mergeCell ref="A707:D707"/>
    <mergeCell ref="E707:T707"/>
    <mergeCell ref="U707:X707"/>
    <mergeCell ref="Y707:AD707"/>
    <mergeCell ref="AE707:AJ707"/>
    <mergeCell ref="AK707:AP707"/>
    <mergeCell ref="AQ707:AV707"/>
    <mergeCell ref="AW707:BB707"/>
    <mergeCell ref="BC707:BH707"/>
    <mergeCell ref="A706:D706"/>
    <mergeCell ref="E706:T706"/>
    <mergeCell ref="U706:X706"/>
    <mergeCell ref="Y706:AD706"/>
    <mergeCell ref="AE706:AJ706"/>
    <mergeCell ref="AK706:AP706"/>
    <mergeCell ref="AQ706:AV706"/>
    <mergeCell ref="AW706:BB706"/>
    <mergeCell ref="BC706:BH706"/>
    <mergeCell ref="A705:D705"/>
    <mergeCell ref="E705:T705"/>
    <mergeCell ref="U705:X705"/>
    <mergeCell ref="Y705:AD705"/>
    <mergeCell ref="AE705:AJ705"/>
    <mergeCell ref="AK705:AP705"/>
    <mergeCell ref="AQ705:AV705"/>
    <mergeCell ref="AW705:BB705"/>
    <mergeCell ref="BC705:BH705"/>
    <mergeCell ref="A704:D704"/>
    <mergeCell ref="E704:T704"/>
    <mergeCell ref="U704:X704"/>
    <mergeCell ref="Y704:AD704"/>
    <mergeCell ref="AE704:AJ704"/>
    <mergeCell ref="AK704:AP704"/>
    <mergeCell ref="AQ704:AV704"/>
    <mergeCell ref="AW704:BB704"/>
    <mergeCell ref="BC704:BH704"/>
    <mergeCell ref="A711:D711"/>
    <mergeCell ref="E711:T711"/>
    <mergeCell ref="U711:X711"/>
    <mergeCell ref="Y711:AD711"/>
    <mergeCell ref="AE711:AJ711"/>
    <mergeCell ref="AK711:AP711"/>
    <mergeCell ref="AQ711:AV711"/>
    <mergeCell ref="AW711:BB711"/>
    <mergeCell ref="BC711:BH711"/>
    <mergeCell ref="A710:D710"/>
    <mergeCell ref="E710:T710"/>
    <mergeCell ref="U710:X710"/>
    <mergeCell ref="Y710:AD710"/>
    <mergeCell ref="AE710:AJ710"/>
    <mergeCell ref="AK710:AP710"/>
    <mergeCell ref="AQ710:AV710"/>
    <mergeCell ref="AW710:BB710"/>
    <mergeCell ref="BC710:BH710"/>
    <mergeCell ref="A709:D709"/>
    <mergeCell ref="E709:T709"/>
    <mergeCell ref="U709:X709"/>
    <mergeCell ref="Y709:AD709"/>
    <mergeCell ref="AE709:AJ709"/>
    <mergeCell ref="AK709:AP709"/>
    <mergeCell ref="AQ709:AV709"/>
    <mergeCell ref="AW709:BB709"/>
    <mergeCell ref="BC709:BH709"/>
    <mergeCell ref="A708:D708"/>
    <mergeCell ref="E708:T708"/>
    <mergeCell ref="U708:X708"/>
    <mergeCell ref="Y708:AD708"/>
    <mergeCell ref="AE708:AJ708"/>
    <mergeCell ref="AK708:AP708"/>
    <mergeCell ref="AQ708:AV708"/>
    <mergeCell ref="AW708:BB708"/>
    <mergeCell ref="BC708:BH708"/>
    <mergeCell ref="A715:AJ715"/>
    <mergeCell ref="AK715:AP715"/>
    <mergeCell ref="AQ715:AV715"/>
    <mergeCell ref="AW715:BB715"/>
    <mergeCell ref="BC715:BH715"/>
    <mergeCell ref="A716:AJ716"/>
    <mergeCell ref="AK716:AP716"/>
    <mergeCell ref="AQ716:AV716"/>
    <mergeCell ref="AW716:BB716"/>
    <mergeCell ref="BC716:BH716"/>
    <mergeCell ref="A714:D714"/>
    <mergeCell ref="E714:T714"/>
    <mergeCell ref="U714:X714"/>
    <mergeCell ref="Y714:AD714"/>
    <mergeCell ref="AE714:AJ714"/>
    <mergeCell ref="AK714:AP714"/>
    <mergeCell ref="AQ714:AV714"/>
    <mergeCell ref="AW714:BB714"/>
    <mergeCell ref="BC714:BH714"/>
    <mergeCell ref="A713:D713"/>
    <mergeCell ref="E713:T713"/>
    <mergeCell ref="U713:X713"/>
    <mergeCell ref="Y713:AD713"/>
    <mergeCell ref="AE713:AJ713"/>
    <mergeCell ref="AK713:AP713"/>
    <mergeCell ref="AQ713:AV713"/>
    <mergeCell ref="AW713:BB713"/>
    <mergeCell ref="BC713:BH713"/>
    <mergeCell ref="A712:D712"/>
    <mergeCell ref="E712:T712"/>
    <mergeCell ref="U712:X712"/>
    <mergeCell ref="Y712:AD712"/>
    <mergeCell ref="AE712:AJ712"/>
    <mergeCell ref="AK712:AP712"/>
    <mergeCell ref="AQ712:AV712"/>
    <mergeCell ref="AW712:BB712"/>
    <mergeCell ref="BC712:BH712"/>
    <mergeCell ref="A726:D726"/>
    <mergeCell ref="E726:T726"/>
    <mergeCell ref="U726:X726"/>
    <mergeCell ref="Y726:AD726"/>
    <mergeCell ref="AE726:AJ726"/>
    <mergeCell ref="AK726:AP726"/>
    <mergeCell ref="AQ726:AV726"/>
    <mergeCell ref="AW726:BB726"/>
    <mergeCell ref="BC726:BH726"/>
    <mergeCell ref="A725:D725"/>
    <mergeCell ref="E725:T725"/>
    <mergeCell ref="U725:X725"/>
    <mergeCell ref="Y725:AD725"/>
    <mergeCell ref="AE725:AJ725"/>
    <mergeCell ref="AK725:AP725"/>
    <mergeCell ref="AQ725:AV725"/>
    <mergeCell ref="AW725:BB725"/>
    <mergeCell ref="BC725:BH725"/>
    <mergeCell ref="A724:D724"/>
    <mergeCell ref="E724:T724"/>
    <mergeCell ref="U724:X724"/>
    <mergeCell ref="Y724:AD724"/>
    <mergeCell ref="AE724:AJ724"/>
    <mergeCell ref="AK724:AP724"/>
    <mergeCell ref="AQ724:AV724"/>
    <mergeCell ref="AW724:BB724"/>
    <mergeCell ref="BC724:BH724"/>
    <mergeCell ref="A717:AD717"/>
    <mergeCell ref="AE717:BH717"/>
    <mergeCell ref="A718:AD720"/>
    <mergeCell ref="AE718:BH720"/>
    <mergeCell ref="A721:BH721"/>
    <mergeCell ref="A722:I722"/>
    <mergeCell ref="J722:BQ722"/>
    <mergeCell ref="A723:H723"/>
    <mergeCell ref="I723:AN723"/>
    <mergeCell ref="AO723:AV723"/>
    <mergeCell ref="AW723:BH723"/>
    <mergeCell ref="A730:D730"/>
    <mergeCell ref="E730:T730"/>
    <mergeCell ref="U730:X730"/>
    <mergeCell ref="Y730:AD730"/>
    <mergeCell ref="AE730:AJ730"/>
    <mergeCell ref="AK730:AP730"/>
    <mergeCell ref="AQ730:AV730"/>
    <mergeCell ref="AW730:BB730"/>
    <mergeCell ref="BC730:BH730"/>
    <mergeCell ref="A729:D729"/>
    <mergeCell ref="E729:T729"/>
    <mergeCell ref="U729:X729"/>
    <mergeCell ref="Y729:AD729"/>
    <mergeCell ref="AE729:AJ729"/>
    <mergeCell ref="AK729:AP729"/>
    <mergeCell ref="AQ729:AV729"/>
    <mergeCell ref="AW729:BB729"/>
    <mergeCell ref="BC729:BH729"/>
    <mergeCell ref="A728:D728"/>
    <mergeCell ref="E728:T728"/>
    <mergeCell ref="U728:X728"/>
    <mergeCell ref="Y728:AD728"/>
    <mergeCell ref="AE728:AJ728"/>
    <mergeCell ref="AK728:AP728"/>
    <mergeCell ref="AQ728:AV728"/>
    <mergeCell ref="AW728:BB728"/>
    <mergeCell ref="BC728:BH728"/>
    <mergeCell ref="A727:D727"/>
    <mergeCell ref="E727:T727"/>
    <mergeCell ref="U727:X727"/>
    <mergeCell ref="Y727:AD727"/>
    <mergeCell ref="AE727:AJ727"/>
    <mergeCell ref="AK727:AP727"/>
    <mergeCell ref="AQ727:AV727"/>
    <mergeCell ref="AW727:BB727"/>
    <mergeCell ref="BC727:BH727"/>
    <mergeCell ref="A734:D734"/>
    <mergeCell ref="E734:T734"/>
    <mergeCell ref="U734:X734"/>
    <mergeCell ref="Y734:AD734"/>
    <mergeCell ref="AE734:AJ734"/>
    <mergeCell ref="AK734:AP734"/>
    <mergeCell ref="AQ734:AV734"/>
    <mergeCell ref="AW734:BB734"/>
    <mergeCell ref="BC734:BH734"/>
    <mergeCell ref="A733:D733"/>
    <mergeCell ref="E733:T733"/>
    <mergeCell ref="U733:X733"/>
    <mergeCell ref="Y733:AD733"/>
    <mergeCell ref="AE733:AJ733"/>
    <mergeCell ref="AK733:AP733"/>
    <mergeCell ref="AQ733:AV733"/>
    <mergeCell ref="AW733:BB733"/>
    <mergeCell ref="BC733:BH733"/>
    <mergeCell ref="A732:D732"/>
    <mergeCell ref="E732:T732"/>
    <mergeCell ref="U732:X732"/>
    <mergeCell ref="Y732:AD732"/>
    <mergeCell ref="AE732:AJ732"/>
    <mergeCell ref="AK732:AP732"/>
    <mergeCell ref="AQ732:AV732"/>
    <mergeCell ref="AW732:BB732"/>
    <mergeCell ref="BC732:BH732"/>
    <mergeCell ref="A731:D731"/>
    <mergeCell ref="E731:T731"/>
    <mergeCell ref="U731:X731"/>
    <mergeCell ref="Y731:AD731"/>
    <mergeCell ref="AE731:AJ731"/>
    <mergeCell ref="AK731:AP731"/>
    <mergeCell ref="AQ731:AV731"/>
    <mergeCell ref="AW731:BB731"/>
    <mergeCell ref="BC731:BH731"/>
    <mergeCell ref="A738:D738"/>
    <mergeCell ref="E738:T738"/>
    <mergeCell ref="U738:X738"/>
    <mergeCell ref="Y738:AD738"/>
    <mergeCell ref="AE738:AJ738"/>
    <mergeCell ref="AK738:AP738"/>
    <mergeCell ref="AQ738:AV738"/>
    <mergeCell ref="AW738:BB738"/>
    <mergeCell ref="BC738:BH738"/>
    <mergeCell ref="A737:D737"/>
    <mergeCell ref="E737:T737"/>
    <mergeCell ref="U737:X737"/>
    <mergeCell ref="Y737:AD737"/>
    <mergeCell ref="AE737:AJ737"/>
    <mergeCell ref="AK737:AP737"/>
    <mergeCell ref="AQ737:AV737"/>
    <mergeCell ref="AW737:BB737"/>
    <mergeCell ref="BC737:BH737"/>
    <mergeCell ref="A736:D736"/>
    <mergeCell ref="E736:T736"/>
    <mergeCell ref="U736:X736"/>
    <mergeCell ref="Y736:AD736"/>
    <mergeCell ref="AE736:AJ736"/>
    <mergeCell ref="AK736:AP736"/>
    <mergeCell ref="AQ736:AV736"/>
    <mergeCell ref="AW736:BB736"/>
    <mergeCell ref="BC736:BH736"/>
    <mergeCell ref="A735:D735"/>
    <mergeCell ref="E735:T735"/>
    <mergeCell ref="U735:X735"/>
    <mergeCell ref="Y735:AD735"/>
    <mergeCell ref="AE735:AJ735"/>
    <mergeCell ref="AK735:AP735"/>
    <mergeCell ref="AQ735:AV735"/>
    <mergeCell ref="AW735:BB735"/>
    <mergeCell ref="BC735:BH735"/>
    <mergeCell ref="A742:D742"/>
    <mergeCell ref="E742:T742"/>
    <mergeCell ref="U742:X742"/>
    <mergeCell ref="Y742:AD742"/>
    <mergeCell ref="AE742:AJ742"/>
    <mergeCell ref="AK742:AP742"/>
    <mergeCell ref="AQ742:AV742"/>
    <mergeCell ref="AW742:BB742"/>
    <mergeCell ref="BC742:BH742"/>
    <mergeCell ref="A741:D741"/>
    <mergeCell ref="E741:T741"/>
    <mergeCell ref="U741:X741"/>
    <mergeCell ref="Y741:AD741"/>
    <mergeCell ref="AE741:AJ741"/>
    <mergeCell ref="AK741:AP741"/>
    <mergeCell ref="AQ741:AV741"/>
    <mergeCell ref="AW741:BB741"/>
    <mergeCell ref="BC741:BH741"/>
    <mergeCell ref="A740:D740"/>
    <mergeCell ref="E740:T740"/>
    <mergeCell ref="U740:X740"/>
    <mergeCell ref="Y740:AD740"/>
    <mergeCell ref="AE740:AJ740"/>
    <mergeCell ref="AK740:AP740"/>
    <mergeCell ref="AQ740:AV740"/>
    <mergeCell ref="AW740:BB740"/>
    <mergeCell ref="BC740:BH740"/>
    <mergeCell ref="A739:D739"/>
    <mergeCell ref="E739:T739"/>
    <mergeCell ref="U739:X739"/>
    <mergeCell ref="Y739:AD739"/>
    <mergeCell ref="AE739:AJ739"/>
    <mergeCell ref="AK739:AP739"/>
    <mergeCell ref="AQ739:AV739"/>
    <mergeCell ref="AW739:BB739"/>
    <mergeCell ref="BC739:BH739"/>
    <mergeCell ref="A746:D746"/>
    <mergeCell ref="E746:T746"/>
    <mergeCell ref="U746:X746"/>
    <mergeCell ref="Y746:AD746"/>
    <mergeCell ref="AE746:AJ746"/>
    <mergeCell ref="AK746:AP746"/>
    <mergeCell ref="AQ746:AV746"/>
    <mergeCell ref="AW746:BB746"/>
    <mergeCell ref="BC746:BH746"/>
    <mergeCell ref="A745:D745"/>
    <mergeCell ref="E745:T745"/>
    <mergeCell ref="U745:X745"/>
    <mergeCell ref="Y745:AD745"/>
    <mergeCell ref="AE745:AJ745"/>
    <mergeCell ref="AK745:AP745"/>
    <mergeCell ref="AQ745:AV745"/>
    <mergeCell ref="AW745:BB745"/>
    <mergeCell ref="BC745:BH745"/>
    <mergeCell ref="A744:D744"/>
    <mergeCell ref="E744:T744"/>
    <mergeCell ref="U744:X744"/>
    <mergeCell ref="Y744:AD744"/>
    <mergeCell ref="AE744:AJ744"/>
    <mergeCell ref="AK744:AP744"/>
    <mergeCell ref="AQ744:AV744"/>
    <mergeCell ref="AW744:BB744"/>
    <mergeCell ref="BC744:BH744"/>
    <mergeCell ref="A743:D743"/>
    <mergeCell ref="E743:T743"/>
    <mergeCell ref="U743:X743"/>
    <mergeCell ref="Y743:AD743"/>
    <mergeCell ref="AE743:AJ743"/>
    <mergeCell ref="AK743:AP743"/>
    <mergeCell ref="AQ743:AV743"/>
    <mergeCell ref="AW743:BB743"/>
    <mergeCell ref="BC743:BH743"/>
    <mergeCell ref="A750:D750"/>
    <mergeCell ref="E750:T750"/>
    <mergeCell ref="U750:X750"/>
    <mergeCell ref="Y750:AD750"/>
    <mergeCell ref="AE750:AJ750"/>
    <mergeCell ref="AK750:AP750"/>
    <mergeCell ref="AQ750:AV750"/>
    <mergeCell ref="AW750:BB750"/>
    <mergeCell ref="BC750:BH750"/>
    <mergeCell ref="A749:D749"/>
    <mergeCell ref="E749:T749"/>
    <mergeCell ref="U749:X749"/>
    <mergeCell ref="Y749:AD749"/>
    <mergeCell ref="AE749:AJ749"/>
    <mergeCell ref="AK749:AP749"/>
    <mergeCell ref="AQ749:AV749"/>
    <mergeCell ref="AW749:BB749"/>
    <mergeCell ref="BC749:BH749"/>
    <mergeCell ref="A748:D748"/>
    <mergeCell ref="E748:T748"/>
    <mergeCell ref="U748:X748"/>
    <mergeCell ref="Y748:AD748"/>
    <mergeCell ref="AE748:AJ748"/>
    <mergeCell ref="AK748:AP748"/>
    <mergeCell ref="AQ748:AV748"/>
    <mergeCell ref="AW748:BB748"/>
    <mergeCell ref="BC748:BH748"/>
    <mergeCell ref="A747:D747"/>
    <mergeCell ref="E747:T747"/>
    <mergeCell ref="U747:X747"/>
    <mergeCell ref="Y747:AD747"/>
    <mergeCell ref="AE747:AJ747"/>
    <mergeCell ref="AK747:AP747"/>
    <mergeCell ref="AQ747:AV747"/>
    <mergeCell ref="AW747:BB747"/>
    <mergeCell ref="BC747:BH747"/>
    <mergeCell ref="A754:D754"/>
    <mergeCell ref="E754:T754"/>
    <mergeCell ref="U754:X754"/>
    <mergeCell ref="Y754:AD754"/>
    <mergeCell ref="AE754:AJ754"/>
    <mergeCell ref="AK754:AP754"/>
    <mergeCell ref="AQ754:AV754"/>
    <mergeCell ref="AW754:BB754"/>
    <mergeCell ref="BC754:BH754"/>
    <mergeCell ref="A753:D753"/>
    <mergeCell ref="E753:T753"/>
    <mergeCell ref="U753:X753"/>
    <mergeCell ref="Y753:AD753"/>
    <mergeCell ref="AE753:AJ753"/>
    <mergeCell ref="AK753:AP753"/>
    <mergeCell ref="AQ753:AV753"/>
    <mergeCell ref="AW753:BB753"/>
    <mergeCell ref="BC753:BH753"/>
    <mergeCell ref="A752:D752"/>
    <mergeCell ref="E752:T752"/>
    <mergeCell ref="U752:X752"/>
    <mergeCell ref="Y752:AD752"/>
    <mergeCell ref="AE752:AJ752"/>
    <mergeCell ref="AK752:AP752"/>
    <mergeCell ref="AQ752:AV752"/>
    <mergeCell ref="AW752:BB752"/>
    <mergeCell ref="BC752:BH752"/>
    <mergeCell ref="A751:D751"/>
    <mergeCell ref="E751:T751"/>
    <mergeCell ref="U751:X751"/>
    <mergeCell ref="Y751:AD751"/>
    <mergeCell ref="AE751:AJ751"/>
    <mergeCell ref="AK751:AP751"/>
    <mergeCell ref="AQ751:AV751"/>
    <mergeCell ref="AW751:BB751"/>
    <mergeCell ref="BC751:BH751"/>
    <mergeCell ref="A758:D758"/>
    <mergeCell ref="E758:T758"/>
    <mergeCell ref="U758:X758"/>
    <mergeCell ref="Y758:AD758"/>
    <mergeCell ref="AE758:AJ758"/>
    <mergeCell ref="AK758:AP758"/>
    <mergeCell ref="AQ758:AV758"/>
    <mergeCell ref="AW758:BB758"/>
    <mergeCell ref="BC758:BH758"/>
    <mergeCell ref="A757:D757"/>
    <mergeCell ref="E757:T757"/>
    <mergeCell ref="U757:X757"/>
    <mergeCell ref="Y757:AD757"/>
    <mergeCell ref="AE757:AJ757"/>
    <mergeCell ref="AK757:AP757"/>
    <mergeCell ref="AQ757:AV757"/>
    <mergeCell ref="AW757:BB757"/>
    <mergeCell ref="BC757:BH757"/>
    <mergeCell ref="A756:D756"/>
    <mergeCell ref="E756:T756"/>
    <mergeCell ref="U756:X756"/>
    <mergeCell ref="Y756:AD756"/>
    <mergeCell ref="AE756:AJ756"/>
    <mergeCell ref="AK756:AP756"/>
    <mergeCell ref="AQ756:AV756"/>
    <mergeCell ref="AW756:BB756"/>
    <mergeCell ref="BC756:BH756"/>
    <mergeCell ref="A755:D755"/>
    <mergeCell ref="E755:T755"/>
    <mergeCell ref="U755:X755"/>
    <mergeCell ref="Y755:AD755"/>
    <mergeCell ref="AE755:AJ755"/>
    <mergeCell ref="AK755:AP755"/>
    <mergeCell ref="AQ755:AV755"/>
    <mergeCell ref="AW755:BB755"/>
    <mergeCell ref="BC755:BH755"/>
    <mergeCell ref="A762:D762"/>
    <mergeCell ref="E762:T762"/>
    <mergeCell ref="U762:X762"/>
    <mergeCell ref="Y762:AD762"/>
    <mergeCell ref="AE762:AJ762"/>
    <mergeCell ref="AK762:AP762"/>
    <mergeCell ref="AQ762:AV762"/>
    <mergeCell ref="AW762:BB762"/>
    <mergeCell ref="BC762:BH762"/>
    <mergeCell ref="A761:D761"/>
    <mergeCell ref="E761:T761"/>
    <mergeCell ref="U761:X761"/>
    <mergeCell ref="Y761:AD761"/>
    <mergeCell ref="AE761:AJ761"/>
    <mergeCell ref="AK761:AP761"/>
    <mergeCell ref="AQ761:AV761"/>
    <mergeCell ref="AW761:BB761"/>
    <mergeCell ref="BC761:BH761"/>
    <mergeCell ref="A760:D760"/>
    <mergeCell ref="E760:T760"/>
    <mergeCell ref="U760:X760"/>
    <mergeCell ref="Y760:AD760"/>
    <mergeCell ref="AE760:AJ760"/>
    <mergeCell ref="AK760:AP760"/>
    <mergeCell ref="AQ760:AV760"/>
    <mergeCell ref="AW760:BB760"/>
    <mergeCell ref="BC760:BH760"/>
    <mergeCell ref="A759:D759"/>
    <mergeCell ref="E759:T759"/>
    <mergeCell ref="U759:X759"/>
    <mergeCell ref="Y759:AD759"/>
    <mergeCell ref="AE759:AJ759"/>
    <mergeCell ref="AK759:AP759"/>
    <mergeCell ref="AQ759:AV759"/>
    <mergeCell ref="AW759:BB759"/>
    <mergeCell ref="BC759:BH759"/>
    <mergeCell ref="A773:D773"/>
    <mergeCell ref="E773:T773"/>
    <mergeCell ref="U773:X773"/>
    <mergeCell ref="Y773:AD773"/>
    <mergeCell ref="AE773:AJ773"/>
    <mergeCell ref="AK773:AP773"/>
    <mergeCell ref="AQ773:AV773"/>
    <mergeCell ref="AW773:BB773"/>
    <mergeCell ref="BC773:BH773"/>
    <mergeCell ref="A772:D772"/>
    <mergeCell ref="E772:T772"/>
    <mergeCell ref="U772:X772"/>
    <mergeCell ref="Y772:AD772"/>
    <mergeCell ref="AE772:AJ772"/>
    <mergeCell ref="AK772:AP772"/>
    <mergeCell ref="AQ772:AV772"/>
    <mergeCell ref="AW772:BB772"/>
    <mergeCell ref="BC772:BH772"/>
    <mergeCell ref="A765:AD765"/>
    <mergeCell ref="AE765:BH765"/>
    <mergeCell ref="A766:AD768"/>
    <mergeCell ref="AE766:BH768"/>
    <mergeCell ref="A769:BH769"/>
    <mergeCell ref="A770:I770"/>
    <mergeCell ref="J770:BQ770"/>
    <mergeCell ref="A771:H771"/>
    <mergeCell ref="I771:AN771"/>
    <mergeCell ref="AO771:AV771"/>
    <mergeCell ref="AW771:BH771"/>
    <mergeCell ref="A763:AJ763"/>
    <mergeCell ref="AK763:AP763"/>
    <mergeCell ref="AQ763:AV763"/>
    <mergeCell ref="AW763:BB763"/>
    <mergeCell ref="BC763:BH763"/>
    <mergeCell ref="A764:AJ764"/>
    <mergeCell ref="AK764:AP764"/>
    <mergeCell ref="AQ764:AV764"/>
    <mergeCell ref="AW764:BB764"/>
    <mergeCell ref="BC764:BH764"/>
    <mergeCell ref="A777:D777"/>
    <mergeCell ref="E777:T777"/>
    <mergeCell ref="U777:X777"/>
    <mergeCell ref="Y777:AD777"/>
    <mergeCell ref="AE777:AJ777"/>
    <mergeCell ref="AK777:AP777"/>
    <mergeCell ref="AQ777:AV777"/>
    <mergeCell ref="AW777:BB777"/>
    <mergeCell ref="BC777:BH777"/>
    <mergeCell ref="A776:D776"/>
    <mergeCell ref="E776:T776"/>
    <mergeCell ref="U776:X776"/>
    <mergeCell ref="Y776:AD776"/>
    <mergeCell ref="AE776:AJ776"/>
    <mergeCell ref="AK776:AP776"/>
    <mergeCell ref="AQ776:AV776"/>
    <mergeCell ref="AW776:BB776"/>
    <mergeCell ref="BC776:BH776"/>
    <mergeCell ref="A775:D775"/>
    <mergeCell ref="E775:T775"/>
    <mergeCell ref="U775:X775"/>
    <mergeCell ref="Y775:AD775"/>
    <mergeCell ref="AE775:AJ775"/>
    <mergeCell ref="AK775:AP775"/>
    <mergeCell ref="AQ775:AV775"/>
    <mergeCell ref="AW775:BB775"/>
    <mergeCell ref="BC775:BH775"/>
    <mergeCell ref="A774:D774"/>
    <mergeCell ref="E774:T774"/>
    <mergeCell ref="U774:X774"/>
    <mergeCell ref="Y774:AD774"/>
    <mergeCell ref="AE774:AJ774"/>
    <mergeCell ref="AK774:AP774"/>
    <mergeCell ref="AQ774:AV774"/>
    <mergeCell ref="AW774:BB774"/>
    <mergeCell ref="BC774:BH774"/>
    <mergeCell ref="A781:D781"/>
    <mergeCell ref="E781:T781"/>
    <mergeCell ref="U781:X781"/>
    <mergeCell ref="Y781:AD781"/>
    <mergeCell ref="AE781:AJ781"/>
    <mergeCell ref="AK781:AP781"/>
    <mergeCell ref="AQ781:AV781"/>
    <mergeCell ref="AW781:BB781"/>
    <mergeCell ref="BC781:BH781"/>
    <mergeCell ref="A780:D780"/>
    <mergeCell ref="E780:T780"/>
    <mergeCell ref="U780:X780"/>
    <mergeCell ref="Y780:AD780"/>
    <mergeCell ref="AE780:AJ780"/>
    <mergeCell ref="AK780:AP780"/>
    <mergeCell ref="AQ780:AV780"/>
    <mergeCell ref="AW780:BB780"/>
    <mergeCell ref="BC780:BH780"/>
    <mergeCell ref="A779:D779"/>
    <mergeCell ref="E779:T779"/>
    <mergeCell ref="U779:X779"/>
    <mergeCell ref="Y779:AD779"/>
    <mergeCell ref="AE779:AJ779"/>
    <mergeCell ref="AK779:AP779"/>
    <mergeCell ref="AQ779:AV779"/>
    <mergeCell ref="AW779:BB779"/>
    <mergeCell ref="BC779:BH779"/>
    <mergeCell ref="A778:D778"/>
    <mergeCell ref="E778:T778"/>
    <mergeCell ref="U778:X778"/>
    <mergeCell ref="Y778:AD778"/>
    <mergeCell ref="AE778:AJ778"/>
    <mergeCell ref="AK778:AP778"/>
    <mergeCell ref="AQ778:AV778"/>
    <mergeCell ref="AW778:BB778"/>
    <mergeCell ref="BC778:BH778"/>
    <mergeCell ref="A785:D785"/>
    <mergeCell ref="E785:T785"/>
    <mergeCell ref="U785:X785"/>
    <mergeCell ref="Y785:AD785"/>
    <mergeCell ref="AE785:AJ785"/>
    <mergeCell ref="AK785:AP785"/>
    <mergeCell ref="AQ785:AV785"/>
    <mergeCell ref="AW785:BB785"/>
    <mergeCell ref="BC785:BH785"/>
    <mergeCell ref="A784:D784"/>
    <mergeCell ref="E784:T784"/>
    <mergeCell ref="U784:X784"/>
    <mergeCell ref="Y784:AD784"/>
    <mergeCell ref="AE784:AJ784"/>
    <mergeCell ref="AK784:AP784"/>
    <mergeCell ref="AQ784:AV784"/>
    <mergeCell ref="AW784:BB784"/>
    <mergeCell ref="BC784:BH784"/>
    <mergeCell ref="A783:D783"/>
    <mergeCell ref="E783:T783"/>
    <mergeCell ref="U783:X783"/>
    <mergeCell ref="Y783:AD783"/>
    <mergeCell ref="AE783:AJ783"/>
    <mergeCell ref="AK783:AP783"/>
    <mergeCell ref="AQ783:AV783"/>
    <mergeCell ref="AW783:BB783"/>
    <mergeCell ref="BC783:BH783"/>
    <mergeCell ref="A782:D782"/>
    <mergeCell ref="E782:T782"/>
    <mergeCell ref="U782:X782"/>
    <mergeCell ref="Y782:AD782"/>
    <mergeCell ref="AE782:AJ782"/>
    <mergeCell ref="AK782:AP782"/>
    <mergeCell ref="AQ782:AV782"/>
    <mergeCell ref="AW782:BB782"/>
    <mergeCell ref="BC782:BH782"/>
    <mergeCell ref="A789:D789"/>
    <mergeCell ref="E789:T789"/>
    <mergeCell ref="U789:X789"/>
    <mergeCell ref="Y789:AD789"/>
    <mergeCell ref="AE789:AJ789"/>
    <mergeCell ref="AK789:AP789"/>
    <mergeCell ref="AQ789:AV789"/>
    <mergeCell ref="AW789:BB789"/>
    <mergeCell ref="BC789:BH789"/>
    <mergeCell ref="A788:D788"/>
    <mergeCell ref="E788:T788"/>
    <mergeCell ref="U788:X788"/>
    <mergeCell ref="Y788:AD788"/>
    <mergeCell ref="AE788:AJ788"/>
    <mergeCell ref="AK788:AP788"/>
    <mergeCell ref="AQ788:AV788"/>
    <mergeCell ref="AW788:BB788"/>
    <mergeCell ref="BC788:BH788"/>
    <mergeCell ref="A787:D787"/>
    <mergeCell ref="E787:T787"/>
    <mergeCell ref="U787:X787"/>
    <mergeCell ref="Y787:AD787"/>
    <mergeCell ref="AE787:AJ787"/>
    <mergeCell ref="AK787:AP787"/>
    <mergeCell ref="AQ787:AV787"/>
    <mergeCell ref="AW787:BB787"/>
    <mergeCell ref="BC787:BH787"/>
    <mergeCell ref="A786:D786"/>
    <mergeCell ref="E786:T786"/>
    <mergeCell ref="U786:X786"/>
    <mergeCell ref="Y786:AD786"/>
    <mergeCell ref="AE786:AJ786"/>
    <mergeCell ref="AK786:AP786"/>
    <mergeCell ref="AQ786:AV786"/>
    <mergeCell ref="AW786:BB786"/>
    <mergeCell ref="BC786:BH786"/>
    <mergeCell ref="A793:D793"/>
    <mergeCell ref="E793:T793"/>
    <mergeCell ref="U793:X793"/>
    <mergeCell ref="Y793:AD793"/>
    <mergeCell ref="AE793:AJ793"/>
    <mergeCell ref="AK793:AP793"/>
    <mergeCell ref="AQ793:AV793"/>
    <mergeCell ref="AW793:BB793"/>
    <mergeCell ref="BC793:BH793"/>
    <mergeCell ref="A792:D792"/>
    <mergeCell ref="E792:T792"/>
    <mergeCell ref="U792:X792"/>
    <mergeCell ref="Y792:AD792"/>
    <mergeCell ref="AE792:AJ792"/>
    <mergeCell ref="AK792:AP792"/>
    <mergeCell ref="AQ792:AV792"/>
    <mergeCell ref="AW792:BB792"/>
    <mergeCell ref="BC792:BH792"/>
    <mergeCell ref="A791:D791"/>
    <mergeCell ref="E791:T791"/>
    <mergeCell ref="U791:X791"/>
    <mergeCell ref="Y791:AD791"/>
    <mergeCell ref="AE791:AJ791"/>
    <mergeCell ref="AK791:AP791"/>
    <mergeCell ref="AQ791:AV791"/>
    <mergeCell ref="AW791:BB791"/>
    <mergeCell ref="BC791:BH791"/>
    <mergeCell ref="A790:D790"/>
    <mergeCell ref="E790:T790"/>
    <mergeCell ref="U790:X790"/>
    <mergeCell ref="Y790:AD790"/>
    <mergeCell ref="AE790:AJ790"/>
    <mergeCell ref="AK790:AP790"/>
    <mergeCell ref="AQ790:AV790"/>
    <mergeCell ref="AW790:BB790"/>
    <mergeCell ref="BC790:BH790"/>
    <mergeCell ref="A797:D797"/>
    <mergeCell ref="E797:T797"/>
    <mergeCell ref="U797:X797"/>
    <mergeCell ref="Y797:AD797"/>
    <mergeCell ref="AE797:AJ797"/>
    <mergeCell ref="AK797:AP797"/>
    <mergeCell ref="AQ797:AV797"/>
    <mergeCell ref="AW797:BB797"/>
    <mergeCell ref="BC797:BH797"/>
    <mergeCell ref="A796:D796"/>
    <mergeCell ref="E796:T796"/>
    <mergeCell ref="U796:X796"/>
    <mergeCell ref="Y796:AD796"/>
    <mergeCell ref="AE796:AJ796"/>
    <mergeCell ref="AK796:AP796"/>
    <mergeCell ref="AQ796:AV796"/>
    <mergeCell ref="AW796:BB796"/>
    <mergeCell ref="BC796:BH796"/>
    <mergeCell ref="A795:D795"/>
    <mergeCell ref="E795:T795"/>
    <mergeCell ref="U795:X795"/>
    <mergeCell ref="Y795:AD795"/>
    <mergeCell ref="AE795:AJ795"/>
    <mergeCell ref="AK795:AP795"/>
    <mergeCell ref="AQ795:AV795"/>
    <mergeCell ref="AW795:BB795"/>
    <mergeCell ref="BC795:BH795"/>
    <mergeCell ref="A794:D794"/>
    <mergeCell ref="E794:T794"/>
    <mergeCell ref="U794:X794"/>
    <mergeCell ref="Y794:AD794"/>
    <mergeCell ref="AE794:AJ794"/>
    <mergeCell ref="AK794:AP794"/>
    <mergeCell ref="AQ794:AV794"/>
    <mergeCell ref="AW794:BB794"/>
    <mergeCell ref="BC794:BH794"/>
    <mergeCell ref="A801:D801"/>
    <mergeCell ref="E801:T801"/>
    <mergeCell ref="U801:X801"/>
    <mergeCell ref="Y801:AD801"/>
    <mergeCell ref="AE801:AJ801"/>
    <mergeCell ref="AK801:AP801"/>
    <mergeCell ref="AQ801:AV801"/>
    <mergeCell ref="AW801:BB801"/>
    <mergeCell ref="BC801:BH801"/>
    <mergeCell ref="A800:D800"/>
    <mergeCell ref="E800:T800"/>
    <mergeCell ref="U800:X800"/>
    <mergeCell ref="Y800:AD800"/>
    <mergeCell ref="AE800:AJ800"/>
    <mergeCell ref="AK800:AP800"/>
    <mergeCell ref="AQ800:AV800"/>
    <mergeCell ref="AW800:BB800"/>
    <mergeCell ref="BC800:BH800"/>
    <mergeCell ref="A799:D799"/>
    <mergeCell ref="E799:T799"/>
    <mergeCell ref="U799:X799"/>
    <mergeCell ref="Y799:AD799"/>
    <mergeCell ref="AE799:AJ799"/>
    <mergeCell ref="AK799:AP799"/>
    <mergeCell ref="AQ799:AV799"/>
    <mergeCell ref="AW799:BB799"/>
    <mergeCell ref="BC799:BH799"/>
    <mergeCell ref="A798:D798"/>
    <mergeCell ref="E798:T798"/>
    <mergeCell ref="U798:X798"/>
    <mergeCell ref="Y798:AD798"/>
    <mergeCell ref="AE798:AJ798"/>
    <mergeCell ref="AK798:AP798"/>
    <mergeCell ref="AQ798:AV798"/>
    <mergeCell ref="AW798:BB798"/>
    <mergeCell ref="BC798:BH798"/>
    <mergeCell ref="A805:D805"/>
    <mergeCell ref="E805:T805"/>
    <mergeCell ref="U805:X805"/>
    <mergeCell ref="Y805:AD805"/>
    <mergeCell ref="AE805:AJ805"/>
    <mergeCell ref="AK805:AP805"/>
    <mergeCell ref="AQ805:AV805"/>
    <mergeCell ref="AW805:BB805"/>
    <mergeCell ref="BC805:BH805"/>
    <mergeCell ref="A804:D804"/>
    <mergeCell ref="E804:T804"/>
    <mergeCell ref="U804:X804"/>
    <mergeCell ref="Y804:AD804"/>
    <mergeCell ref="AE804:AJ804"/>
    <mergeCell ref="AK804:AP804"/>
    <mergeCell ref="AQ804:AV804"/>
    <mergeCell ref="AW804:BB804"/>
    <mergeCell ref="BC804:BH804"/>
    <mergeCell ref="A803:D803"/>
    <mergeCell ref="E803:T803"/>
    <mergeCell ref="U803:X803"/>
    <mergeCell ref="Y803:AD803"/>
    <mergeCell ref="AE803:AJ803"/>
    <mergeCell ref="AK803:AP803"/>
    <mergeCell ref="AQ803:AV803"/>
    <mergeCell ref="AW803:BB803"/>
    <mergeCell ref="BC803:BH803"/>
    <mergeCell ref="A802:D802"/>
    <mergeCell ref="E802:T802"/>
    <mergeCell ref="U802:X802"/>
    <mergeCell ref="Y802:AD802"/>
    <mergeCell ref="AE802:AJ802"/>
    <mergeCell ref="AK802:AP802"/>
    <mergeCell ref="AQ802:AV802"/>
    <mergeCell ref="AW802:BB802"/>
    <mergeCell ref="BC802:BH802"/>
    <mergeCell ref="A809:D809"/>
    <mergeCell ref="E809:T809"/>
    <mergeCell ref="U809:X809"/>
    <mergeCell ref="Y809:AD809"/>
    <mergeCell ref="AE809:AJ809"/>
    <mergeCell ref="AK809:AP809"/>
    <mergeCell ref="AQ809:AV809"/>
    <mergeCell ref="AW809:BB809"/>
    <mergeCell ref="BC809:BH809"/>
    <mergeCell ref="A808:D808"/>
    <mergeCell ref="E808:T808"/>
    <mergeCell ref="U808:X808"/>
    <mergeCell ref="Y808:AD808"/>
    <mergeCell ref="AE808:AJ808"/>
    <mergeCell ref="AK808:AP808"/>
    <mergeCell ref="AQ808:AV808"/>
    <mergeCell ref="AW808:BB808"/>
    <mergeCell ref="BC808:BH808"/>
    <mergeCell ref="A807:D807"/>
    <mergeCell ref="E807:T807"/>
    <mergeCell ref="U807:X807"/>
    <mergeCell ref="Y807:AD807"/>
    <mergeCell ref="AE807:AJ807"/>
    <mergeCell ref="AK807:AP807"/>
    <mergeCell ref="AQ807:AV807"/>
    <mergeCell ref="AW807:BB807"/>
    <mergeCell ref="BC807:BH807"/>
    <mergeCell ref="A806:D806"/>
    <mergeCell ref="E806:T806"/>
    <mergeCell ref="U806:X806"/>
    <mergeCell ref="Y806:AD806"/>
    <mergeCell ref="AE806:AJ806"/>
    <mergeCell ref="AK806:AP806"/>
    <mergeCell ref="AQ806:AV806"/>
    <mergeCell ref="AW806:BB806"/>
    <mergeCell ref="BC806:BH806"/>
    <mergeCell ref="A820:D820"/>
    <mergeCell ref="E820:T820"/>
    <mergeCell ref="U820:X820"/>
    <mergeCell ref="Y820:AD820"/>
    <mergeCell ref="AE820:AJ820"/>
    <mergeCell ref="AK820:AP820"/>
    <mergeCell ref="AQ820:AV820"/>
    <mergeCell ref="AW820:BB820"/>
    <mergeCell ref="BC820:BH820"/>
    <mergeCell ref="A813:AD813"/>
    <mergeCell ref="AE813:BH813"/>
    <mergeCell ref="A814:AD816"/>
    <mergeCell ref="AE814:BH816"/>
    <mergeCell ref="A817:BH817"/>
    <mergeCell ref="A818:I818"/>
    <mergeCell ref="J818:BQ818"/>
    <mergeCell ref="A819:H819"/>
    <mergeCell ref="I819:AN819"/>
    <mergeCell ref="AO819:AV819"/>
    <mergeCell ref="AW819:BH819"/>
    <mergeCell ref="A811:AJ811"/>
    <mergeCell ref="AK811:AP811"/>
    <mergeCell ref="AQ811:AV811"/>
    <mergeCell ref="AW811:BB811"/>
    <mergeCell ref="BC811:BH811"/>
    <mergeCell ref="A812:AJ812"/>
    <mergeCell ref="AK812:AP812"/>
    <mergeCell ref="AQ812:AV812"/>
    <mergeCell ref="AW812:BB812"/>
    <mergeCell ref="BC812:BH812"/>
    <mergeCell ref="A810:D810"/>
    <mergeCell ref="E810:T810"/>
    <mergeCell ref="U810:X810"/>
    <mergeCell ref="Y810:AD810"/>
    <mergeCell ref="AE810:AJ810"/>
    <mergeCell ref="AK810:AP810"/>
    <mergeCell ref="AQ810:AV810"/>
    <mergeCell ref="AW810:BB810"/>
    <mergeCell ref="BC810:BH810"/>
    <mergeCell ref="A824:D824"/>
    <mergeCell ref="E824:T824"/>
    <mergeCell ref="U824:X824"/>
    <mergeCell ref="Y824:AD824"/>
    <mergeCell ref="AE824:AJ824"/>
    <mergeCell ref="AK824:AP824"/>
    <mergeCell ref="AQ824:AV824"/>
    <mergeCell ref="AW824:BB824"/>
    <mergeCell ref="BC824:BH824"/>
    <mergeCell ref="A823:D823"/>
    <mergeCell ref="E823:T823"/>
    <mergeCell ref="U823:X823"/>
    <mergeCell ref="Y823:AD823"/>
    <mergeCell ref="AE823:AJ823"/>
    <mergeCell ref="AK823:AP823"/>
    <mergeCell ref="AQ823:AV823"/>
    <mergeCell ref="AW823:BB823"/>
    <mergeCell ref="BC823:BH823"/>
    <mergeCell ref="A822:D822"/>
    <mergeCell ref="E822:T822"/>
    <mergeCell ref="U822:X822"/>
    <mergeCell ref="Y822:AD822"/>
    <mergeCell ref="AE822:AJ822"/>
    <mergeCell ref="AK822:AP822"/>
    <mergeCell ref="AQ822:AV822"/>
    <mergeCell ref="AW822:BB822"/>
    <mergeCell ref="BC822:BH822"/>
    <mergeCell ref="A821:D821"/>
    <mergeCell ref="E821:T821"/>
    <mergeCell ref="U821:X821"/>
    <mergeCell ref="Y821:AD821"/>
    <mergeCell ref="AE821:AJ821"/>
    <mergeCell ref="AK821:AP821"/>
    <mergeCell ref="AQ821:AV821"/>
    <mergeCell ref="AW821:BB821"/>
    <mergeCell ref="BC821:BH821"/>
    <mergeCell ref="A828:D828"/>
    <mergeCell ref="E828:T828"/>
    <mergeCell ref="U828:X828"/>
    <mergeCell ref="Y828:AD828"/>
    <mergeCell ref="AE828:AJ828"/>
    <mergeCell ref="AK828:AP828"/>
    <mergeCell ref="AQ828:AV828"/>
    <mergeCell ref="AW828:BB828"/>
    <mergeCell ref="BC828:BH828"/>
    <mergeCell ref="A827:D827"/>
    <mergeCell ref="E827:T827"/>
    <mergeCell ref="U827:X827"/>
    <mergeCell ref="Y827:AD827"/>
    <mergeCell ref="AE827:AJ827"/>
    <mergeCell ref="AK827:AP827"/>
    <mergeCell ref="AQ827:AV827"/>
    <mergeCell ref="AW827:BB827"/>
    <mergeCell ref="BC827:BH827"/>
    <mergeCell ref="A826:D826"/>
    <mergeCell ref="E826:T826"/>
    <mergeCell ref="U826:X826"/>
    <mergeCell ref="Y826:AD826"/>
    <mergeCell ref="AE826:AJ826"/>
    <mergeCell ref="AK826:AP826"/>
    <mergeCell ref="AQ826:AV826"/>
    <mergeCell ref="AW826:BB826"/>
    <mergeCell ref="BC826:BH826"/>
    <mergeCell ref="A825:D825"/>
    <mergeCell ref="E825:T825"/>
    <mergeCell ref="U825:X825"/>
    <mergeCell ref="Y825:AD825"/>
    <mergeCell ref="AE825:AJ825"/>
    <mergeCell ref="AK825:AP825"/>
    <mergeCell ref="AQ825:AV825"/>
    <mergeCell ref="AW825:BB825"/>
    <mergeCell ref="BC825:BH825"/>
    <mergeCell ref="A832:D832"/>
    <mergeCell ref="E832:T832"/>
    <mergeCell ref="U832:X832"/>
    <mergeCell ref="Y832:AD832"/>
    <mergeCell ref="AE832:AJ832"/>
    <mergeCell ref="AK832:AP832"/>
    <mergeCell ref="AQ832:AV832"/>
    <mergeCell ref="AW832:BB832"/>
    <mergeCell ref="BC832:BH832"/>
    <mergeCell ref="A831:D831"/>
    <mergeCell ref="E831:T831"/>
    <mergeCell ref="U831:X831"/>
    <mergeCell ref="Y831:AD831"/>
    <mergeCell ref="AE831:AJ831"/>
    <mergeCell ref="AK831:AP831"/>
    <mergeCell ref="AQ831:AV831"/>
    <mergeCell ref="AW831:BB831"/>
    <mergeCell ref="BC831:BH831"/>
    <mergeCell ref="A830:D830"/>
    <mergeCell ref="E830:T830"/>
    <mergeCell ref="U830:X830"/>
    <mergeCell ref="Y830:AD830"/>
    <mergeCell ref="AE830:AJ830"/>
    <mergeCell ref="AK830:AP830"/>
    <mergeCell ref="AQ830:AV830"/>
    <mergeCell ref="AW830:BB830"/>
    <mergeCell ref="BC830:BH830"/>
    <mergeCell ref="A829:D829"/>
    <mergeCell ref="E829:T829"/>
    <mergeCell ref="U829:X829"/>
    <mergeCell ref="Y829:AD829"/>
    <mergeCell ref="AE829:AJ829"/>
    <mergeCell ref="AK829:AP829"/>
    <mergeCell ref="AQ829:AV829"/>
    <mergeCell ref="AW829:BB829"/>
    <mergeCell ref="BC829:BH829"/>
    <mergeCell ref="A836:D836"/>
    <mergeCell ref="E836:T836"/>
    <mergeCell ref="U836:X836"/>
    <mergeCell ref="Y836:AD836"/>
    <mergeCell ref="AE836:AJ836"/>
    <mergeCell ref="AK836:AP836"/>
    <mergeCell ref="AQ836:AV836"/>
    <mergeCell ref="AW836:BB836"/>
    <mergeCell ref="BC836:BH836"/>
    <mergeCell ref="A835:D835"/>
    <mergeCell ref="E835:T835"/>
    <mergeCell ref="U835:X835"/>
    <mergeCell ref="Y835:AD835"/>
    <mergeCell ref="AE835:AJ835"/>
    <mergeCell ref="AK835:AP835"/>
    <mergeCell ref="AQ835:AV835"/>
    <mergeCell ref="AW835:BB835"/>
    <mergeCell ref="BC835:BH835"/>
    <mergeCell ref="A834:D834"/>
    <mergeCell ref="E834:T834"/>
    <mergeCell ref="U834:X834"/>
    <mergeCell ref="Y834:AD834"/>
    <mergeCell ref="AE834:AJ834"/>
    <mergeCell ref="AK834:AP834"/>
    <mergeCell ref="AQ834:AV834"/>
    <mergeCell ref="AW834:BB834"/>
    <mergeCell ref="BC834:BH834"/>
    <mergeCell ref="A833:D833"/>
    <mergeCell ref="E833:T833"/>
    <mergeCell ref="U833:X833"/>
    <mergeCell ref="Y833:AD833"/>
    <mergeCell ref="AE833:AJ833"/>
    <mergeCell ref="AK833:AP833"/>
    <mergeCell ref="AQ833:AV833"/>
    <mergeCell ref="AW833:BB833"/>
    <mergeCell ref="BC833:BH833"/>
    <mergeCell ref="A840:D840"/>
    <mergeCell ref="E840:T840"/>
    <mergeCell ref="U840:X840"/>
    <mergeCell ref="Y840:AD840"/>
    <mergeCell ref="AE840:AJ840"/>
    <mergeCell ref="AK840:AP840"/>
    <mergeCell ref="AQ840:AV840"/>
    <mergeCell ref="AW840:BB840"/>
    <mergeCell ref="BC840:BH840"/>
    <mergeCell ref="A839:D839"/>
    <mergeCell ref="E839:T839"/>
    <mergeCell ref="U839:X839"/>
    <mergeCell ref="Y839:AD839"/>
    <mergeCell ref="AE839:AJ839"/>
    <mergeCell ref="AK839:AP839"/>
    <mergeCell ref="AQ839:AV839"/>
    <mergeCell ref="AW839:BB839"/>
    <mergeCell ref="BC839:BH839"/>
    <mergeCell ref="A838:D838"/>
    <mergeCell ref="E838:T838"/>
    <mergeCell ref="U838:X838"/>
    <mergeCell ref="Y838:AD838"/>
    <mergeCell ref="AE838:AJ838"/>
    <mergeCell ref="AK838:AP838"/>
    <mergeCell ref="AQ838:AV838"/>
    <mergeCell ref="AW838:BB838"/>
    <mergeCell ref="BC838:BH838"/>
    <mergeCell ref="A837:D837"/>
    <mergeCell ref="E837:T837"/>
    <mergeCell ref="U837:X837"/>
    <mergeCell ref="Y837:AD837"/>
    <mergeCell ref="AE837:AJ837"/>
    <mergeCell ref="AK837:AP837"/>
    <mergeCell ref="AQ837:AV837"/>
    <mergeCell ref="AW837:BB837"/>
    <mergeCell ref="BC837:BH837"/>
    <mergeCell ref="A844:D844"/>
    <mergeCell ref="E844:T844"/>
    <mergeCell ref="U844:X844"/>
    <mergeCell ref="Y844:AD844"/>
    <mergeCell ref="AE844:AJ844"/>
    <mergeCell ref="AK844:AP844"/>
    <mergeCell ref="AQ844:AV844"/>
    <mergeCell ref="AW844:BB844"/>
    <mergeCell ref="BC844:BH844"/>
    <mergeCell ref="A843:D843"/>
    <mergeCell ref="E843:T843"/>
    <mergeCell ref="U843:X843"/>
    <mergeCell ref="Y843:AD843"/>
    <mergeCell ref="AE843:AJ843"/>
    <mergeCell ref="AK843:AP843"/>
    <mergeCell ref="AQ843:AV843"/>
    <mergeCell ref="AW843:BB843"/>
    <mergeCell ref="BC843:BH843"/>
    <mergeCell ref="A842:D842"/>
    <mergeCell ref="E842:T842"/>
    <mergeCell ref="U842:X842"/>
    <mergeCell ref="Y842:AD842"/>
    <mergeCell ref="AE842:AJ842"/>
    <mergeCell ref="AK842:AP842"/>
    <mergeCell ref="AQ842:AV842"/>
    <mergeCell ref="AW842:BB842"/>
    <mergeCell ref="BC842:BH842"/>
    <mergeCell ref="A841:D841"/>
    <mergeCell ref="E841:T841"/>
    <mergeCell ref="U841:X841"/>
    <mergeCell ref="Y841:AD841"/>
    <mergeCell ref="AE841:AJ841"/>
    <mergeCell ref="AK841:AP841"/>
    <mergeCell ref="AQ841:AV841"/>
    <mergeCell ref="AW841:BB841"/>
    <mergeCell ref="BC841:BH841"/>
    <mergeCell ref="A848:D848"/>
    <mergeCell ref="E848:T848"/>
    <mergeCell ref="U848:X848"/>
    <mergeCell ref="Y848:AD848"/>
    <mergeCell ref="AE848:AJ848"/>
    <mergeCell ref="AK848:AP848"/>
    <mergeCell ref="AQ848:AV848"/>
    <mergeCell ref="AW848:BB848"/>
    <mergeCell ref="BC848:BH848"/>
    <mergeCell ref="A847:D847"/>
    <mergeCell ref="E847:T847"/>
    <mergeCell ref="U847:X847"/>
    <mergeCell ref="Y847:AD847"/>
    <mergeCell ref="AE847:AJ847"/>
    <mergeCell ref="AK847:AP847"/>
    <mergeCell ref="AQ847:AV847"/>
    <mergeCell ref="AW847:BB847"/>
    <mergeCell ref="BC847:BH847"/>
    <mergeCell ref="A846:D846"/>
    <mergeCell ref="E846:T846"/>
    <mergeCell ref="U846:X846"/>
    <mergeCell ref="Y846:AD846"/>
    <mergeCell ref="AE846:AJ846"/>
    <mergeCell ref="AK846:AP846"/>
    <mergeCell ref="AQ846:AV846"/>
    <mergeCell ref="AW846:BB846"/>
    <mergeCell ref="BC846:BH846"/>
    <mergeCell ref="A845:D845"/>
    <mergeCell ref="E845:T845"/>
    <mergeCell ref="U845:X845"/>
    <mergeCell ref="Y845:AD845"/>
    <mergeCell ref="AE845:AJ845"/>
    <mergeCell ref="AK845:AP845"/>
    <mergeCell ref="AQ845:AV845"/>
    <mergeCell ref="AW845:BB845"/>
    <mergeCell ref="BC845:BH845"/>
    <mergeCell ref="A852:D852"/>
    <mergeCell ref="E852:T852"/>
    <mergeCell ref="U852:X852"/>
    <mergeCell ref="Y852:AD852"/>
    <mergeCell ref="AE852:AJ852"/>
    <mergeCell ref="AK852:AP852"/>
    <mergeCell ref="AQ852:AV852"/>
    <mergeCell ref="AW852:BB852"/>
    <mergeCell ref="BC852:BH852"/>
    <mergeCell ref="A851:D851"/>
    <mergeCell ref="E851:T851"/>
    <mergeCell ref="U851:X851"/>
    <mergeCell ref="Y851:AD851"/>
    <mergeCell ref="AE851:AJ851"/>
    <mergeCell ref="AK851:AP851"/>
    <mergeCell ref="AQ851:AV851"/>
    <mergeCell ref="AW851:BB851"/>
    <mergeCell ref="BC851:BH851"/>
    <mergeCell ref="A850:D850"/>
    <mergeCell ref="E850:T850"/>
    <mergeCell ref="U850:X850"/>
    <mergeCell ref="Y850:AD850"/>
    <mergeCell ref="AE850:AJ850"/>
    <mergeCell ref="AK850:AP850"/>
    <mergeCell ref="AQ850:AV850"/>
    <mergeCell ref="AW850:BB850"/>
    <mergeCell ref="BC850:BH850"/>
    <mergeCell ref="A849:D849"/>
    <mergeCell ref="E849:T849"/>
    <mergeCell ref="U849:X849"/>
    <mergeCell ref="Y849:AD849"/>
    <mergeCell ref="AE849:AJ849"/>
    <mergeCell ref="AK849:AP849"/>
    <mergeCell ref="AQ849:AV849"/>
    <mergeCell ref="AW849:BB849"/>
    <mergeCell ref="BC849:BH849"/>
    <mergeCell ref="A856:D856"/>
    <mergeCell ref="E856:T856"/>
    <mergeCell ref="U856:X856"/>
    <mergeCell ref="Y856:AD856"/>
    <mergeCell ref="AE856:AJ856"/>
    <mergeCell ref="AK856:AP856"/>
    <mergeCell ref="AQ856:AV856"/>
    <mergeCell ref="AW856:BB856"/>
    <mergeCell ref="BC856:BH856"/>
    <mergeCell ref="A855:D855"/>
    <mergeCell ref="E855:T855"/>
    <mergeCell ref="U855:X855"/>
    <mergeCell ref="Y855:AD855"/>
    <mergeCell ref="AE855:AJ855"/>
    <mergeCell ref="AK855:AP855"/>
    <mergeCell ref="AQ855:AV855"/>
    <mergeCell ref="AW855:BB855"/>
    <mergeCell ref="BC855:BH855"/>
    <mergeCell ref="A854:D854"/>
    <mergeCell ref="E854:T854"/>
    <mergeCell ref="U854:X854"/>
    <mergeCell ref="Y854:AD854"/>
    <mergeCell ref="AE854:AJ854"/>
    <mergeCell ref="AK854:AP854"/>
    <mergeCell ref="AQ854:AV854"/>
    <mergeCell ref="AW854:BB854"/>
    <mergeCell ref="BC854:BH854"/>
    <mergeCell ref="A853:D853"/>
    <mergeCell ref="E853:T853"/>
    <mergeCell ref="U853:X853"/>
    <mergeCell ref="Y853:AD853"/>
    <mergeCell ref="AE853:AJ853"/>
    <mergeCell ref="AK853:AP853"/>
    <mergeCell ref="AQ853:AV853"/>
    <mergeCell ref="AW853:BB853"/>
    <mergeCell ref="BC853:BH853"/>
    <mergeCell ref="A861:AD861"/>
    <mergeCell ref="AE861:BH861"/>
    <mergeCell ref="A862:AD864"/>
    <mergeCell ref="AE862:BH864"/>
    <mergeCell ref="A865:BH865"/>
    <mergeCell ref="A866:I866"/>
    <mergeCell ref="J866:BQ866"/>
    <mergeCell ref="A867:H867"/>
    <mergeCell ref="I867:AN867"/>
    <mergeCell ref="AO867:AV867"/>
    <mergeCell ref="AW867:BH867"/>
    <mergeCell ref="A859:AJ859"/>
    <mergeCell ref="AK859:AP859"/>
    <mergeCell ref="AQ859:AV859"/>
    <mergeCell ref="AW859:BB859"/>
    <mergeCell ref="BC859:BH859"/>
    <mergeCell ref="A860:AJ860"/>
    <mergeCell ref="AK860:AP860"/>
    <mergeCell ref="AQ860:AV860"/>
    <mergeCell ref="AW860:BB860"/>
    <mergeCell ref="BC860:BH860"/>
    <mergeCell ref="A858:D858"/>
    <mergeCell ref="E858:T858"/>
    <mergeCell ref="U858:X858"/>
    <mergeCell ref="Y858:AD858"/>
    <mergeCell ref="AE858:AJ858"/>
    <mergeCell ref="AK858:AP858"/>
    <mergeCell ref="AQ858:AV858"/>
    <mergeCell ref="AW858:BB858"/>
    <mergeCell ref="BC858:BH858"/>
    <mergeCell ref="A857:D857"/>
    <mergeCell ref="E857:T857"/>
    <mergeCell ref="U857:X857"/>
    <mergeCell ref="Y857:AD857"/>
    <mergeCell ref="AE857:AJ857"/>
    <mergeCell ref="AK857:AP857"/>
    <mergeCell ref="AQ857:AV857"/>
    <mergeCell ref="AW857:BB857"/>
    <mergeCell ref="BC857:BH857"/>
    <mergeCell ref="A871:D871"/>
    <mergeCell ref="E871:T871"/>
    <mergeCell ref="U871:X871"/>
    <mergeCell ref="Y871:AD871"/>
    <mergeCell ref="AE871:AJ871"/>
    <mergeCell ref="AK871:AP871"/>
    <mergeCell ref="AQ871:AV871"/>
    <mergeCell ref="AW871:BB871"/>
    <mergeCell ref="BC871:BH871"/>
    <mergeCell ref="A870:D870"/>
    <mergeCell ref="E870:T870"/>
    <mergeCell ref="U870:X870"/>
    <mergeCell ref="Y870:AD870"/>
    <mergeCell ref="AE870:AJ870"/>
    <mergeCell ref="AK870:AP870"/>
    <mergeCell ref="AQ870:AV870"/>
    <mergeCell ref="AW870:BB870"/>
    <mergeCell ref="BC870:BH870"/>
    <mergeCell ref="A869:D869"/>
    <mergeCell ref="E869:T869"/>
    <mergeCell ref="U869:X869"/>
    <mergeCell ref="Y869:AD869"/>
    <mergeCell ref="AE869:AJ869"/>
    <mergeCell ref="AK869:AP869"/>
    <mergeCell ref="AQ869:AV869"/>
    <mergeCell ref="AW869:BB869"/>
    <mergeCell ref="BC869:BH869"/>
    <mergeCell ref="A868:D868"/>
    <mergeCell ref="E868:T868"/>
    <mergeCell ref="U868:X868"/>
    <mergeCell ref="Y868:AD868"/>
    <mergeCell ref="AE868:AJ868"/>
    <mergeCell ref="AK868:AP868"/>
    <mergeCell ref="AQ868:AV868"/>
    <mergeCell ref="AW868:BB868"/>
    <mergeCell ref="BC868:BH868"/>
    <mergeCell ref="A875:D875"/>
    <mergeCell ref="E875:T875"/>
    <mergeCell ref="U875:X875"/>
    <mergeCell ref="Y875:AD875"/>
    <mergeCell ref="AE875:AJ875"/>
    <mergeCell ref="AK875:AP875"/>
    <mergeCell ref="AQ875:AV875"/>
    <mergeCell ref="AW875:BB875"/>
    <mergeCell ref="BC875:BH875"/>
    <mergeCell ref="A874:D874"/>
    <mergeCell ref="E874:T874"/>
    <mergeCell ref="U874:X874"/>
    <mergeCell ref="Y874:AD874"/>
    <mergeCell ref="AE874:AJ874"/>
    <mergeCell ref="AK874:AP874"/>
    <mergeCell ref="AQ874:AV874"/>
    <mergeCell ref="AW874:BB874"/>
    <mergeCell ref="BC874:BH874"/>
    <mergeCell ref="A873:D873"/>
    <mergeCell ref="E873:T873"/>
    <mergeCell ref="U873:X873"/>
    <mergeCell ref="Y873:AD873"/>
    <mergeCell ref="AE873:AJ873"/>
    <mergeCell ref="AK873:AP873"/>
    <mergeCell ref="AQ873:AV873"/>
    <mergeCell ref="AW873:BB873"/>
    <mergeCell ref="BC873:BH873"/>
    <mergeCell ref="A872:D872"/>
    <mergeCell ref="E872:T872"/>
    <mergeCell ref="U872:X872"/>
    <mergeCell ref="Y872:AD872"/>
    <mergeCell ref="AE872:AJ872"/>
    <mergeCell ref="AK872:AP872"/>
    <mergeCell ref="AQ872:AV872"/>
    <mergeCell ref="AW872:BB872"/>
    <mergeCell ref="BC872:BH872"/>
    <mergeCell ref="A879:D879"/>
    <mergeCell ref="E879:T879"/>
    <mergeCell ref="U879:X879"/>
    <mergeCell ref="Y879:AD879"/>
    <mergeCell ref="AE879:AJ879"/>
    <mergeCell ref="AK879:AP879"/>
    <mergeCell ref="AQ879:AV879"/>
    <mergeCell ref="AW879:BB879"/>
    <mergeCell ref="BC879:BH879"/>
    <mergeCell ref="A878:D878"/>
    <mergeCell ref="E878:T878"/>
    <mergeCell ref="U878:X878"/>
    <mergeCell ref="Y878:AD878"/>
    <mergeCell ref="AE878:AJ878"/>
    <mergeCell ref="AK878:AP878"/>
    <mergeCell ref="AQ878:AV878"/>
    <mergeCell ref="AW878:BB878"/>
    <mergeCell ref="BC878:BH878"/>
    <mergeCell ref="A877:D877"/>
    <mergeCell ref="E877:T877"/>
    <mergeCell ref="U877:X877"/>
    <mergeCell ref="Y877:AD877"/>
    <mergeCell ref="AE877:AJ877"/>
    <mergeCell ref="AK877:AP877"/>
    <mergeCell ref="AQ877:AV877"/>
    <mergeCell ref="AW877:BB877"/>
    <mergeCell ref="BC877:BH877"/>
    <mergeCell ref="A876:D876"/>
    <mergeCell ref="E876:T876"/>
    <mergeCell ref="U876:X876"/>
    <mergeCell ref="Y876:AD876"/>
    <mergeCell ref="AE876:AJ876"/>
    <mergeCell ref="AK876:AP876"/>
    <mergeCell ref="AQ876:AV876"/>
    <mergeCell ref="AW876:BB876"/>
    <mergeCell ref="BC876:BH876"/>
    <mergeCell ref="A883:D883"/>
    <mergeCell ref="E883:T883"/>
    <mergeCell ref="U883:X883"/>
    <mergeCell ref="Y883:AD883"/>
    <mergeCell ref="AE883:AJ883"/>
    <mergeCell ref="AK883:AP883"/>
    <mergeCell ref="AQ883:AV883"/>
    <mergeCell ref="AW883:BB883"/>
    <mergeCell ref="BC883:BH883"/>
    <mergeCell ref="A882:D882"/>
    <mergeCell ref="E882:T882"/>
    <mergeCell ref="U882:X882"/>
    <mergeCell ref="Y882:AD882"/>
    <mergeCell ref="AE882:AJ882"/>
    <mergeCell ref="AK882:AP882"/>
    <mergeCell ref="AQ882:AV882"/>
    <mergeCell ref="AW882:BB882"/>
    <mergeCell ref="BC882:BH882"/>
    <mergeCell ref="A881:D881"/>
    <mergeCell ref="E881:T881"/>
    <mergeCell ref="U881:X881"/>
    <mergeCell ref="Y881:AD881"/>
    <mergeCell ref="AE881:AJ881"/>
    <mergeCell ref="AK881:AP881"/>
    <mergeCell ref="AQ881:AV881"/>
    <mergeCell ref="AW881:BB881"/>
    <mergeCell ref="BC881:BH881"/>
    <mergeCell ref="A880:D880"/>
    <mergeCell ref="E880:T880"/>
    <mergeCell ref="U880:X880"/>
    <mergeCell ref="Y880:AD880"/>
    <mergeCell ref="AE880:AJ880"/>
    <mergeCell ref="AK880:AP880"/>
    <mergeCell ref="AQ880:AV880"/>
    <mergeCell ref="AW880:BB880"/>
    <mergeCell ref="BC880:BH880"/>
    <mergeCell ref="A887:D887"/>
    <mergeCell ref="E887:T887"/>
    <mergeCell ref="U887:X887"/>
    <mergeCell ref="Y887:AD887"/>
    <mergeCell ref="AE887:AJ887"/>
    <mergeCell ref="AK887:AP887"/>
    <mergeCell ref="AQ887:AV887"/>
    <mergeCell ref="AW887:BB887"/>
    <mergeCell ref="BC887:BH887"/>
    <mergeCell ref="A886:D886"/>
    <mergeCell ref="E886:T886"/>
    <mergeCell ref="U886:X886"/>
    <mergeCell ref="Y886:AD886"/>
    <mergeCell ref="AE886:AJ886"/>
    <mergeCell ref="AK886:AP886"/>
    <mergeCell ref="AQ886:AV886"/>
    <mergeCell ref="AW886:BB886"/>
    <mergeCell ref="BC886:BH886"/>
    <mergeCell ref="A885:D885"/>
    <mergeCell ref="E885:T885"/>
    <mergeCell ref="U885:X885"/>
    <mergeCell ref="Y885:AD885"/>
    <mergeCell ref="AE885:AJ885"/>
    <mergeCell ref="AK885:AP885"/>
    <mergeCell ref="AQ885:AV885"/>
    <mergeCell ref="AW885:BB885"/>
    <mergeCell ref="BC885:BH885"/>
    <mergeCell ref="A884:D884"/>
    <mergeCell ref="E884:T884"/>
    <mergeCell ref="U884:X884"/>
    <mergeCell ref="Y884:AD884"/>
    <mergeCell ref="AE884:AJ884"/>
    <mergeCell ref="AK884:AP884"/>
    <mergeCell ref="AQ884:AV884"/>
    <mergeCell ref="AW884:BB884"/>
    <mergeCell ref="BC884:BH884"/>
    <mergeCell ref="A891:D891"/>
    <mergeCell ref="E891:T891"/>
    <mergeCell ref="U891:X891"/>
    <mergeCell ref="Y891:AD891"/>
    <mergeCell ref="AE891:AJ891"/>
    <mergeCell ref="AK891:AP891"/>
    <mergeCell ref="AQ891:AV891"/>
    <mergeCell ref="AW891:BB891"/>
    <mergeCell ref="BC891:BH891"/>
    <mergeCell ref="A890:D890"/>
    <mergeCell ref="E890:T890"/>
    <mergeCell ref="U890:X890"/>
    <mergeCell ref="Y890:AD890"/>
    <mergeCell ref="AE890:AJ890"/>
    <mergeCell ref="AK890:AP890"/>
    <mergeCell ref="AQ890:AV890"/>
    <mergeCell ref="AW890:BB890"/>
    <mergeCell ref="BC890:BH890"/>
    <mergeCell ref="A889:D889"/>
    <mergeCell ref="E889:T889"/>
    <mergeCell ref="U889:X889"/>
    <mergeCell ref="Y889:AD889"/>
    <mergeCell ref="AE889:AJ889"/>
    <mergeCell ref="AK889:AP889"/>
    <mergeCell ref="AQ889:AV889"/>
    <mergeCell ref="AW889:BB889"/>
    <mergeCell ref="BC889:BH889"/>
    <mergeCell ref="A888:D888"/>
    <mergeCell ref="E888:T888"/>
    <mergeCell ref="U888:X888"/>
    <mergeCell ref="Y888:AD888"/>
    <mergeCell ref="AE888:AJ888"/>
    <mergeCell ref="AK888:AP888"/>
    <mergeCell ref="AQ888:AV888"/>
    <mergeCell ref="AW888:BB888"/>
    <mergeCell ref="BC888:BH888"/>
    <mergeCell ref="A895:D895"/>
    <mergeCell ref="E895:T895"/>
    <mergeCell ref="U895:X895"/>
    <mergeCell ref="Y895:AD895"/>
    <mergeCell ref="AE895:AJ895"/>
    <mergeCell ref="AK895:AP895"/>
    <mergeCell ref="AQ895:AV895"/>
    <mergeCell ref="AW895:BB895"/>
    <mergeCell ref="BC895:BH895"/>
    <mergeCell ref="A894:D894"/>
    <mergeCell ref="E894:T894"/>
    <mergeCell ref="U894:X894"/>
    <mergeCell ref="Y894:AD894"/>
    <mergeCell ref="AE894:AJ894"/>
    <mergeCell ref="AK894:AP894"/>
    <mergeCell ref="AQ894:AV894"/>
    <mergeCell ref="AW894:BB894"/>
    <mergeCell ref="BC894:BH894"/>
    <mergeCell ref="A893:D893"/>
    <mergeCell ref="E893:T893"/>
    <mergeCell ref="U893:X893"/>
    <mergeCell ref="Y893:AD893"/>
    <mergeCell ref="AE893:AJ893"/>
    <mergeCell ref="AK893:AP893"/>
    <mergeCell ref="AQ893:AV893"/>
    <mergeCell ref="AW893:BB893"/>
    <mergeCell ref="BC893:BH893"/>
    <mergeCell ref="A892:D892"/>
    <mergeCell ref="E892:T892"/>
    <mergeCell ref="U892:X892"/>
    <mergeCell ref="Y892:AD892"/>
    <mergeCell ref="AE892:AJ892"/>
    <mergeCell ref="AK892:AP892"/>
    <mergeCell ref="AQ892:AV892"/>
    <mergeCell ref="AW892:BB892"/>
    <mergeCell ref="BC892:BH892"/>
    <mergeCell ref="A899:D899"/>
    <mergeCell ref="E899:T899"/>
    <mergeCell ref="U899:X899"/>
    <mergeCell ref="Y899:AD899"/>
    <mergeCell ref="AE899:AJ899"/>
    <mergeCell ref="AK899:AP899"/>
    <mergeCell ref="AQ899:AV899"/>
    <mergeCell ref="AW899:BB899"/>
    <mergeCell ref="BC899:BH899"/>
    <mergeCell ref="A898:D898"/>
    <mergeCell ref="E898:T898"/>
    <mergeCell ref="U898:X898"/>
    <mergeCell ref="Y898:AD898"/>
    <mergeCell ref="AE898:AJ898"/>
    <mergeCell ref="AK898:AP898"/>
    <mergeCell ref="AQ898:AV898"/>
    <mergeCell ref="AW898:BB898"/>
    <mergeCell ref="BC898:BH898"/>
    <mergeCell ref="A897:D897"/>
    <mergeCell ref="E897:T897"/>
    <mergeCell ref="U897:X897"/>
    <mergeCell ref="Y897:AD897"/>
    <mergeCell ref="AE897:AJ897"/>
    <mergeCell ref="AK897:AP897"/>
    <mergeCell ref="AQ897:AV897"/>
    <mergeCell ref="AW897:BB897"/>
    <mergeCell ref="BC897:BH897"/>
    <mergeCell ref="A896:D896"/>
    <mergeCell ref="E896:T896"/>
    <mergeCell ref="U896:X896"/>
    <mergeCell ref="Y896:AD896"/>
    <mergeCell ref="AE896:AJ896"/>
    <mergeCell ref="AK896:AP896"/>
    <mergeCell ref="AQ896:AV896"/>
    <mergeCell ref="AW896:BB896"/>
    <mergeCell ref="BC896:BH896"/>
    <mergeCell ref="A903:D903"/>
    <mergeCell ref="E903:T903"/>
    <mergeCell ref="U903:X903"/>
    <mergeCell ref="Y903:AD903"/>
    <mergeCell ref="AE903:AJ903"/>
    <mergeCell ref="AK903:AP903"/>
    <mergeCell ref="AQ903:AV903"/>
    <mergeCell ref="AW903:BB903"/>
    <mergeCell ref="BC903:BH903"/>
    <mergeCell ref="A902:D902"/>
    <mergeCell ref="E902:T902"/>
    <mergeCell ref="U902:X902"/>
    <mergeCell ref="Y902:AD902"/>
    <mergeCell ref="AE902:AJ902"/>
    <mergeCell ref="AK902:AP902"/>
    <mergeCell ref="AQ902:AV902"/>
    <mergeCell ref="AW902:BB902"/>
    <mergeCell ref="BC902:BH902"/>
    <mergeCell ref="A901:D901"/>
    <mergeCell ref="E901:T901"/>
    <mergeCell ref="U901:X901"/>
    <mergeCell ref="Y901:AD901"/>
    <mergeCell ref="AE901:AJ901"/>
    <mergeCell ref="AK901:AP901"/>
    <mergeCell ref="AQ901:AV901"/>
    <mergeCell ref="AW901:BB901"/>
    <mergeCell ref="BC901:BH901"/>
    <mergeCell ref="A900:D900"/>
    <mergeCell ref="E900:T900"/>
    <mergeCell ref="U900:X900"/>
    <mergeCell ref="Y900:AD900"/>
    <mergeCell ref="AE900:AJ900"/>
    <mergeCell ref="AK900:AP900"/>
    <mergeCell ref="AQ900:AV900"/>
    <mergeCell ref="AW900:BB900"/>
    <mergeCell ref="BC900:BH900"/>
    <mergeCell ref="A909:AD909"/>
    <mergeCell ref="AE909:BH909"/>
    <mergeCell ref="A910:AD912"/>
    <mergeCell ref="AE910:BH912"/>
    <mergeCell ref="A907:AJ907"/>
    <mergeCell ref="AK907:AP907"/>
    <mergeCell ref="AQ907:AV907"/>
    <mergeCell ref="AW907:BB907"/>
    <mergeCell ref="BC907:BH907"/>
    <mergeCell ref="A908:AJ908"/>
    <mergeCell ref="AK908:AP908"/>
    <mergeCell ref="AQ908:AV908"/>
    <mergeCell ref="AW908:BB908"/>
    <mergeCell ref="BC908:BH908"/>
    <mergeCell ref="A906:D906"/>
    <mergeCell ref="E906:T906"/>
    <mergeCell ref="U906:X906"/>
    <mergeCell ref="Y906:AD906"/>
    <mergeCell ref="AE906:AJ906"/>
    <mergeCell ref="AK906:AP906"/>
    <mergeCell ref="AQ906:AV906"/>
    <mergeCell ref="AW906:BB906"/>
    <mergeCell ref="BC906:BH906"/>
    <mergeCell ref="A905:D905"/>
    <mergeCell ref="E905:T905"/>
    <mergeCell ref="U905:X905"/>
    <mergeCell ref="Y905:AD905"/>
    <mergeCell ref="AE905:AJ905"/>
    <mergeCell ref="AK905:AP905"/>
    <mergeCell ref="AQ905:AV905"/>
    <mergeCell ref="AW905:BB905"/>
    <mergeCell ref="BC905:BH905"/>
    <mergeCell ref="A904:D904"/>
    <mergeCell ref="E904:T904"/>
    <mergeCell ref="U904:X904"/>
    <mergeCell ref="Y904:AD904"/>
    <mergeCell ref="AE904:AJ904"/>
    <mergeCell ref="AK904:AP904"/>
    <mergeCell ref="AQ904:AV904"/>
    <mergeCell ref="AW904:BB904"/>
    <mergeCell ref="BC904:BH904"/>
    <mergeCell ref="A918:D918"/>
    <mergeCell ref="E918:T918"/>
    <mergeCell ref="U918:X918"/>
    <mergeCell ref="Y918:AD918"/>
    <mergeCell ref="AE918:AJ918"/>
    <mergeCell ref="AK918:AP918"/>
    <mergeCell ref="AQ918:AV918"/>
    <mergeCell ref="AW918:BB918"/>
    <mergeCell ref="BC918:BH918"/>
    <mergeCell ref="A919:D919"/>
    <mergeCell ref="E919:T919"/>
    <mergeCell ref="U919:X919"/>
    <mergeCell ref="Y919:AD919"/>
    <mergeCell ref="AE919:AJ919"/>
    <mergeCell ref="AK919:AP919"/>
    <mergeCell ref="AQ919:AV919"/>
    <mergeCell ref="AW919:BB919"/>
    <mergeCell ref="BC919:BH919"/>
    <mergeCell ref="A913:BH913"/>
    <mergeCell ref="A914:I914"/>
    <mergeCell ref="J914:BQ914"/>
    <mergeCell ref="A915:H915"/>
    <mergeCell ref="I915:AN915"/>
    <mergeCell ref="AO915:AV915"/>
    <mergeCell ref="AW915:BH915"/>
    <mergeCell ref="A916:D916"/>
    <mergeCell ref="E916:T916"/>
    <mergeCell ref="U916:X916"/>
    <mergeCell ref="Y916:AD916"/>
    <mergeCell ref="AE916:AJ916"/>
    <mergeCell ref="AK916:AP916"/>
    <mergeCell ref="AQ916:AV916"/>
    <mergeCell ref="AW916:BB916"/>
    <mergeCell ref="BC916:BH916"/>
    <mergeCell ref="A917:D917"/>
    <mergeCell ref="E917:T917"/>
    <mergeCell ref="U917:X917"/>
    <mergeCell ref="Y917:AD917"/>
    <mergeCell ref="AE917:AJ917"/>
    <mergeCell ref="AK917:AP917"/>
    <mergeCell ref="AQ917:AV917"/>
    <mergeCell ref="AW917:BB917"/>
    <mergeCell ref="BC917:BH917"/>
    <mergeCell ref="A922:D922"/>
    <mergeCell ref="E922:T922"/>
    <mergeCell ref="U922:X922"/>
    <mergeCell ref="Y922:AD922"/>
    <mergeCell ref="AE922:AJ922"/>
    <mergeCell ref="AK922:AP922"/>
    <mergeCell ref="AQ922:AV922"/>
    <mergeCell ref="AW922:BB922"/>
    <mergeCell ref="BC922:BH922"/>
    <mergeCell ref="A923:D923"/>
    <mergeCell ref="E923:T923"/>
    <mergeCell ref="U923:X923"/>
    <mergeCell ref="Y923:AD923"/>
    <mergeCell ref="AE923:AJ923"/>
    <mergeCell ref="AK923:AP923"/>
    <mergeCell ref="AQ923:AV923"/>
    <mergeCell ref="AW923:BB923"/>
    <mergeCell ref="BC923:BH923"/>
    <mergeCell ref="A920:D920"/>
    <mergeCell ref="E920:T920"/>
    <mergeCell ref="U920:X920"/>
    <mergeCell ref="Y920:AD920"/>
    <mergeCell ref="AE920:AJ920"/>
    <mergeCell ref="AK920:AP920"/>
    <mergeCell ref="AQ920:AV920"/>
    <mergeCell ref="AW920:BB920"/>
    <mergeCell ref="BC920:BH920"/>
    <mergeCell ref="A921:D921"/>
    <mergeCell ref="E921:T921"/>
    <mergeCell ref="U921:X921"/>
    <mergeCell ref="Y921:AD921"/>
    <mergeCell ref="AE921:AJ921"/>
    <mergeCell ref="AK921:AP921"/>
    <mergeCell ref="AQ921:AV921"/>
    <mergeCell ref="AW921:BB921"/>
    <mergeCell ref="BC921:BH921"/>
    <mergeCell ref="A926:D926"/>
    <mergeCell ref="E926:T926"/>
    <mergeCell ref="U926:X926"/>
    <mergeCell ref="Y926:AD926"/>
    <mergeCell ref="AE926:AJ926"/>
    <mergeCell ref="AK926:AP926"/>
    <mergeCell ref="AQ926:AV926"/>
    <mergeCell ref="AW926:BB926"/>
    <mergeCell ref="BC926:BH926"/>
    <mergeCell ref="A927:D927"/>
    <mergeCell ref="E927:T927"/>
    <mergeCell ref="U927:X927"/>
    <mergeCell ref="Y927:AD927"/>
    <mergeCell ref="AE927:AJ927"/>
    <mergeCell ref="AK927:AP927"/>
    <mergeCell ref="AQ927:AV927"/>
    <mergeCell ref="AW927:BB927"/>
    <mergeCell ref="BC927:BH927"/>
    <mergeCell ref="A924:D924"/>
    <mergeCell ref="E924:T924"/>
    <mergeCell ref="U924:X924"/>
    <mergeCell ref="Y924:AD924"/>
    <mergeCell ref="AE924:AJ924"/>
    <mergeCell ref="AK924:AP924"/>
    <mergeCell ref="AQ924:AV924"/>
    <mergeCell ref="AW924:BB924"/>
    <mergeCell ref="BC924:BH924"/>
    <mergeCell ref="A925:D925"/>
    <mergeCell ref="E925:T925"/>
    <mergeCell ref="U925:X925"/>
    <mergeCell ref="Y925:AD925"/>
    <mergeCell ref="AE925:AJ925"/>
    <mergeCell ref="AK925:AP925"/>
    <mergeCell ref="AQ925:AV925"/>
    <mergeCell ref="AW925:BB925"/>
    <mergeCell ref="BC925:BH925"/>
    <mergeCell ref="A930:D930"/>
    <mergeCell ref="E930:T930"/>
    <mergeCell ref="U930:X930"/>
    <mergeCell ref="Y930:AD930"/>
    <mergeCell ref="AE930:AJ930"/>
    <mergeCell ref="AK930:AP930"/>
    <mergeCell ref="AQ930:AV930"/>
    <mergeCell ref="AW930:BB930"/>
    <mergeCell ref="BC930:BH930"/>
    <mergeCell ref="A931:D931"/>
    <mergeCell ref="E931:T931"/>
    <mergeCell ref="U931:X931"/>
    <mergeCell ref="Y931:AD931"/>
    <mergeCell ref="AE931:AJ931"/>
    <mergeCell ref="AK931:AP931"/>
    <mergeCell ref="AQ931:AV931"/>
    <mergeCell ref="AW931:BB931"/>
    <mergeCell ref="BC931:BH931"/>
    <mergeCell ref="A928:D928"/>
    <mergeCell ref="E928:T928"/>
    <mergeCell ref="U928:X928"/>
    <mergeCell ref="Y928:AD928"/>
    <mergeCell ref="AE928:AJ928"/>
    <mergeCell ref="AK928:AP928"/>
    <mergeCell ref="AQ928:AV928"/>
    <mergeCell ref="AW928:BB928"/>
    <mergeCell ref="BC928:BH928"/>
    <mergeCell ref="A929:D929"/>
    <mergeCell ref="E929:T929"/>
    <mergeCell ref="U929:X929"/>
    <mergeCell ref="Y929:AD929"/>
    <mergeCell ref="AE929:AJ929"/>
    <mergeCell ref="AK929:AP929"/>
    <mergeCell ref="AQ929:AV929"/>
    <mergeCell ref="AW929:BB929"/>
    <mergeCell ref="BC929:BH929"/>
    <mergeCell ref="A934:D934"/>
    <mergeCell ref="E934:T934"/>
    <mergeCell ref="U934:X934"/>
    <mergeCell ref="Y934:AD934"/>
    <mergeCell ref="AE934:AJ934"/>
    <mergeCell ref="AK934:AP934"/>
    <mergeCell ref="AQ934:AV934"/>
    <mergeCell ref="AW934:BB934"/>
    <mergeCell ref="BC934:BH934"/>
    <mergeCell ref="A935:D935"/>
    <mergeCell ref="E935:T935"/>
    <mergeCell ref="U935:X935"/>
    <mergeCell ref="Y935:AD935"/>
    <mergeCell ref="AE935:AJ935"/>
    <mergeCell ref="AK935:AP935"/>
    <mergeCell ref="AQ935:AV935"/>
    <mergeCell ref="AW935:BB935"/>
    <mergeCell ref="BC935:BH935"/>
    <mergeCell ref="A932:D932"/>
    <mergeCell ref="E932:T932"/>
    <mergeCell ref="U932:X932"/>
    <mergeCell ref="Y932:AD932"/>
    <mergeCell ref="AE932:AJ932"/>
    <mergeCell ref="AK932:AP932"/>
    <mergeCell ref="AQ932:AV932"/>
    <mergeCell ref="AW932:BB932"/>
    <mergeCell ref="BC932:BH932"/>
    <mergeCell ref="A933:D933"/>
    <mergeCell ref="E933:T933"/>
    <mergeCell ref="U933:X933"/>
    <mergeCell ref="Y933:AD933"/>
    <mergeCell ref="AE933:AJ933"/>
    <mergeCell ref="AK933:AP933"/>
    <mergeCell ref="AQ933:AV933"/>
    <mergeCell ref="AW933:BB933"/>
    <mergeCell ref="BC933:BH933"/>
    <mergeCell ref="A938:D938"/>
    <mergeCell ref="E938:T938"/>
    <mergeCell ref="U938:X938"/>
    <mergeCell ref="Y938:AD938"/>
    <mergeCell ref="AE938:AJ938"/>
    <mergeCell ref="AK938:AP938"/>
    <mergeCell ref="AQ938:AV938"/>
    <mergeCell ref="AW938:BB938"/>
    <mergeCell ref="BC938:BH938"/>
    <mergeCell ref="A939:D939"/>
    <mergeCell ref="E939:T939"/>
    <mergeCell ref="U939:X939"/>
    <mergeCell ref="Y939:AD939"/>
    <mergeCell ref="AE939:AJ939"/>
    <mergeCell ref="AK939:AP939"/>
    <mergeCell ref="AQ939:AV939"/>
    <mergeCell ref="AW939:BB939"/>
    <mergeCell ref="BC939:BH939"/>
    <mergeCell ref="A936:D936"/>
    <mergeCell ref="E936:T936"/>
    <mergeCell ref="U936:X936"/>
    <mergeCell ref="Y936:AD936"/>
    <mergeCell ref="AE936:AJ936"/>
    <mergeCell ref="AK936:AP936"/>
    <mergeCell ref="AQ936:AV936"/>
    <mergeCell ref="AW936:BB936"/>
    <mergeCell ref="BC936:BH936"/>
    <mergeCell ref="A937:D937"/>
    <mergeCell ref="E937:T937"/>
    <mergeCell ref="U937:X937"/>
    <mergeCell ref="Y937:AD937"/>
    <mergeCell ref="AE937:AJ937"/>
    <mergeCell ref="AK937:AP937"/>
    <mergeCell ref="AQ937:AV937"/>
    <mergeCell ref="AW937:BB937"/>
    <mergeCell ref="BC937:BH937"/>
    <mergeCell ref="A942:D942"/>
    <mergeCell ref="E942:T942"/>
    <mergeCell ref="U942:X942"/>
    <mergeCell ref="Y942:AD942"/>
    <mergeCell ref="AE942:AJ942"/>
    <mergeCell ref="AK942:AP942"/>
    <mergeCell ref="AQ942:AV942"/>
    <mergeCell ref="AW942:BB942"/>
    <mergeCell ref="BC942:BH942"/>
    <mergeCell ref="A943:D943"/>
    <mergeCell ref="E943:T943"/>
    <mergeCell ref="U943:X943"/>
    <mergeCell ref="Y943:AD943"/>
    <mergeCell ref="AE943:AJ943"/>
    <mergeCell ref="AK943:AP943"/>
    <mergeCell ref="AQ943:AV943"/>
    <mergeCell ref="AW943:BB943"/>
    <mergeCell ref="BC943:BH943"/>
    <mergeCell ref="A940:D940"/>
    <mergeCell ref="E940:T940"/>
    <mergeCell ref="U940:X940"/>
    <mergeCell ref="Y940:AD940"/>
    <mergeCell ref="AE940:AJ940"/>
    <mergeCell ref="AK940:AP940"/>
    <mergeCell ref="AQ940:AV940"/>
    <mergeCell ref="AW940:BB940"/>
    <mergeCell ref="BC940:BH940"/>
    <mergeCell ref="A941:D941"/>
    <mergeCell ref="E941:T941"/>
    <mergeCell ref="U941:X941"/>
    <mergeCell ref="Y941:AD941"/>
    <mergeCell ref="AE941:AJ941"/>
    <mergeCell ref="AK941:AP941"/>
    <mergeCell ref="AQ941:AV941"/>
    <mergeCell ref="AW941:BB941"/>
    <mergeCell ref="BC941:BH941"/>
    <mergeCell ref="A946:D946"/>
    <mergeCell ref="E946:T946"/>
    <mergeCell ref="U946:X946"/>
    <mergeCell ref="Y946:AD946"/>
    <mergeCell ref="AE946:AJ946"/>
    <mergeCell ref="AK946:AP946"/>
    <mergeCell ref="AQ946:AV946"/>
    <mergeCell ref="AW946:BB946"/>
    <mergeCell ref="BC946:BH946"/>
    <mergeCell ref="A947:D947"/>
    <mergeCell ref="E947:T947"/>
    <mergeCell ref="U947:X947"/>
    <mergeCell ref="Y947:AD947"/>
    <mergeCell ref="AE947:AJ947"/>
    <mergeCell ref="AK947:AP947"/>
    <mergeCell ref="AQ947:AV947"/>
    <mergeCell ref="AW947:BB947"/>
    <mergeCell ref="BC947:BH947"/>
    <mergeCell ref="A944:D944"/>
    <mergeCell ref="E944:T944"/>
    <mergeCell ref="U944:X944"/>
    <mergeCell ref="Y944:AD944"/>
    <mergeCell ref="AE944:AJ944"/>
    <mergeCell ref="AK944:AP944"/>
    <mergeCell ref="AQ944:AV944"/>
    <mergeCell ref="AW944:BB944"/>
    <mergeCell ref="BC944:BH944"/>
    <mergeCell ref="A945:D945"/>
    <mergeCell ref="E945:T945"/>
    <mergeCell ref="U945:X945"/>
    <mergeCell ref="Y945:AD945"/>
    <mergeCell ref="AE945:AJ945"/>
    <mergeCell ref="AK945:AP945"/>
    <mergeCell ref="AQ945:AV945"/>
    <mergeCell ref="AW945:BB945"/>
    <mergeCell ref="BC945:BH945"/>
    <mergeCell ref="A950:D950"/>
    <mergeCell ref="E950:T950"/>
    <mergeCell ref="U950:X950"/>
    <mergeCell ref="Y950:AD950"/>
    <mergeCell ref="AE950:AJ950"/>
    <mergeCell ref="AK950:AP950"/>
    <mergeCell ref="AQ950:AV950"/>
    <mergeCell ref="AW950:BB950"/>
    <mergeCell ref="BC950:BH950"/>
    <mergeCell ref="A951:D951"/>
    <mergeCell ref="E951:T951"/>
    <mergeCell ref="U951:X951"/>
    <mergeCell ref="Y951:AD951"/>
    <mergeCell ref="AE951:AJ951"/>
    <mergeCell ref="AK951:AP951"/>
    <mergeCell ref="AQ951:AV951"/>
    <mergeCell ref="AW951:BB951"/>
    <mergeCell ref="BC951:BH951"/>
    <mergeCell ref="A948:D948"/>
    <mergeCell ref="E948:T948"/>
    <mergeCell ref="U948:X948"/>
    <mergeCell ref="Y948:AD948"/>
    <mergeCell ref="AE948:AJ948"/>
    <mergeCell ref="AK948:AP948"/>
    <mergeCell ref="AQ948:AV948"/>
    <mergeCell ref="AW948:BB948"/>
    <mergeCell ref="BC948:BH948"/>
    <mergeCell ref="A949:D949"/>
    <mergeCell ref="E949:T949"/>
    <mergeCell ref="U949:X949"/>
    <mergeCell ref="Y949:AD949"/>
    <mergeCell ref="AE949:AJ949"/>
    <mergeCell ref="AK949:AP949"/>
    <mergeCell ref="AQ949:AV949"/>
    <mergeCell ref="AW949:BB949"/>
    <mergeCell ref="BC949:BH949"/>
    <mergeCell ref="A954:D954"/>
    <mergeCell ref="E954:T954"/>
    <mergeCell ref="U954:X954"/>
    <mergeCell ref="Y954:AD954"/>
    <mergeCell ref="AE954:AJ954"/>
    <mergeCell ref="AK954:AP954"/>
    <mergeCell ref="AQ954:AV954"/>
    <mergeCell ref="AW954:BB954"/>
    <mergeCell ref="BC954:BH954"/>
    <mergeCell ref="A955:AJ955"/>
    <mergeCell ref="AK955:AP955"/>
    <mergeCell ref="AQ955:AV955"/>
    <mergeCell ref="AW955:BB955"/>
    <mergeCell ref="BC955:BH955"/>
    <mergeCell ref="A956:AJ956"/>
    <mergeCell ref="AK956:AP956"/>
    <mergeCell ref="AQ956:AV956"/>
    <mergeCell ref="AW956:BB956"/>
    <mergeCell ref="BC956:BH956"/>
    <mergeCell ref="A952:D952"/>
    <mergeCell ref="E952:T952"/>
    <mergeCell ref="U952:X952"/>
    <mergeCell ref="Y952:AD952"/>
    <mergeCell ref="AE952:AJ952"/>
    <mergeCell ref="AK952:AP952"/>
    <mergeCell ref="AQ952:AV952"/>
    <mergeCell ref="AW952:BB952"/>
    <mergeCell ref="BC952:BH952"/>
    <mergeCell ref="A953:D953"/>
    <mergeCell ref="E953:T953"/>
    <mergeCell ref="U953:X953"/>
    <mergeCell ref="Y953:AD953"/>
    <mergeCell ref="AE953:AJ953"/>
    <mergeCell ref="AK953:AP953"/>
    <mergeCell ref="AQ953:AV953"/>
    <mergeCell ref="AW953:BB953"/>
    <mergeCell ref="BC953:BH953"/>
    <mergeCell ref="A965:D965"/>
    <mergeCell ref="E965:T965"/>
    <mergeCell ref="U965:X965"/>
    <mergeCell ref="Y965:AD965"/>
    <mergeCell ref="AE965:AJ965"/>
    <mergeCell ref="AK965:AP965"/>
    <mergeCell ref="AQ965:AV965"/>
    <mergeCell ref="AW965:BB965"/>
    <mergeCell ref="BC965:BH965"/>
    <mergeCell ref="A966:D966"/>
    <mergeCell ref="E966:T966"/>
    <mergeCell ref="U966:X966"/>
    <mergeCell ref="Y966:AD966"/>
    <mergeCell ref="AE966:AJ966"/>
    <mergeCell ref="AK966:AP966"/>
    <mergeCell ref="AQ966:AV966"/>
    <mergeCell ref="AW966:BB966"/>
    <mergeCell ref="BC966:BH966"/>
    <mergeCell ref="A957:AD957"/>
    <mergeCell ref="AE957:BH957"/>
    <mergeCell ref="A958:AD960"/>
    <mergeCell ref="AE958:BH960"/>
    <mergeCell ref="A961:BH961"/>
    <mergeCell ref="A962:I962"/>
    <mergeCell ref="J962:BQ962"/>
    <mergeCell ref="A963:H963"/>
    <mergeCell ref="I963:AN963"/>
    <mergeCell ref="AO963:AV963"/>
    <mergeCell ref="AW963:BH963"/>
    <mergeCell ref="A964:D964"/>
    <mergeCell ref="E964:T964"/>
    <mergeCell ref="U964:X964"/>
    <mergeCell ref="Y964:AD964"/>
    <mergeCell ref="AE964:AJ964"/>
    <mergeCell ref="AK964:AP964"/>
    <mergeCell ref="AQ964:AV964"/>
    <mergeCell ref="AW964:BB964"/>
    <mergeCell ref="BC964:BH964"/>
    <mergeCell ref="A969:D969"/>
    <mergeCell ref="E969:T969"/>
    <mergeCell ref="U969:X969"/>
    <mergeCell ref="Y969:AD969"/>
    <mergeCell ref="AE969:AJ969"/>
    <mergeCell ref="AK969:AP969"/>
    <mergeCell ref="AQ969:AV969"/>
    <mergeCell ref="AW969:BB969"/>
    <mergeCell ref="BC969:BH969"/>
    <mergeCell ref="A970:D970"/>
    <mergeCell ref="E970:T970"/>
    <mergeCell ref="U970:X970"/>
    <mergeCell ref="Y970:AD970"/>
    <mergeCell ref="AE970:AJ970"/>
    <mergeCell ref="AK970:AP970"/>
    <mergeCell ref="AQ970:AV970"/>
    <mergeCell ref="AW970:BB970"/>
    <mergeCell ref="BC970:BH970"/>
    <mergeCell ref="A967:D967"/>
    <mergeCell ref="E967:T967"/>
    <mergeCell ref="U967:X967"/>
    <mergeCell ref="Y967:AD967"/>
    <mergeCell ref="AE967:AJ967"/>
    <mergeCell ref="AK967:AP967"/>
    <mergeCell ref="AQ967:AV967"/>
    <mergeCell ref="AW967:BB967"/>
    <mergeCell ref="BC967:BH967"/>
    <mergeCell ref="A968:D968"/>
    <mergeCell ref="E968:T968"/>
    <mergeCell ref="U968:X968"/>
    <mergeCell ref="Y968:AD968"/>
    <mergeCell ref="AE968:AJ968"/>
    <mergeCell ref="AK968:AP968"/>
    <mergeCell ref="AQ968:AV968"/>
    <mergeCell ref="AW968:BB968"/>
    <mergeCell ref="BC968:BH968"/>
    <mergeCell ref="A973:D973"/>
    <mergeCell ref="E973:T973"/>
    <mergeCell ref="U973:X973"/>
    <mergeCell ref="Y973:AD973"/>
    <mergeCell ref="AE973:AJ973"/>
    <mergeCell ref="AK973:AP973"/>
    <mergeCell ref="AQ973:AV973"/>
    <mergeCell ref="AW973:BB973"/>
    <mergeCell ref="BC973:BH973"/>
    <mergeCell ref="A974:D974"/>
    <mergeCell ref="E974:T974"/>
    <mergeCell ref="U974:X974"/>
    <mergeCell ref="Y974:AD974"/>
    <mergeCell ref="AE974:AJ974"/>
    <mergeCell ref="AK974:AP974"/>
    <mergeCell ref="AQ974:AV974"/>
    <mergeCell ref="AW974:BB974"/>
    <mergeCell ref="BC974:BH974"/>
    <mergeCell ref="A971:D971"/>
    <mergeCell ref="E971:T971"/>
    <mergeCell ref="U971:X971"/>
    <mergeCell ref="Y971:AD971"/>
    <mergeCell ref="AE971:AJ971"/>
    <mergeCell ref="AK971:AP971"/>
    <mergeCell ref="AQ971:AV971"/>
    <mergeCell ref="AW971:BB971"/>
    <mergeCell ref="BC971:BH971"/>
    <mergeCell ref="A972:D972"/>
    <mergeCell ref="E972:T972"/>
    <mergeCell ref="U972:X972"/>
    <mergeCell ref="Y972:AD972"/>
    <mergeCell ref="AE972:AJ972"/>
    <mergeCell ref="AK972:AP972"/>
    <mergeCell ref="AQ972:AV972"/>
    <mergeCell ref="AW972:BB972"/>
    <mergeCell ref="BC972:BH972"/>
    <mergeCell ref="A977:D977"/>
    <mergeCell ref="E977:T977"/>
    <mergeCell ref="U977:X977"/>
    <mergeCell ref="Y977:AD977"/>
    <mergeCell ref="AE977:AJ977"/>
    <mergeCell ref="AK977:AP977"/>
    <mergeCell ref="AQ977:AV977"/>
    <mergeCell ref="AW977:BB977"/>
    <mergeCell ref="BC977:BH977"/>
    <mergeCell ref="A978:D978"/>
    <mergeCell ref="E978:T978"/>
    <mergeCell ref="U978:X978"/>
    <mergeCell ref="Y978:AD978"/>
    <mergeCell ref="AE978:AJ978"/>
    <mergeCell ref="AK978:AP978"/>
    <mergeCell ref="AQ978:AV978"/>
    <mergeCell ref="AW978:BB978"/>
    <mergeCell ref="BC978:BH978"/>
    <mergeCell ref="A975:D975"/>
    <mergeCell ref="E975:T975"/>
    <mergeCell ref="U975:X975"/>
    <mergeCell ref="Y975:AD975"/>
    <mergeCell ref="AE975:AJ975"/>
    <mergeCell ref="AK975:AP975"/>
    <mergeCell ref="AQ975:AV975"/>
    <mergeCell ref="AW975:BB975"/>
    <mergeCell ref="BC975:BH975"/>
    <mergeCell ref="A976:D976"/>
    <mergeCell ref="E976:T976"/>
    <mergeCell ref="U976:X976"/>
    <mergeCell ref="Y976:AD976"/>
    <mergeCell ref="AE976:AJ976"/>
    <mergeCell ref="AK976:AP976"/>
    <mergeCell ref="AQ976:AV976"/>
    <mergeCell ref="AW976:BB976"/>
    <mergeCell ref="BC976:BH976"/>
    <mergeCell ref="A981:D981"/>
    <mergeCell ref="E981:T981"/>
    <mergeCell ref="U981:X981"/>
    <mergeCell ref="Y981:AD981"/>
    <mergeCell ref="AE981:AJ981"/>
    <mergeCell ref="AK981:AP981"/>
    <mergeCell ref="AQ981:AV981"/>
    <mergeCell ref="AW981:BB981"/>
    <mergeCell ref="BC981:BH981"/>
    <mergeCell ref="A982:D982"/>
    <mergeCell ref="E982:T982"/>
    <mergeCell ref="U982:X982"/>
    <mergeCell ref="Y982:AD982"/>
    <mergeCell ref="AE982:AJ982"/>
    <mergeCell ref="AK982:AP982"/>
    <mergeCell ref="AQ982:AV982"/>
    <mergeCell ref="AW982:BB982"/>
    <mergeCell ref="BC982:BH982"/>
    <mergeCell ref="A979:D979"/>
    <mergeCell ref="E979:T979"/>
    <mergeCell ref="U979:X979"/>
    <mergeCell ref="Y979:AD979"/>
    <mergeCell ref="AE979:AJ979"/>
    <mergeCell ref="AK979:AP979"/>
    <mergeCell ref="AQ979:AV979"/>
    <mergeCell ref="AW979:BB979"/>
    <mergeCell ref="BC979:BH979"/>
    <mergeCell ref="A980:D980"/>
    <mergeCell ref="E980:T980"/>
    <mergeCell ref="U980:X980"/>
    <mergeCell ref="Y980:AD980"/>
    <mergeCell ref="AE980:AJ980"/>
    <mergeCell ref="AK980:AP980"/>
    <mergeCell ref="AQ980:AV980"/>
    <mergeCell ref="AW980:BB980"/>
    <mergeCell ref="BC980:BH980"/>
    <mergeCell ref="A985:D985"/>
    <mergeCell ref="E985:T985"/>
    <mergeCell ref="U985:X985"/>
    <mergeCell ref="Y985:AD985"/>
    <mergeCell ref="AE985:AJ985"/>
    <mergeCell ref="AK985:AP985"/>
    <mergeCell ref="AQ985:AV985"/>
    <mergeCell ref="AW985:BB985"/>
    <mergeCell ref="BC985:BH985"/>
    <mergeCell ref="A986:D986"/>
    <mergeCell ref="E986:T986"/>
    <mergeCell ref="U986:X986"/>
    <mergeCell ref="Y986:AD986"/>
    <mergeCell ref="AE986:AJ986"/>
    <mergeCell ref="AK986:AP986"/>
    <mergeCell ref="AQ986:AV986"/>
    <mergeCell ref="AW986:BB986"/>
    <mergeCell ref="BC986:BH986"/>
    <mergeCell ref="A983:D983"/>
    <mergeCell ref="E983:T983"/>
    <mergeCell ref="U983:X983"/>
    <mergeCell ref="Y983:AD983"/>
    <mergeCell ref="AE983:AJ983"/>
    <mergeCell ref="AK983:AP983"/>
    <mergeCell ref="AQ983:AV983"/>
    <mergeCell ref="AW983:BB983"/>
    <mergeCell ref="BC983:BH983"/>
    <mergeCell ref="A984:D984"/>
    <mergeCell ref="E984:T984"/>
    <mergeCell ref="U984:X984"/>
    <mergeCell ref="Y984:AD984"/>
    <mergeCell ref="AE984:AJ984"/>
    <mergeCell ref="AK984:AP984"/>
    <mergeCell ref="AQ984:AV984"/>
    <mergeCell ref="AW984:BB984"/>
    <mergeCell ref="BC984:BH984"/>
    <mergeCell ref="A989:D989"/>
    <mergeCell ref="E989:T989"/>
    <mergeCell ref="U989:X989"/>
    <mergeCell ref="Y989:AD989"/>
    <mergeCell ref="AE989:AJ989"/>
    <mergeCell ref="AK989:AP989"/>
    <mergeCell ref="AQ989:AV989"/>
    <mergeCell ref="AW989:BB989"/>
    <mergeCell ref="BC989:BH989"/>
    <mergeCell ref="A990:D990"/>
    <mergeCell ref="E990:T990"/>
    <mergeCell ref="U990:X990"/>
    <mergeCell ref="Y990:AD990"/>
    <mergeCell ref="AE990:AJ990"/>
    <mergeCell ref="AK990:AP990"/>
    <mergeCell ref="AQ990:AV990"/>
    <mergeCell ref="AW990:BB990"/>
    <mergeCell ref="BC990:BH990"/>
    <mergeCell ref="A987:D987"/>
    <mergeCell ref="E987:T987"/>
    <mergeCell ref="U987:X987"/>
    <mergeCell ref="Y987:AD987"/>
    <mergeCell ref="AE987:AJ987"/>
    <mergeCell ref="AK987:AP987"/>
    <mergeCell ref="AQ987:AV987"/>
    <mergeCell ref="AW987:BB987"/>
    <mergeCell ref="BC987:BH987"/>
    <mergeCell ref="A988:D988"/>
    <mergeCell ref="E988:T988"/>
    <mergeCell ref="U988:X988"/>
    <mergeCell ref="Y988:AD988"/>
    <mergeCell ref="AE988:AJ988"/>
    <mergeCell ref="AK988:AP988"/>
    <mergeCell ref="AQ988:AV988"/>
    <mergeCell ref="AW988:BB988"/>
    <mergeCell ref="BC988:BH988"/>
    <mergeCell ref="A993:D993"/>
    <mergeCell ref="E993:T993"/>
    <mergeCell ref="U993:X993"/>
    <mergeCell ref="Y993:AD993"/>
    <mergeCell ref="AE993:AJ993"/>
    <mergeCell ref="AK993:AP993"/>
    <mergeCell ref="AQ993:AV993"/>
    <mergeCell ref="AW993:BB993"/>
    <mergeCell ref="BC993:BH993"/>
    <mergeCell ref="A994:D994"/>
    <mergeCell ref="E994:T994"/>
    <mergeCell ref="U994:X994"/>
    <mergeCell ref="Y994:AD994"/>
    <mergeCell ref="AE994:AJ994"/>
    <mergeCell ref="AK994:AP994"/>
    <mergeCell ref="AQ994:AV994"/>
    <mergeCell ref="AW994:BB994"/>
    <mergeCell ref="BC994:BH994"/>
    <mergeCell ref="A991:D991"/>
    <mergeCell ref="E991:T991"/>
    <mergeCell ref="U991:X991"/>
    <mergeCell ref="Y991:AD991"/>
    <mergeCell ref="AE991:AJ991"/>
    <mergeCell ref="AK991:AP991"/>
    <mergeCell ref="AQ991:AV991"/>
    <mergeCell ref="AW991:BB991"/>
    <mergeCell ref="BC991:BH991"/>
    <mergeCell ref="A992:D992"/>
    <mergeCell ref="E992:T992"/>
    <mergeCell ref="U992:X992"/>
    <mergeCell ref="Y992:AD992"/>
    <mergeCell ref="AE992:AJ992"/>
    <mergeCell ref="AK992:AP992"/>
    <mergeCell ref="AQ992:AV992"/>
    <mergeCell ref="AW992:BB992"/>
    <mergeCell ref="BC992:BH992"/>
    <mergeCell ref="A997:D997"/>
    <mergeCell ref="E997:T997"/>
    <mergeCell ref="U997:X997"/>
    <mergeCell ref="Y997:AD997"/>
    <mergeCell ref="AE997:AJ997"/>
    <mergeCell ref="AK997:AP997"/>
    <mergeCell ref="AQ997:AV997"/>
    <mergeCell ref="AW997:BB997"/>
    <mergeCell ref="BC997:BH997"/>
    <mergeCell ref="A998:D998"/>
    <mergeCell ref="E998:T998"/>
    <mergeCell ref="U998:X998"/>
    <mergeCell ref="Y998:AD998"/>
    <mergeCell ref="AE998:AJ998"/>
    <mergeCell ref="AK998:AP998"/>
    <mergeCell ref="AQ998:AV998"/>
    <mergeCell ref="AW998:BB998"/>
    <mergeCell ref="BC998:BH998"/>
    <mergeCell ref="A995:D995"/>
    <mergeCell ref="E995:T995"/>
    <mergeCell ref="U995:X995"/>
    <mergeCell ref="Y995:AD995"/>
    <mergeCell ref="AE995:AJ995"/>
    <mergeCell ref="AK995:AP995"/>
    <mergeCell ref="AQ995:AV995"/>
    <mergeCell ref="AW995:BB995"/>
    <mergeCell ref="BC995:BH995"/>
    <mergeCell ref="A996:D996"/>
    <mergeCell ref="E996:T996"/>
    <mergeCell ref="U996:X996"/>
    <mergeCell ref="Y996:AD996"/>
    <mergeCell ref="AE996:AJ996"/>
    <mergeCell ref="AK996:AP996"/>
    <mergeCell ref="AQ996:AV996"/>
    <mergeCell ref="AW996:BB996"/>
    <mergeCell ref="BC996:BH996"/>
    <mergeCell ref="A1001:D1001"/>
    <mergeCell ref="E1001:T1001"/>
    <mergeCell ref="U1001:X1001"/>
    <mergeCell ref="Y1001:AD1001"/>
    <mergeCell ref="AE1001:AJ1001"/>
    <mergeCell ref="AK1001:AP1001"/>
    <mergeCell ref="AQ1001:AV1001"/>
    <mergeCell ref="AW1001:BB1001"/>
    <mergeCell ref="BC1001:BH1001"/>
    <mergeCell ref="A1002:D1002"/>
    <mergeCell ref="E1002:T1002"/>
    <mergeCell ref="U1002:X1002"/>
    <mergeCell ref="Y1002:AD1002"/>
    <mergeCell ref="AE1002:AJ1002"/>
    <mergeCell ref="AK1002:AP1002"/>
    <mergeCell ref="AQ1002:AV1002"/>
    <mergeCell ref="AW1002:BB1002"/>
    <mergeCell ref="BC1002:BH1002"/>
    <mergeCell ref="A999:D999"/>
    <mergeCell ref="E999:T999"/>
    <mergeCell ref="U999:X999"/>
    <mergeCell ref="Y999:AD999"/>
    <mergeCell ref="AE999:AJ999"/>
    <mergeCell ref="AK999:AP999"/>
    <mergeCell ref="AQ999:AV999"/>
    <mergeCell ref="AW999:BB999"/>
    <mergeCell ref="BC999:BH999"/>
    <mergeCell ref="A1000:D1000"/>
    <mergeCell ref="E1000:T1000"/>
    <mergeCell ref="U1000:X1000"/>
    <mergeCell ref="Y1000:AD1000"/>
    <mergeCell ref="AE1000:AJ1000"/>
    <mergeCell ref="AK1000:AP1000"/>
    <mergeCell ref="AQ1000:AV1000"/>
    <mergeCell ref="AW1000:BB1000"/>
    <mergeCell ref="BC1000:BH1000"/>
    <mergeCell ref="A1011:H1011"/>
    <mergeCell ref="I1011:AN1011"/>
    <mergeCell ref="AO1011:AV1011"/>
    <mergeCell ref="AW1011:BH1011"/>
    <mergeCell ref="A1012:D1012"/>
    <mergeCell ref="E1012:T1012"/>
    <mergeCell ref="U1012:X1012"/>
    <mergeCell ref="Y1012:AD1012"/>
    <mergeCell ref="AE1012:AJ1012"/>
    <mergeCell ref="AK1012:AP1012"/>
    <mergeCell ref="AQ1012:AV1012"/>
    <mergeCell ref="AW1012:BB1012"/>
    <mergeCell ref="BC1012:BH1012"/>
    <mergeCell ref="A1013:D1013"/>
    <mergeCell ref="E1013:T1013"/>
    <mergeCell ref="U1013:X1013"/>
    <mergeCell ref="Y1013:AD1013"/>
    <mergeCell ref="AE1013:AJ1013"/>
    <mergeCell ref="AK1013:AP1013"/>
    <mergeCell ref="AQ1013:AV1013"/>
    <mergeCell ref="AW1013:BB1013"/>
    <mergeCell ref="BC1013:BH1013"/>
    <mergeCell ref="A1003:AJ1003"/>
    <mergeCell ref="AK1003:AP1003"/>
    <mergeCell ref="AQ1003:AV1003"/>
    <mergeCell ref="AW1003:BB1003"/>
    <mergeCell ref="BC1003:BH1003"/>
    <mergeCell ref="A1004:AJ1004"/>
    <mergeCell ref="AK1004:AP1004"/>
    <mergeCell ref="AQ1004:AV1004"/>
    <mergeCell ref="AW1004:BB1004"/>
    <mergeCell ref="BC1004:BH1004"/>
    <mergeCell ref="A1005:AD1005"/>
    <mergeCell ref="AE1005:BH1005"/>
    <mergeCell ref="A1006:AD1008"/>
    <mergeCell ref="AE1006:BH1008"/>
    <mergeCell ref="A1009:BH1009"/>
    <mergeCell ref="A1010:I1010"/>
    <mergeCell ref="J1010:BQ1010"/>
    <mergeCell ref="A1016:D1016"/>
    <mergeCell ref="E1016:T1016"/>
    <mergeCell ref="U1016:X1016"/>
    <mergeCell ref="Y1016:AD1016"/>
    <mergeCell ref="AE1016:AJ1016"/>
    <mergeCell ref="AK1016:AP1016"/>
    <mergeCell ref="AQ1016:AV1016"/>
    <mergeCell ref="AW1016:BB1016"/>
    <mergeCell ref="BC1016:BH1016"/>
    <mergeCell ref="A1017:D1017"/>
    <mergeCell ref="E1017:T1017"/>
    <mergeCell ref="U1017:X1017"/>
    <mergeCell ref="Y1017:AD1017"/>
    <mergeCell ref="AE1017:AJ1017"/>
    <mergeCell ref="AK1017:AP1017"/>
    <mergeCell ref="AQ1017:AV1017"/>
    <mergeCell ref="AW1017:BB1017"/>
    <mergeCell ref="BC1017:BH1017"/>
    <mergeCell ref="A1014:D1014"/>
    <mergeCell ref="E1014:T1014"/>
    <mergeCell ref="U1014:X1014"/>
    <mergeCell ref="Y1014:AD1014"/>
    <mergeCell ref="AE1014:AJ1014"/>
    <mergeCell ref="AK1014:AP1014"/>
    <mergeCell ref="AQ1014:AV1014"/>
    <mergeCell ref="AW1014:BB1014"/>
    <mergeCell ref="BC1014:BH1014"/>
    <mergeCell ref="A1015:D1015"/>
    <mergeCell ref="E1015:T1015"/>
    <mergeCell ref="U1015:X1015"/>
    <mergeCell ref="Y1015:AD1015"/>
    <mergeCell ref="AE1015:AJ1015"/>
    <mergeCell ref="AK1015:AP1015"/>
    <mergeCell ref="AQ1015:AV1015"/>
    <mergeCell ref="AW1015:BB1015"/>
    <mergeCell ref="BC1015:BH1015"/>
    <mergeCell ref="A1020:D1020"/>
    <mergeCell ref="E1020:T1020"/>
    <mergeCell ref="U1020:X1020"/>
    <mergeCell ref="Y1020:AD1020"/>
    <mergeCell ref="AE1020:AJ1020"/>
    <mergeCell ref="AK1020:AP1020"/>
    <mergeCell ref="AQ1020:AV1020"/>
    <mergeCell ref="AW1020:BB1020"/>
    <mergeCell ref="BC1020:BH1020"/>
    <mergeCell ref="A1021:D1021"/>
    <mergeCell ref="E1021:T1021"/>
    <mergeCell ref="U1021:X1021"/>
    <mergeCell ref="Y1021:AD1021"/>
    <mergeCell ref="AE1021:AJ1021"/>
    <mergeCell ref="AK1021:AP1021"/>
    <mergeCell ref="AQ1021:AV1021"/>
    <mergeCell ref="AW1021:BB1021"/>
    <mergeCell ref="BC1021:BH1021"/>
    <mergeCell ref="A1018:D1018"/>
    <mergeCell ref="E1018:T1018"/>
    <mergeCell ref="U1018:X1018"/>
    <mergeCell ref="Y1018:AD1018"/>
    <mergeCell ref="AE1018:AJ1018"/>
    <mergeCell ref="AK1018:AP1018"/>
    <mergeCell ref="AQ1018:AV1018"/>
    <mergeCell ref="AW1018:BB1018"/>
    <mergeCell ref="BC1018:BH1018"/>
    <mergeCell ref="A1019:D1019"/>
    <mergeCell ref="E1019:T1019"/>
    <mergeCell ref="U1019:X1019"/>
    <mergeCell ref="Y1019:AD1019"/>
    <mergeCell ref="AE1019:AJ1019"/>
    <mergeCell ref="AK1019:AP1019"/>
    <mergeCell ref="AQ1019:AV1019"/>
    <mergeCell ref="AW1019:BB1019"/>
    <mergeCell ref="BC1019:BH1019"/>
    <mergeCell ref="A1024:D1024"/>
    <mergeCell ref="E1024:T1024"/>
    <mergeCell ref="U1024:X1024"/>
    <mergeCell ref="Y1024:AD1024"/>
    <mergeCell ref="AE1024:AJ1024"/>
    <mergeCell ref="AK1024:AP1024"/>
    <mergeCell ref="AQ1024:AV1024"/>
    <mergeCell ref="AW1024:BB1024"/>
    <mergeCell ref="BC1024:BH1024"/>
    <mergeCell ref="A1025:D1025"/>
    <mergeCell ref="E1025:T1025"/>
    <mergeCell ref="U1025:X1025"/>
    <mergeCell ref="Y1025:AD1025"/>
    <mergeCell ref="AE1025:AJ1025"/>
    <mergeCell ref="AK1025:AP1025"/>
    <mergeCell ref="AQ1025:AV1025"/>
    <mergeCell ref="AW1025:BB1025"/>
    <mergeCell ref="BC1025:BH1025"/>
    <mergeCell ref="A1022:D1022"/>
    <mergeCell ref="E1022:T1022"/>
    <mergeCell ref="U1022:X1022"/>
    <mergeCell ref="Y1022:AD1022"/>
    <mergeCell ref="AE1022:AJ1022"/>
    <mergeCell ref="AK1022:AP1022"/>
    <mergeCell ref="AQ1022:AV1022"/>
    <mergeCell ref="AW1022:BB1022"/>
    <mergeCell ref="BC1022:BH1022"/>
    <mergeCell ref="A1023:D1023"/>
    <mergeCell ref="E1023:T1023"/>
    <mergeCell ref="U1023:X1023"/>
    <mergeCell ref="Y1023:AD1023"/>
    <mergeCell ref="AE1023:AJ1023"/>
    <mergeCell ref="AK1023:AP1023"/>
    <mergeCell ref="AQ1023:AV1023"/>
    <mergeCell ref="AW1023:BB1023"/>
    <mergeCell ref="BC1023:BH1023"/>
    <mergeCell ref="A1028:D1028"/>
    <mergeCell ref="E1028:T1028"/>
    <mergeCell ref="U1028:X1028"/>
    <mergeCell ref="Y1028:AD1028"/>
    <mergeCell ref="AE1028:AJ1028"/>
    <mergeCell ref="AK1028:AP1028"/>
    <mergeCell ref="AQ1028:AV1028"/>
    <mergeCell ref="AW1028:BB1028"/>
    <mergeCell ref="BC1028:BH1028"/>
    <mergeCell ref="A1029:D1029"/>
    <mergeCell ref="E1029:T1029"/>
    <mergeCell ref="U1029:X1029"/>
    <mergeCell ref="Y1029:AD1029"/>
    <mergeCell ref="AE1029:AJ1029"/>
    <mergeCell ref="AK1029:AP1029"/>
    <mergeCell ref="AQ1029:AV1029"/>
    <mergeCell ref="AW1029:BB1029"/>
    <mergeCell ref="BC1029:BH1029"/>
    <mergeCell ref="A1026:D1026"/>
    <mergeCell ref="E1026:T1026"/>
    <mergeCell ref="U1026:X1026"/>
    <mergeCell ref="Y1026:AD1026"/>
    <mergeCell ref="AE1026:AJ1026"/>
    <mergeCell ref="AK1026:AP1026"/>
    <mergeCell ref="AQ1026:AV1026"/>
    <mergeCell ref="AW1026:BB1026"/>
    <mergeCell ref="BC1026:BH1026"/>
    <mergeCell ref="A1027:D1027"/>
    <mergeCell ref="E1027:T1027"/>
    <mergeCell ref="U1027:X1027"/>
    <mergeCell ref="Y1027:AD1027"/>
    <mergeCell ref="AE1027:AJ1027"/>
    <mergeCell ref="AK1027:AP1027"/>
    <mergeCell ref="AQ1027:AV1027"/>
    <mergeCell ref="AW1027:BB1027"/>
    <mergeCell ref="BC1027:BH1027"/>
    <mergeCell ref="A1032:D1032"/>
    <mergeCell ref="E1032:T1032"/>
    <mergeCell ref="U1032:X1032"/>
    <mergeCell ref="Y1032:AD1032"/>
    <mergeCell ref="AE1032:AJ1032"/>
    <mergeCell ref="AK1032:AP1032"/>
    <mergeCell ref="AQ1032:AV1032"/>
    <mergeCell ref="AW1032:BB1032"/>
    <mergeCell ref="BC1032:BH1032"/>
    <mergeCell ref="A1033:D1033"/>
    <mergeCell ref="E1033:T1033"/>
    <mergeCell ref="U1033:X1033"/>
    <mergeCell ref="Y1033:AD1033"/>
    <mergeCell ref="AE1033:AJ1033"/>
    <mergeCell ref="AK1033:AP1033"/>
    <mergeCell ref="AQ1033:AV1033"/>
    <mergeCell ref="AW1033:BB1033"/>
    <mergeCell ref="BC1033:BH1033"/>
    <mergeCell ref="A1030:D1030"/>
    <mergeCell ref="E1030:T1030"/>
    <mergeCell ref="U1030:X1030"/>
    <mergeCell ref="Y1030:AD1030"/>
    <mergeCell ref="AE1030:AJ1030"/>
    <mergeCell ref="AK1030:AP1030"/>
    <mergeCell ref="AQ1030:AV1030"/>
    <mergeCell ref="AW1030:BB1030"/>
    <mergeCell ref="BC1030:BH1030"/>
    <mergeCell ref="A1031:D1031"/>
    <mergeCell ref="E1031:T1031"/>
    <mergeCell ref="U1031:X1031"/>
    <mergeCell ref="Y1031:AD1031"/>
    <mergeCell ref="AE1031:AJ1031"/>
    <mergeCell ref="AK1031:AP1031"/>
    <mergeCell ref="AQ1031:AV1031"/>
    <mergeCell ref="AW1031:BB1031"/>
    <mergeCell ref="BC1031:BH1031"/>
    <mergeCell ref="A1036:D1036"/>
    <mergeCell ref="E1036:T1036"/>
    <mergeCell ref="U1036:X1036"/>
    <mergeCell ref="Y1036:AD1036"/>
    <mergeCell ref="AE1036:AJ1036"/>
    <mergeCell ref="AK1036:AP1036"/>
    <mergeCell ref="AQ1036:AV1036"/>
    <mergeCell ref="AW1036:BB1036"/>
    <mergeCell ref="BC1036:BH1036"/>
    <mergeCell ref="A1037:D1037"/>
    <mergeCell ref="E1037:T1037"/>
    <mergeCell ref="U1037:X1037"/>
    <mergeCell ref="Y1037:AD1037"/>
    <mergeCell ref="AE1037:AJ1037"/>
    <mergeCell ref="AK1037:AP1037"/>
    <mergeCell ref="AQ1037:AV1037"/>
    <mergeCell ref="AW1037:BB1037"/>
    <mergeCell ref="BC1037:BH1037"/>
    <mergeCell ref="A1034:D1034"/>
    <mergeCell ref="E1034:T1034"/>
    <mergeCell ref="U1034:X1034"/>
    <mergeCell ref="Y1034:AD1034"/>
    <mergeCell ref="AE1034:AJ1034"/>
    <mergeCell ref="AK1034:AP1034"/>
    <mergeCell ref="AQ1034:AV1034"/>
    <mergeCell ref="AW1034:BB1034"/>
    <mergeCell ref="BC1034:BH1034"/>
    <mergeCell ref="A1035:D1035"/>
    <mergeCell ref="E1035:T1035"/>
    <mergeCell ref="U1035:X1035"/>
    <mergeCell ref="Y1035:AD1035"/>
    <mergeCell ref="AE1035:AJ1035"/>
    <mergeCell ref="AK1035:AP1035"/>
    <mergeCell ref="AQ1035:AV1035"/>
    <mergeCell ref="AW1035:BB1035"/>
    <mergeCell ref="BC1035:BH1035"/>
    <mergeCell ref="A1040:D1040"/>
    <mergeCell ref="E1040:T1040"/>
    <mergeCell ref="U1040:X1040"/>
    <mergeCell ref="Y1040:AD1040"/>
    <mergeCell ref="AE1040:AJ1040"/>
    <mergeCell ref="AK1040:AP1040"/>
    <mergeCell ref="AQ1040:AV1040"/>
    <mergeCell ref="AW1040:BB1040"/>
    <mergeCell ref="BC1040:BH1040"/>
    <mergeCell ref="A1041:D1041"/>
    <mergeCell ref="E1041:T1041"/>
    <mergeCell ref="U1041:X1041"/>
    <mergeCell ref="Y1041:AD1041"/>
    <mergeCell ref="AE1041:AJ1041"/>
    <mergeCell ref="AK1041:AP1041"/>
    <mergeCell ref="AQ1041:AV1041"/>
    <mergeCell ref="AW1041:BB1041"/>
    <mergeCell ref="BC1041:BH1041"/>
    <mergeCell ref="A1038:D1038"/>
    <mergeCell ref="E1038:T1038"/>
    <mergeCell ref="U1038:X1038"/>
    <mergeCell ref="Y1038:AD1038"/>
    <mergeCell ref="AE1038:AJ1038"/>
    <mergeCell ref="AK1038:AP1038"/>
    <mergeCell ref="AQ1038:AV1038"/>
    <mergeCell ref="AW1038:BB1038"/>
    <mergeCell ref="BC1038:BH1038"/>
    <mergeCell ref="A1039:D1039"/>
    <mergeCell ref="E1039:T1039"/>
    <mergeCell ref="U1039:X1039"/>
    <mergeCell ref="Y1039:AD1039"/>
    <mergeCell ref="AE1039:AJ1039"/>
    <mergeCell ref="AK1039:AP1039"/>
    <mergeCell ref="AQ1039:AV1039"/>
    <mergeCell ref="AW1039:BB1039"/>
    <mergeCell ref="BC1039:BH1039"/>
    <mergeCell ref="A1044:D1044"/>
    <mergeCell ref="E1044:T1044"/>
    <mergeCell ref="U1044:X1044"/>
    <mergeCell ref="Y1044:AD1044"/>
    <mergeCell ref="AE1044:AJ1044"/>
    <mergeCell ref="AK1044:AP1044"/>
    <mergeCell ref="AQ1044:AV1044"/>
    <mergeCell ref="AW1044:BB1044"/>
    <mergeCell ref="BC1044:BH1044"/>
    <mergeCell ref="A1045:D1045"/>
    <mergeCell ref="E1045:T1045"/>
    <mergeCell ref="U1045:X1045"/>
    <mergeCell ref="Y1045:AD1045"/>
    <mergeCell ref="AE1045:AJ1045"/>
    <mergeCell ref="AK1045:AP1045"/>
    <mergeCell ref="AQ1045:AV1045"/>
    <mergeCell ref="AW1045:BB1045"/>
    <mergeCell ref="BC1045:BH1045"/>
    <mergeCell ref="A1042:D1042"/>
    <mergeCell ref="E1042:T1042"/>
    <mergeCell ref="U1042:X1042"/>
    <mergeCell ref="Y1042:AD1042"/>
    <mergeCell ref="AE1042:AJ1042"/>
    <mergeCell ref="AK1042:AP1042"/>
    <mergeCell ref="AQ1042:AV1042"/>
    <mergeCell ref="AW1042:BB1042"/>
    <mergeCell ref="BC1042:BH1042"/>
    <mergeCell ref="A1043:D1043"/>
    <mergeCell ref="E1043:T1043"/>
    <mergeCell ref="U1043:X1043"/>
    <mergeCell ref="Y1043:AD1043"/>
    <mergeCell ref="AE1043:AJ1043"/>
    <mergeCell ref="AK1043:AP1043"/>
    <mergeCell ref="AQ1043:AV1043"/>
    <mergeCell ref="AW1043:BB1043"/>
    <mergeCell ref="BC1043:BH1043"/>
    <mergeCell ref="A1048:D1048"/>
    <mergeCell ref="E1048:T1048"/>
    <mergeCell ref="U1048:X1048"/>
    <mergeCell ref="Y1048:AD1048"/>
    <mergeCell ref="AE1048:AJ1048"/>
    <mergeCell ref="AK1048:AP1048"/>
    <mergeCell ref="AQ1048:AV1048"/>
    <mergeCell ref="AW1048:BB1048"/>
    <mergeCell ref="BC1048:BH1048"/>
    <mergeCell ref="A1049:D1049"/>
    <mergeCell ref="E1049:T1049"/>
    <mergeCell ref="U1049:X1049"/>
    <mergeCell ref="Y1049:AD1049"/>
    <mergeCell ref="AE1049:AJ1049"/>
    <mergeCell ref="AK1049:AP1049"/>
    <mergeCell ref="AQ1049:AV1049"/>
    <mergeCell ref="AW1049:BB1049"/>
    <mergeCell ref="BC1049:BH1049"/>
    <mergeCell ref="A1046:D1046"/>
    <mergeCell ref="E1046:T1046"/>
    <mergeCell ref="U1046:X1046"/>
    <mergeCell ref="Y1046:AD1046"/>
    <mergeCell ref="AE1046:AJ1046"/>
    <mergeCell ref="AK1046:AP1046"/>
    <mergeCell ref="AQ1046:AV1046"/>
    <mergeCell ref="AW1046:BB1046"/>
    <mergeCell ref="BC1046:BH1046"/>
    <mergeCell ref="A1047:D1047"/>
    <mergeCell ref="E1047:T1047"/>
    <mergeCell ref="U1047:X1047"/>
    <mergeCell ref="Y1047:AD1047"/>
    <mergeCell ref="AE1047:AJ1047"/>
    <mergeCell ref="AK1047:AP1047"/>
    <mergeCell ref="AQ1047:AV1047"/>
    <mergeCell ref="AW1047:BB1047"/>
    <mergeCell ref="BC1047:BH1047"/>
    <mergeCell ref="A1053:AD1053"/>
    <mergeCell ref="AE1053:BH1053"/>
    <mergeCell ref="A1054:AD1056"/>
    <mergeCell ref="AE1054:BH1056"/>
    <mergeCell ref="A1057:BH1057"/>
    <mergeCell ref="A1058:I1058"/>
    <mergeCell ref="J1058:BQ1058"/>
    <mergeCell ref="A1059:H1059"/>
    <mergeCell ref="I1059:AN1059"/>
    <mergeCell ref="AO1059:AV1059"/>
    <mergeCell ref="AW1059:BH1059"/>
    <mergeCell ref="A1060:D1060"/>
    <mergeCell ref="E1060:T1060"/>
    <mergeCell ref="U1060:X1060"/>
    <mergeCell ref="Y1060:AD1060"/>
    <mergeCell ref="AE1060:AJ1060"/>
    <mergeCell ref="AK1060:AP1060"/>
    <mergeCell ref="AQ1060:AV1060"/>
    <mergeCell ref="AW1060:BB1060"/>
    <mergeCell ref="BC1060:BH1060"/>
    <mergeCell ref="A1050:D1050"/>
    <mergeCell ref="E1050:T1050"/>
    <mergeCell ref="U1050:X1050"/>
    <mergeCell ref="Y1050:AD1050"/>
    <mergeCell ref="AE1050:AJ1050"/>
    <mergeCell ref="AK1050:AP1050"/>
    <mergeCell ref="AQ1050:AV1050"/>
    <mergeCell ref="AW1050:BB1050"/>
    <mergeCell ref="BC1050:BH1050"/>
    <mergeCell ref="A1051:AJ1051"/>
    <mergeCell ref="AK1051:AP1051"/>
    <mergeCell ref="AQ1051:AV1051"/>
    <mergeCell ref="AW1051:BB1051"/>
    <mergeCell ref="BC1051:BH1051"/>
    <mergeCell ref="A1052:AJ1052"/>
    <mergeCell ref="AK1052:AP1052"/>
    <mergeCell ref="AQ1052:AV1052"/>
    <mergeCell ref="AW1052:BB1052"/>
    <mergeCell ref="BC1052:BH1052"/>
    <mergeCell ref="A1063:D1063"/>
    <mergeCell ref="E1063:T1063"/>
    <mergeCell ref="U1063:X1063"/>
    <mergeCell ref="Y1063:AD1063"/>
    <mergeCell ref="AE1063:AJ1063"/>
    <mergeCell ref="AK1063:AP1063"/>
    <mergeCell ref="AQ1063:AV1063"/>
    <mergeCell ref="AW1063:BB1063"/>
    <mergeCell ref="BC1063:BH1063"/>
    <mergeCell ref="A1064:D1064"/>
    <mergeCell ref="E1064:T1064"/>
    <mergeCell ref="U1064:X1064"/>
    <mergeCell ref="Y1064:AD1064"/>
    <mergeCell ref="AE1064:AJ1064"/>
    <mergeCell ref="AK1064:AP1064"/>
    <mergeCell ref="AQ1064:AV1064"/>
    <mergeCell ref="AW1064:BB1064"/>
    <mergeCell ref="BC1064:BH1064"/>
    <mergeCell ref="A1061:D1061"/>
    <mergeCell ref="E1061:T1061"/>
    <mergeCell ref="U1061:X1061"/>
    <mergeCell ref="Y1061:AD1061"/>
    <mergeCell ref="AE1061:AJ1061"/>
    <mergeCell ref="AK1061:AP1061"/>
    <mergeCell ref="AQ1061:AV1061"/>
    <mergeCell ref="AW1061:BB1061"/>
    <mergeCell ref="BC1061:BH1061"/>
    <mergeCell ref="A1062:D1062"/>
    <mergeCell ref="E1062:T1062"/>
    <mergeCell ref="U1062:X1062"/>
    <mergeCell ref="Y1062:AD1062"/>
    <mergeCell ref="AE1062:AJ1062"/>
    <mergeCell ref="AK1062:AP1062"/>
    <mergeCell ref="AQ1062:AV1062"/>
    <mergeCell ref="AW1062:BB1062"/>
    <mergeCell ref="BC1062:BH1062"/>
    <mergeCell ref="A1067:D1067"/>
    <mergeCell ref="E1067:T1067"/>
    <mergeCell ref="U1067:X1067"/>
    <mergeCell ref="Y1067:AD1067"/>
    <mergeCell ref="AE1067:AJ1067"/>
    <mergeCell ref="AK1067:AP1067"/>
    <mergeCell ref="AQ1067:AV1067"/>
    <mergeCell ref="AW1067:BB1067"/>
    <mergeCell ref="BC1067:BH1067"/>
    <mergeCell ref="A1068:D1068"/>
    <mergeCell ref="E1068:T1068"/>
    <mergeCell ref="U1068:X1068"/>
    <mergeCell ref="Y1068:AD1068"/>
    <mergeCell ref="AE1068:AJ1068"/>
    <mergeCell ref="AK1068:AP1068"/>
    <mergeCell ref="AQ1068:AV1068"/>
    <mergeCell ref="AW1068:BB1068"/>
    <mergeCell ref="BC1068:BH1068"/>
    <mergeCell ref="A1065:D1065"/>
    <mergeCell ref="E1065:T1065"/>
    <mergeCell ref="U1065:X1065"/>
    <mergeCell ref="Y1065:AD1065"/>
    <mergeCell ref="AE1065:AJ1065"/>
    <mergeCell ref="AK1065:AP1065"/>
    <mergeCell ref="AQ1065:AV1065"/>
    <mergeCell ref="AW1065:BB1065"/>
    <mergeCell ref="BC1065:BH1065"/>
    <mergeCell ref="A1066:D1066"/>
    <mergeCell ref="E1066:T1066"/>
    <mergeCell ref="U1066:X1066"/>
    <mergeCell ref="Y1066:AD1066"/>
    <mergeCell ref="AE1066:AJ1066"/>
    <mergeCell ref="AK1066:AP1066"/>
    <mergeCell ref="AQ1066:AV1066"/>
    <mergeCell ref="AW1066:BB1066"/>
    <mergeCell ref="BC1066:BH1066"/>
    <mergeCell ref="A1071:D1071"/>
    <mergeCell ref="E1071:T1071"/>
    <mergeCell ref="U1071:X1071"/>
    <mergeCell ref="Y1071:AD1071"/>
    <mergeCell ref="AE1071:AJ1071"/>
    <mergeCell ref="AK1071:AP1071"/>
    <mergeCell ref="AQ1071:AV1071"/>
    <mergeCell ref="AW1071:BB1071"/>
    <mergeCell ref="BC1071:BH1071"/>
    <mergeCell ref="A1072:D1072"/>
    <mergeCell ref="E1072:T1072"/>
    <mergeCell ref="U1072:X1072"/>
    <mergeCell ref="Y1072:AD1072"/>
    <mergeCell ref="AE1072:AJ1072"/>
    <mergeCell ref="AK1072:AP1072"/>
    <mergeCell ref="AQ1072:AV1072"/>
    <mergeCell ref="AW1072:BB1072"/>
    <mergeCell ref="BC1072:BH1072"/>
    <mergeCell ref="A1069:D1069"/>
    <mergeCell ref="E1069:T1069"/>
    <mergeCell ref="U1069:X1069"/>
    <mergeCell ref="Y1069:AD1069"/>
    <mergeCell ref="AE1069:AJ1069"/>
    <mergeCell ref="AK1069:AP1069"/>
    <mergeCell ref="AQ1069:AV1069"/>
    <mergeCell ref="AW1069:BB1069"/>
    <mergeCell ref="BC1069:BH1069"/>
    <mergeCell ref="A1070:D1070"/>
    <mergeCell ref="E1070:T1070"/>
    <mergeCell ref="U1070:X1070"/>
    <mergeCell ref="Y1070:AD1070"/>
    <mergeCell ref="AE1070:AJ1070"/>
    <mergeCell ref="AK1070:AP1070"/>
    <mergeCell ref="AQ1070:AV1070"/>
    <mergeCell ref="AW1070:BB1070"/>
    <mergeCell ref="BC1070:BH1070"/>
    <mergeCell ref="A1075:D1075"/>
    <mergeCell ref="E1075:T1075"/>
    <mergeCell ref="U1075:X1075"/>
    <mergeCell ref="Y1075:AD1075"/>
    <mergeCell ref="AE1075:AJ1075"/>
    <mergeCell ref="AK1075:AP1075"/>
    <mergeCell ref="AQ1075:AV1075"/>
    <mergeCell ref="AW1075:BB1075"/>
    <mergeCell ref="BC1075:BH1075"/>
    <mergeCell ref="A1076:D1076"/>
    <mergeCell ref="E1076:T1076"/>
    <mergeCell ref="U1076:X1076"/>
    <mergeCell ref="Y1076:AD1076"/>
    <mergeCell ref="AE1076:AJ1076"/>
    <mergeCell ref="AK1076:AP1076"/>
    <mergeCell ref="AQ1076:AV1076"/>
    <mergeCell ref="AW1076:BB1076"/>
    <mergeCell ref="BC1076:BH1076"/>
    <mergeCell ref="A1073:D1073"/>
    <mergeCell ref="E1073:T1073"/>
    <mergeCell ref="U1073:X1073"/>
    <mergeCell ref="Y1073:AD1073"/>
    <mergeCell ref="AE1073:AJ1073"/>
    <mergeCell ref="AK1073:AP1073"/>
    <mergeCell ref="AQ1073:AV1073"/>
    <mergeCell ref="AW1073:BB1073"/>
    <mergeCell ref="BC1073:BH1073"/>
    <mergeCell ref="A1074:D1074"/>
    <mergeCell ref="E1074:T1074"/>
    <mergeCell ref="U1074:X1074"/>
    <mergeCell ref="Y1074:AD1074"/>
    <mergeCell ref="AE1074:AJ1074"/>
    <mergeCell ref="AK1074:AP1074"/>
    <mergeCell ref="AQ1074:AV1074"/>
    <mergeCell ref="AW1074:BB1074"/>
    <mergeCell ref="BC1074:BH1074"/>
    <mergeCell ref="A1079:D1079"/>
    <mergeCell ref="E1079:T1079"/>
    <mergeCell ref="U1079:X1079"/>
    <mergeCell ref="Y1079:AD1079"/>
    <mergeCell ref="AE1079:AJ1079"/>
    <mergeCell ref="AK1079:AP1079"/>
    <mergeCell ref="AQ1079:AV1079"/>
    <mergeCell ref="AW1079:BB1079"/>
    <mergeCell ref="BC1079:BH1079"/>
    <mergeCell ref="A1080:D1080"/>
    <mergeCell ref="E1080:T1080"/>
    <mergeCell ref="U1080:X1080"/>
    <mergeCell ref="Y1080:AD1080"/>
    <mergeCell ref="AE1080:AJ1080"/>
    <mergeCell ref="AK1080:AP1080"/>
    <mergeCell ref="AQ1080:AV1080"/>
    <mergeCell ref="AW1080:BB1080"/>
    <mergeCell ref="BC1080:BH1080"/>
    <mergeCell ref="A1077:D1077"/>
    <mergeCell ref="E1077:T1077"/>
    <mergeCell ref="U1077:X1077"/>
    <mergeCell ref="Y1077:AD1077"/>
    <mergeCell ref="AE1077:AJ1077"/>
    <mergeCell ref="AK1077:AP1077"/>
    <mergeCell ref="AQ1077:AV1077"/>
    <mergeCell ref="AW1077:BB1077"/>
    <mergeCell ref="BC1077:BH1077"/>
    <mergeCell ref="A1078:D1078"/>
    <mergeCell ref="E1078:T1078"/>
    <mergeCell ref="U1078:X1078"/>
    <mergeCell ref="Y1078:AD1078"/>
    <mergeCell ref="AE1078:AJ1078"/>
    <mergeCell ref="AK1078:AP1078"/>
    <mergeCell ref="AQ1078:AV1078"/>
    <mergeCell ref="AW1078:BB1078"/>
    <mergeCell ref="BC1078:BH1078"/>
    <mergeCell ref="A1083:D1083"/>
    <mergeCell ref="E1083:T1083"/>
    <mergeCell ref="U1083:X1083"/>
    <mergeCell ref="Y1083:AD1083"/>
    <mergeCell ref="AE1083:AJ1083"/>
    <mergeCell ref="AK1083:AP1083"/>
    <mergeCell ref="AQ1083:AV1083"/>
    <mergeCell ref="AW1083:BB1083"/>
    <mergeCell ref="BC1083:BH1083"/>
    <mergeCell ref="A1084:D1084"/>
    <mergeCell ref="E1084:T1084"/>
    <mergeCell ref="U1084:X1084"/>
    <mergeCell ref="Y1084:AD1084"/>
    <mergeCell ref="AE1084:AJ1084"/>
    <mergeCell ref="AK1084:AP1084"/>
    <mergeCell ref="AQ1084:AV1084"/>
    <mergeCell ref="AW1084:BB1084"/>
    <mergeCell ref="BC1084:BH1084"/>
    <mergeCell ref="A1081:D1081"/>
    <mergeCell ref="E1081:T1081"/>
    <mergeCell ref="U1081:X1081"/>
    <mergeCell ref="Y1081:AD1081"/>
    <mergeCell ref="AE1081:AJ1081"/>
    <mergeCell ref="AK1081:AP1081"/>
    <mergeCell ref="AQ1081:AV1081"/>
    <mergeCell ref="AW1081:BB1081"/>
    <mergeCell ref="BC1081:BH1081"/>
    <mergeCell ref="A1082:D1082"/>
    <mergeCell ref="E1082:T1082"/>
    <mergeCell ref="U1082:X1082"/>
    <mergeCell ref="Y1082:AD1082"/>
    <mergeCell ref="AE1082:AJ1082"/>
    <mergeCell ref="AK1082:AP1082"/>
    <mergeCell ref="AQ1082:AV1082"/>
    <mergeCell ref="AW1082:BB1082"/>
    <mergeCell ref="BC1082:BH1082"/>
    <mergeCell ref="A1087:D1087"/>
    <mergeCell ref="E1087:T1087"/>
    <mergeCell ref="U1087:X1087"/>
    <mergeCell ref="Y1087:AD1087"/>
    <mergeCell ref="AE1087:AJ1087"/>
    <mergeCell ref="AK1087:AP1087"/>
    <mergeCell ref="AQ1087:AV1087"/>
    <mergeCell ref="AW1087:BB1087"/>
    <mergeCell ref="BC1087:BH1087"/>
    <mergeCell ref="A1088:D1088"/>
    <mergeCell ref="E1088:T1088"/>
    <mergeCell ref="U1088:X1088"/>
    <mergeCell ref="Y1088:AD1088"/>
    <mergeCell ref="AE1088:AJ1088"/>
    <mergeCell ref="AK1088:AP1088"/>
    <mergeCell ref="AQ1088:AV1088"/>
    <mergeCell ref="AW1088:BB1088"/>
    <mergeCell ref="BC1088:BH1088"/>
    <mergeCell ref="A1085:D1085"/>
    <mergeCell ref="E1085:T1085"/>
    <mergeCell ref="U1085:X1085"/>
    <mergeCell ref="Y1085:AD1085"/>
    <mergeCell ref="AE1085:AJ1085"/>
    <mergeCell ref="AK1085:AP1085"/>
    <mergeCell ref="AQ1085:AV1085"/>
    <mergeCell ref="AW1085:BB1085"/>
    <mergeCell ref="BC1085:BH1085"/>
    <mergeCell ref="A1086:D1086"/>
    <mergeCell ref="E1086:T1086"/>
    <mergeCell ref="U1086:X1086"/>
    <mergeCell ref="Y1086:AD1086"/>
    <mergeCell ref="AE1086:AJ1086"/>
    <mergeCell ref="AK1086:AP1086"/>
    <mergeCell ref="AQ1086:AV1086"/>
    <mergeCell ref="AW1086:BB1086"/>
    <mergeCell ref="BC1086:BH1086"/>
    <mergeCell ref="A1091:D1091"/>
    <mergeCell ref="E1091:T1091"/>
    <mergeCell ref="U1091:X1091"/>
    <mergeCell ref="Y1091:AD1091"/>
    <mergeCell ref="AE1091:AJ1091"/>
    <mergeCell ref="AK1091:AP1091"/>
    <mergeCell ref="AQ1091:AV1091"/>
    <mergeCell ref="AW1091:BB1091"/>
    <mergeCell ref="BC1091:BH1091"/>
    <mergeCell ref="A1092:D1092"/>
    <mergeCell ref="E1092:T1092"/>
    <mergeCell ref="U1092:X1092"/>
    <mergeCell ref="Y1092:AD1092"/>
    <mergeCell ref="AE1092:AJ1092"/>
    <mergeCell ref="AK1092:AP1092"/>
    <mergeCell ref="AQ1092:AV1092"/>
    <mergeCell ref="AW1092:BB1092"/>
    <mergeCell ref="BC1092:BH1092"/>
    <mergeCell ref="A1089:D1089"/>
    <mergeCell ref="E1089:T1089"/>
    <mergeCell ref="U1089:X1089"/>
    <mergeCell ref="Y1089:AD1089"/>
    <mergeCell ref="AE1089:AJ1089"/>
    <mergeCell ref="AK1089:AP1089"/>
    <mergeCell ref="AQ1089:AV1089"/>
    <mergeCell ref="AW1089:BB1089"/>
    <mergeCell ref="BC1089:BH1089"/>
    <mergeCell ref="A1090:D1090"/>
    <mergeCell ref="E1090:T1090"/>
    <mergeCell ref="U1090:X1090"/>
    <mergeCell ref="Y1090:AD1090"/>
    <mergeCell ref="AE1090:AJ1090"/>
    <mergeCell ref="AK1090:AP1090"/>
    <mergeCell ref="AQ1090:AV1090"/>
    <mergeCell ref="AW1090:BB1090"/>
    <mergeCell ref="BC1090:BH1090"/>
    <mergeCell ref="A1095:D1095"/>
    <mergeCell ref="E1095:T1095"/>
    <mergeCell ref="U1095:X1095"/>
    <mergeCell ref="Y1095:AD1095"/>
    <mergeCell ref="AE1095:AJ1095"/>
    <mergeCell ref="AK1095:AP1095"/>
    <mergeCell ref="AQ1095:AV1095"/>
    <mergeCell ref="AW1095:BB1095"/>
    <mergeCell ref="BC1095:BH1095"/>
    <mergeCell ref="A1096:D1096"/>
    <mergeCell ref="E1096:T1096"/>
    <mergeCell ref="U1096:X1096"/>
    <mergeCell ref="Y1096:AD1096"/>
    <mergeCell ref="AE1096:AJ1096"/>
    <mergeCell ref="AK1096:AP1096"/>
    <mergeCell ref="AQ1096:AV1096"/>
    <mergeCell ref="AW1096:BB1096"/>
    <mergeCell ref="BC1096:BH1096"/>
    <mergeCell ref="A1093:D1093"/>
    <mergeCell ref="E1093:T1093"/>
    <mergeCell ref="U1093:X1093"/>
    <mergeCell ref="Y1093:AD1093"/>
    <mergeCell ref="AE1093:AJ1093"/>
    <mergeCell ref="AK1093:AP1093"/>
    <mergeCell ref="AQ1093:AV1093"/>
    <mergeCell ref="AW1093:BB1093"/>
    <mergeCell ref="BC1093:BH1093"/>
    <mergeCell ref="A1094:D1094"/>
    <mergeCell ref="E1094:T1094"/>
    <mergeCell ref="U1094:X1094"/>
    <mergeCell ref="Y1094:AD1094"/>
    <mergeCell ref="AE1094:AJ1094"/>
    <mergeCell ref="AK1094:AP1094"/>
    <mergeCell ref="AQ1094:AV1094"/>
    <mergeCell ref="AW1094:BB1094"/>
    <mergeCell ref="BC1094:BH1094"/>
    <mergeCell ref="A1099:AJ1099"/>
    <mergeCell ref="AK1099:AP1099"/>
    <mergeCell ref="AQ1099:AV1099"/>
    <mergeCell ref="AW1099:BB1099"/>
    <mergeCell ref="BC1099:BH1099"/>
    <mergeCell ref="A1100:AJ1100"/>
    <mergeCell ref="AK1100:AP1100"/>
    <mergeCell ref="AQ1100:AV1100"/>
    <mergeCell ref="AW1100:BB1100"/>
    <mergeCell ref="BC1100:BH1100"/>
    <mergeCell ref="A1101:AD1101"/>
    <mergeCell ref="AE1101:BH1101"/>
    <mergeCell ref="A1102:AD1104"/>
    <mergeCell ref="AE1102:BH1104"/>
    <mergeCell ref="A1105:BH1105"/>
    <mergeCell ref="A1106:I1106"/>
    <mergeCell ref="J1106:BQ1106"/>
    <mergeCell ref="A1097:D1097"/>
    <mergeCell ref="E1097:T1097"/>
    <mergeCell ref="U1097:X1097"/>
    <mergeCell ref="Y1097:AD1097"/>
    <mergeCell ref="AE1097:AJ1097"/>
    <mergeCell ref="AK1097:AP1097"/>
    <mergeCell ref="AQ1097:AV1097"/>
    <mergeCell ref="AW1097:BB1097"/>
    <mergeCell ref="BC1097:BH1097"/>
    <mergeCell ref="A1098:D1098"/>
    <mergeCell ref="E1098:T1098"/>
    <mergeCell ref="U1098:X1098"/>
    <mergeCell ref="Y1098:AD1098"/>
    <mergeCell ref="AE1098:AJ1098"/>
    <mergeCell ref="AK1098:AP1098"/>
    <mergeCell ref="AQ1098:AV1098"/>
    <mergeCell ref="AW1098:BB1098"/>
    <mergeCell ref="BC1098:BH1098"/>
    <mergeCell ref="A1110:D1110"/>
    <mergeCell ref="E1110:T1110"/>
    <mergeCell ref="U1110:X1110"/>
    <mergeCell ref="Y1110:AD1110"/>
    <mergeCell ref="AE1110:AJ1110"/>
    <mergeCell ref="AK1110:AP1110"/>
    <mergeCell ref="AQ1110:AV1110"/>
    <mergeCell ref="AW1110:BB1110"/>
    <mergeCell ref="BC1110:BH1110"/>
    <mergeCell ref="A1111:D1111"/>
    <mergeCell ref="E1111:T1111"/>
    <mergeCell ref="U1111:X1111"/>
    <mergeCell ref="Y1111:AD1111"/>
    <mergeCell ref="AE1111:AJ1111"/>
    <mergeCell ref="AK1111:AP1111"/>
    <mergeCell ref="AQ1111:AV1111"/>
    <mergeCell ref="AW1111:BB1111"/>
    <mergeCell ref="BC1111:BH1111"/>
    <mergeCell ref="A1107:H1107"/>
    <mergeCell ref="I1107:AN1107"/>
    <mergeCell ref="AO1107:AV1107"/>
    <mergeCell ref="AW1107:BH1107"/>
    <mergeCell ref="A1108:D1108"/>
    <mergeCell ref="E1108:T1108"/>
    <mergeCell ref="U1108:X1108"/>
    <mergeCell ref="Y1108:AD1108"/>
    <mergeCell ref="AE1108:AJ1108"/>
    <mergeCell ref="AK1108:AP1108"/>
    <mergeCell ref="AQ1108:AV1108"/>
    <mergeCell ref="AW1108:BB1108"/>
    <mergeCell ref="BC1108:BH1108"/>
    <mergeCell ref="A1109:D1109"/>
    <mergeCell ref="E1109:T1109"/>
    <mergeCell ref="U1109:X1109"/>
    <mergeCell ref="Y1109:AD1109"/>
    <mergeCell ref="AE1109:AJ1109"/>
    <mergeCell ref="AK1109:AP1109"/>
    <mergeCell ref="AQ1109:AV1109"/>
    <mergeCell ref="AW1109:BB1109"/>
    <mergeCell ref="BC1109:BH1109"/>
    <mergeCell ref="A1114:D1114"/>
    <mergeCell ref="E1114:T1114"/>
    <mergeCell ref="U1114:X1114"/>
    <mergeCell ref="Y1114:AD1114"/>
    <mergeCell ref="AE1114:AJ1114"/>
    <mergeCell ref="AK1114:AP1114"/>
    <mergeCell ref="AQ1114:AV1114"/>
    <mergeCell ref="AW1114:BB1114"/>
    <mergeCell ref="BC1114:BH1114"/>
    <mergeCell ref="A1115:D1115"/>
    <mergeCell ref="E1115:T1115"/>
    <mergeCell ref="U1115:X1115"/>
    <mergeCell ref="Y1115:AD1115"/>
    <mergeCell ref="AE1115:AJ1115"/>
    <mergeCell ref="AK1115:AP1115"/>
    <mergeCell ref="AQ1115:AV1115"/>
    <mergeCell ref="AW1115:BB1115"/>
    <mergeCell ref="BC1115:BH1115"/>
    <mergeCell ref="A1112:D1112"/>
    <mergeCell ref="E1112:T1112"/>
    <mergeCell ref="U1112:X1112"/>
    <mergeCell ref="Y1112:AD1112"/>
    <mergeCell ref="AE1112:AJ1112"/>
    <mergeCell ref="AK1112:AP1112"/>
    <mergeCell ref="AQ1112:AV1112"/>
    <mergeCell ref="AW1112:BB1112"/>
    <mergeCell ref="BC1112:BH1112"/>
    <mergeCell ref="A1113:D1113"/>
    <mergeCell ref="E1113:T1113"/>
    <mergeCell ref="U1113:X1113"/>
    <mergeCell ref="Y1113:AD1113"/>
    <mergeCell ref="AE1113:AJ1113"/>
    <mergeCell ref="AK1113:AP1113"/>
    <mergeCell ref="AQ1113:AV1113"/>
    <mergeCell ref="AW1113:BB1113"/>
    <mergeCell ref="BC1113:BH1113"/>
    <mergeCell ref="A1118:D1118"/>
    <mergeCell ref="E1118:T1118"/>
    <mergeCell ref="U1118:X1118"/>
    <mergeCell ref="Y1118:AD1118"/>
    <mergeCell ref="AE1118:AJ1118"/>
    <mergeCell ref="AK1118:AP1118"/>
    <mergeCell ref="AQ1118:AV1118"/>
    <mergeCell ref="AW1118:BB1118"/>
    <mergeCell ref="BC1118:BH1118"/>
    <mergeCell ref="A1119:D1119"/>
    <mergeCell ref="E1119:T1119"/>
    <mergeCell ref="U1119:X1119"/>
    <mergeCell ref="Y1119:AD1119"/>
    <mergeCell ref="AE1119:AJ1119"/>
    <mergeCell ref="AK1119:AP1119"/>
    <mergeCell ref="AQ1119:AV1119"/>
    <mergeCell ref="AW1119:BB1119"/>
    <mergeCell ref="BC1119:BH1119"/>
    <mergeCell ref="A1116:D1116"/>
    <mergeCell ref="E1116:T1116"/>
    <mergeCell ref="U1116:X1116"/>
    <mergeCell ref="Y1116:AD1116"/>
    <mergeCell ref="AE1116:AJ1116"/>
    <mergeCell ref="AK1116:AP1116"/>
    <mergeCell ref="AQ1116:AV1116"/>
    <mergeCell ref="AW1116:BB1116"/>
    <mergeCell ref="BC1116:BH1116"/>
    <mergeCell ref="A1117:D1117"/>
    <mergeCell ref="E1117:T1117"/>
    <mergeCell ref="U1117:X1117"/>
    <mergeCell ref="Y1117:AD1117"/>
    <mergeCell ref="AE1117:AJ1117"/>
    <mergeCell ref="AK1117:AP1117"/>
    <mergeCell ref="AQ1117:AV1117"/>
    <mergeCell ref="AW1117:BB1117"/>
    <mergeCell ref="BC1117:BH1117"/>
    <mergeCell ref="A1122:D1122"/>
    <mergeCell ref="E1122:T1122"/>
    <mergeCell ref="U1122:X1122"/>
    <mergeCell ref="Y1122:AD1122"/>
    <mergeCell ref="AE1122:AJ1122"/>
    <mergeCell ref="AK1122:AP1122"/>
    <mergeCell ref="AQ1122:AV1122"/>
    <mergeCell ref="AW1122:BB1122"/>
    <mergeCell ref="BC1122:BH1122"/>
    <mergeCell ref="A1123:D1123"/>
    <mergeCell ref="E1123:T1123"/>
    <mergeCell ref="U1123:X1123"/>
    <mergeCell ref="Y1123:AD1123"/>
    <mergeCell ref="AE1123:AJ1123"/>
    <mergeCell ref="AK1123:AP1123"/>
    <mergeCell ref="AQ1123:AV1123"/>
    <mergeCell ref="AW1123:BB1123"/>
    <mergeCell ref="BC1123:BH1123"/>
    <mergeCell ref="A1120:D1120"/>
    <mergeCell ref="E1120:T1120"/>
    <mergeCell ref="U1120:X1120"/>
    <mergeCell ref="Y1120:AD1120"/>
    <mergeCell ref="AE1120:AJ1120"/>
    <mergeCell ref="AK1120:AP1120"/>
    <mergeCell ref="AQ1120:AV1120"/>
    <mergeCell ref="AW1120:BB1120"/>
    <mergeCell ref="BC1120:BH1120"/>
    <mergeCell ref="A1121:D1121"/>
    <mergeCell ref="E1121:T1121"/>
    <mergeCell ref="U1121:X1121"/>
    <mergeCell ref="Y1121:AD1121"/>
    <mergeCell ref="AE1121:AJ1121"/>
    <mergeCell ref="AK1121:AP1121"/>
    <mergeCell ref="AQ1121:AV1121"/>
    <mergeCell ref="AW1121:BB1121"/>
    <mergeCell ref="BC1121:BH1121"/>
    <mergeCell ref="A1126:D1126"/>
    <mergeCell ref="E1126:T1126"/>
    <mergeCell ref="U1126:X1126"/>
    <mergeCell ref="Y1126:AD1126"/>
    <mergeCell ref="AE1126:AJ1126"/>
    <mergeCell ref="AK1126:AP1126"/>
    <mergeCell ref="AQ1126:AV1126"/>
    <mergeCell ref="AW1126:BB1126"/>
    <mergeCell ref="BC1126:BH1126"/>
    <mergeCell ref="A1127:D1127"/>
    <mergeCell ref="E1127:T1127"/>
    <mergeCell ref="U1127:X1127"/>
    <mergeCell ref="Y1127:AD1127"/>
    <mergeCell ref="AE1127:AJ1127"/>
    <mergeCell ref="AK1127:AP1127"/>
    <mergeCell ref="AQ1127:AV1127"/>
    <mergeCell ref="AW1127:BB1127"/>
    <mergeCell ref="BC1127:BH1127"/>
    <mergeCell ref="A1124:D1124"/>
    <mergeCell ref="E1124:T1124"/>
    <mergeCell ref="U1124:X1124"/>
    <mergeCell ref="Y1124:AD1124"/>
    <mergeCell ref="AE1124:AJ1124"/>
    <mergeCell ref="AK1124:AP1124"/>
    <mergeCell ref="AQ1124:AV1124"/>
    <mergeCell ref="AW1124:BB1124"/>
    <mergeCell ref="BC1124:BH1124"/>
    <mergeCell ref="A1125:D1125"/>
    <mergeCell ref="E1125:T1125"/>
    <mergeCell ref="U1125:X1125"/>
    <mergeCell ref="Y1125:AD1125"/>
    <mergeCell ref="AE1125:AJ1125"/>
    <mergeCell ref="AK1125:AP1125"/>
    <mergeCell ref="AQ1125:AV1125"/>
    <mergeCell ref="AW1125:BB1125"/>
    <mergeCell ref="BC1125:BH1125"/>
    <mergeCell ref="A1130:D1130"/>
    <mergeCell ref="E1130:T1130"/>
    <mergeCell ref="U1130:X1130"/>
    <mergeCell ref="Y1130:AD1130"/>
    <mergeCell ref="AE1130:AJ1130"/>
    <mergeCell ref="AK1130:AP1130"/>
    <mergeCell ref="AQ1130:AV1130"/>
    <mergeCell ref="AW1130:BB1130"/>
    <mergeCell ref="BC1130:BH1130"/>
    <mergeCell ref="A1131:D1131"/>
    <mergeCell ref="E1131:T1131"/>
    <mergeCell ref="U1131:X1131"/>
    <mergeCell ref="Y1131:AD1131"/>
    <mergeCell ref="AE1131:AJ1131"/>
    <mergeCell ref="AK1131:AP1131"/>
    <mergeCell ref="AQ1131:AV1131"/>
    <mergeCell ref="AW1131:BB1131"/>
    <mergeCell ref="BC1131:BH1131"/>
    <mergeCell ref="A1128:D1128"/>
    <mergeCell ref="E1128:T1128"/>
    <mergeCell ref="U1128:X1128"/>
    <mergeCell ref="Y1128:AD1128"/>
    <mergeCell ref="AE1128:AJ1128"/>
    <mergeCell ref="AK1128:AP1128"/>
    <mergeCell ref="AQ1128:AV1128"/>
    <mergeCell ref="AW1128:BB1128"/>
    <mergeCell ref="BC1128:BH1128"/>
    <mergeCell ref="A1129:D1129"/>
    <mergeCell ref="E1129:T1129"/>
    <mergeCell ref="U1129:X1129"/>
    <mergeCell ref="Y1129:AD1129"/>
    <mergeCell ref="AE1129:AJ1129"/>
    <mergeCell ref="AK1129:AP1129"/>
    <mergeCell ref="AQ1129:AV1129"/>
    <mergeCell ref="AW1129:BB1129"/>
    <mergeCell ref="BC1129:BH1129"/>
    <mergeCell ref="A1134:D1134"/>
    <mergeCell ref="E1134:T1134"/>
    <mergeCell ref="U1134:X1134"/>
    <mergeCell ref="Y1134:AD1134"/>
    <mergeCell ref="AE1134:AJ1134"/>
    <mergeCell ref="AK1134:AP1134"/>
    <mergeCell ref="AQ1134:AV1134"/>
    <mergeCell ref="AW1134:BB1134"/>
    <mergeCell ref="BC1134:BH1134"/>
    <mergeCell ref="A1135:D1135"/>
    <mergeCell ref="E1135:T1135"/>
    <mergeCell ref="U1135:X1135"/>
    <mergeCell ref="Y1135:AD1135"/>
    <mergeCell ref="AE1135:AJ1135"/>
    <mergeCell ref="AK1135:AP1135"/>
    <mergeCell ref="AQ1135:AV1135"/>
    <mergeCell ref="AW1135:BB1135"/>
    <mergeCell ref="BC1135:BH1135"/>
    <mergeCell ref="A1132:D1132"/>
    <mergeCell ref="E1132:T1132"/>
    <mergeCell ref="U1132:X1132"/>
    <mergeCell ref="Y1132:AD1132"/>
    <mergeCell ref="AE1132:AJ1132"/>
    <mergeCell ref="AK1132:AP1132"/>
    <mergeCell ref="AQ1132:AV1132"/>
    <mergeCell ref="AW1132:BB1132"/>
    <mergeCell ref="BC1132:BH1132"/>
    <mergeCell ref="A1133:D1133"/>
    <mergeCell ref="E1133:T1133"/>
    <mergeCell ref="U1133:X1133"/>
    <mergeCell ref="Y1133:AD1133"/>
    <mergeCell ref="AE1133:AJ1133"/>
    <mergeCell ref="AK1133:AP1133"/>
    <mergeCell ref="AQ1133:AV1133"/>
    <mergeCell ref="AW1133:BB1133"/>
    <mergeCell ref="BC1133:BH1133"/>
    <mergeCell ref="A1138:D1138"/>
    <mergeCell ref="E1138:T1138"/>
    <mergeCell ref="U1138:X1138"/>
    <mergeCell ref="Y1138:AD1138"/>
    <mergeCell ref="AE1138:AJ1138"/>
    <mergeCell ref="AK1138:AP1138"/>
    <mergeCell ref="AQ1138:AV1138"/>
    <mergeCell ref="AW1138:BB1138"/>
    <mergeCell ref="BC1138:BH1138"/>
    <mergeCell ref="A1139:D1139"/>
    <mergeCell ref="E1139:T1139"/>
    <mergeCell ref="U1139:X1139"/>
    <mergeCell ref="Y1139:AD1139"/>
    <mergeCell ref="AE1139:AJ1139"/>
    <mergeCell ref="AK1139:AP1139"/>
    <mergeCell ref="AQ1139:AV1139"/>
    <mergeCell ref="AW1139:BB1139"/>
    <mergeCell ref="BC1139:BH1139"/>
    <mergeCell ref="A1136:D1136"/>
    <mergeCell ref="E1136:T1136"/>
    <mergeCell ref="U1136:X1136"/>
    <mergeCell ref="Y1136:AD1136"/>
    <mergeCell ref="AE1136:AJ1136"/>
    <mergeCell ref="AK1136:AP1136"/>
    <mergeCell ref="AQ1136:AV1136"/>
    <mergeCell ref="AW1136:BB1136"/>
    <mergeCell ref="BC1136:BH1136"/>
    <mergeCell ref="A1137:D1137"/>
    <mergeCell ref="E1137:T1137"/>
    <mergeCell ref="U1137:X1137"/>
    <mergeCell ref="Y1137:AD1137"/>
    <mergeCell ref="AE1137:AJ1137"/>
    <mergeCell ref="AK1137:AP1137"/>
    <mergeCell ref="AQ1137:AV1137"/>
    <mergeCell ref="AW1137:BB1137"/>
    <mergeCell ref="BC1137:BH1137"/>
    <mergeCell ref="A1142:D1142"/>
    <mergeCell ref="E1142:T1142"/>
    <mergeCell ref="U1142:X1142"/>
    <mergeCell ref="Y1142:AD1142"/>
    <mergeCell ref="AE1142:AJ1142"/>
    <mergeCell ref="AK1142:AP1142"/>
    <mergeCell ref="AQ1142:AV1142"/>
    <mergeCell ref="AW1142:BB1142"/>
    <mergeCell ref="BC1142:BH1142"/>
    <mergeCell ref="A1143:D1143"/>
    <mergeCell ref="E1143:T1143"/>
    <mergeCell ref="U1143:X1143"/>
    <mergeCell ref="Y1143:AD1143"/>
    <mergeCell ref="AE1143:AJ1143"/>
    <mergeCell ref="AK1143:AP1143"/>
    <mergeCell ref="AQ1143:AV1143"/>
    <mergeCell ref="AW1143:BB1143"/>
    <mergeCell ref="BC1143:BH1143"/>
    <mergeCell ref="A1140:D1140"/>
    <mergeCell ref="E1140:T1140"/>
    <mergeCell ref="U1140:X1140"/>
    <mergeCell ref="Y1140:AD1140"/>
    <mergeCell ref="AE1140:AJ1140"/>
    <mergeCell ref="AK1140:AP1140"/>
    <mergeCell ref="AQ1140:AV1140"/>
    <mergeCell ref="AW1140:BB1140"/>
    <mergeCell ref="BC1140:BH1140"/>
    <mergeCell ref="A1141:D1141"/>
    <mergeCell ref="E1141:T1141"/>
    <mergeCell ref="U1141:X1141"/>
    <mergeCell ref="Y1141:AD1141"/>
    <mergeCell ref="AE1141:AJ1141"/>
    <mergeCell ref="AK1141:AP1141"/>
    <mergeCell ref="AQ1141:AV1141"/>
    <mergeCell ref="AW1141:BB1141"/>
    <mergeCell ref="BC1141:BH1141"/>
    <mergeCell ref="A1146:D1146"/>
    <mergeCell ref="E1146:T1146"/>
    <mergeCell ref="U1146:X1146"/>
    <mergeCell ref="Y1146:AD1146"/>
    <mergeCell ref="AE1146:AJ1146"/>
    <mergeCell ref="AK1146:AP1146"/>
    <mergeCell ref="AQ1146:AV1146"/>
    <mergeCell ref="AW1146:BB1146"/>
    <mergeCell ref="BC1146:BH1146"/>
    <mergeCell ref="A1147:AJ1147"/>
    <mergeCell ref="AK1147:AP1147"/>
    <mergeCell ref="AQ1147:AV1147"/>
    <mergeCell ref="AW1147:BB1147"/>
    <mergeCell ref="BC1147:BH1147"/>
    <mergeCell ref="A1148:AJ1148"/>
    <mergeCell ref="AK1148:AP1148"/>
    <mergeCell ref="AQ1148:AV1148"/>
    <mergeCell ref="AW1148:BB1148"/>
    <mergeCell ref="BC1148:BH1148"/>
    <mergeCell ref="A1144:D1144"/>
    <mergeCell ref="E1144:T1144"/>
    <mergeCell ref="U1144:X1144"/>
    <mergeCell ref="Y1144:AD1144"/>
    <mergeCell ref="AE1144:AJ1144"/>
    <mergeCell ref="AK1144:AP1144"/>
    <mergeCell ref="AQ1144:AV1144"/>
    <mergeCell ref="AW1144:BB1144"/>
    <mergeCell ref="BC1144:BH1144"/>
    <mergeCell ref="A1145:D1145"/>
    <mergeCell ref="E1145:T1145"/>
    <mergeCell ref="U1145:X1145"/>
    <mergeCell ref="Y1145:AD1145"/>
    <mergeCell ref="AE1145:AJ1145"/>
    <mergeCell ref="AK1145:AP1145"/>
    <mergeCell ref="AQ1145:AV1145"/>
    <mergeCell ref="AW1145:BB1145"/>
    <mergeCell ref="BC1145:BH1145"/>
    <mergeCell ref="A1157:D1157"/>
    <mergeCell ref="E1157:T1157"/>
    <mergeCell ref="U1157:X1157"/>
    <mergeCell ref="Y1157:AD1157"/>
    <mergeCell ref="AE1157:AJ1157"/>
    <mergeCell ref="AK1157:AP1157"/>
    <mergeCell ref="AQ1157:AV1157"/>
    <mergeCell ref="AW1157:BB1157"/>
    <mergeCell ref="BC1157:BH1157"/>
    <mergeCell ref="A1158:D1158"/>
    <mergeCell ref="E1158:T1158"/>
    <mergeCell ref="U1158:X1158"/>
    <mergeCell ref="Y1158:AD1158"/>
    <mergeCell ref="AE1158:AJ1158"/>
    <mergeCell ref="AK1158:AP1158"/>
    <mergeCell ref="AQ1158:AV1158"/>
    <mergeCell ref="AW1158:BB1158"/>
    <mergeCell ref="BC1158:BH1158"/>
    <mergeCell ref="A1149:AD1149"/>
    <mergeCell ref="AE1149:BH1149"/>
    <mergeCell ref="A1150:AD1152"/>
    <mergeCell ref="AE1150:BH1152"/>
    <mergeCell ref="A1153:BH1153"/>
    <mergeCell ref="A1154:I1154"/>
    <mergeCell ref="J1154:BQ1154"/>
    <mergeCell ref="A1155:H1155"/>
    <mergeCell ref="I1155:AN1155"/>
    <mergeCell ref="AO1155:AV1155"/>
    <mergeCell ref="AW1155:BH1155"/>
    <mergeCell ref="A1156:D1156"/>
    <mergeCell ref="E1156:T1156"/>
    <mergeCell ref="U1156:X1156"/>
    <mergeCell ref="Y1156:AD1156"/>
    <mergeCell ref="AE1156:AJ1156"/>
    <mergeCell ref="AK1156:AP1156"/>
    <mergeCell ref="AQ1156:AV1156"/>
    <mergeCell ref="AW1156:BB1156"/>
    <mergeCell ref="BC1156:BH1156"/>
    <mergeCell ref="A1161:D1161"/>
    <mergeCell ref="E1161:T1161"/>
    <mergeCell ref="U1161:X1161"/>
    <mergeCell ref="Y1161:AD1161"/>
    <mergeCell ref="AE1161:AJ1161"/>
    <mergeCell ref="AK1161:AP1161"/>
    <mergeCell ref="AQ1161:AV1161"/>
    <mergeCell ref="AW1161:BB1161"/>
    <mergeCell ref="BC1161:BH1161"/>
    <mergeCell ref="A1162:D1162"/>
    <mergeCell ref="E1162:T1162"/>
    <mergeCell ref="U1162:X1162"/>
    <mergeCell ref="Y1162:AD1162"/>
    <mergeCell ref="AE1162:AJ1162"/>
    <mergeCell ref="AK1162:AP1162"/>
    <mergeCell ref="AQ1162:AV1162"/>
    <mergeCell ref="AW1162:BB1162"/>
    <mergeCell ref="BC1162:BH1162"/>
    <mergeCell ref="A1159:D1159"/>
    <mergeCell ref="E1159:T1159"/>
    <mergeCell ref="U1159:X1159"/>
    <mergeCell ref="Y1159:AD1159"/>
    <mergeCell ref="AE1159:AJ1159"/>
    <mergeCell ref="AK1159:AP1159"/>
    <mergeCell ref="AQ1159:AV1159"/>
    <mergeCell ref="AW1159:BB1159"/>
    <mergeCell ref="BC1159:BH1159"/>
    <mergeCell ref="A1160:D1160"/>
    <mergeCell ref="E1160:T1160"/>
    <mergeCell ref="U1160:X1160"/>
    <mergeCell ref="Y1160:AD1160"/>
    <mergeCell ref="AE1160:AJ1160"/>
    <mergeCell ref="AK1160:AP1160"/>
    <mergeCell ref="AQ1160:AV1160"/>
    <mergeCell ref="AW1160:BB1160"/>
    <mergeCell ref="BC1160:BH1160"/>
    <mergeCell ref="A1165:D1165"/>
    <mergeCell ref="E1165:T1165"/>
    <mergeCell ref="U1165:X1165"/>
    <mergeCell ref="Y1165:AD1165"/>
    <mergeCell ref="AE1165:AJ1165"/>
    <mergeCell ref="AK1165:AP1165"/>
    <mergeCell ref="AQ1165:AV1165"/>
    <mergeCell ref="AW1165:BB1165"/>
    <mergeCell ref="BC1165:BH1165"/>
    <mergeCell ref="A1166:D1166"/>
    <mergeCell ref="E1166:T1166"/>
    <mergeCell ref="U1166:X1166"/>
    <mergeCell ref="Y1166:AD1166"/>
    <mergeCell ref="AE1166:AJ1166"/>
    <mergeCell ref="AK1166:AP1166"/>
    <mergeCell ref="AQ1166:AV1166"/>
    <mergeCell ref="AW1166:BB1166"/>
    <mergeCell ref="BC1166:BH1166"/>
    <mergeCell ref="A1163:D1163"/>
    <mergeCell ref="E1163:T1163"/>
    <mergeCell ref="U1163:X1163"/>
    <mergeCell ref="Y1163:AD1163"/>
    <mergeCell ref="AE1163:AJ1163"/>
    <mergeCell ref="AK1163:AP1163"/>
    <mergeCell ref="AQ1163:AV1163"/>
    <mergeCell ref="AW1163:BB1163"/>
    <mergeCell ref="BC1163:BH1163"/>
    <mergeCell ref="A1164:D1164"/>
    <mergeCell ref="E1164:T1164"/>
    <mergeCell ref="U1164:X1164"/>
    <mergeCell ref="Y1164:AD1164"/>
    <mergeCell ref="AE1164:AJ1164"/>
    <mergeCell ref="AK1164:AP1164"/>
    <mergeCell ref="AQ1164:AV1164"/>
    <mergeCell ref="AW1164:BB1164"/>
    <mergeCell ref="BC1164:BH1164"/>
    <mergeCell ref="A1169:D1169"/>
    <mergeCell ref="E1169:T1169"/>
    <mergeCell ref="U1169:X1169"/>
    <mergeCell ref="Y1169:AD1169"/>
    <mergeCell ref="AE1169:AJ1169"/>
    <mergeCell ref="AK1169:AP1169"/>
    <mergeCell ref="AQ1169:AV1169"/>
    <mergeCell ref="AW1169:BB1169"/>
    <mergeCell ref="BC1169:BH1169"/>
    <mergeCell ref="A1170:D1170"/>
    <mergeCell ref="E1170:T1170"/>
    <mergeCell ref="U1170:X1170"/>
    <mergeCell ref="Y1170:AD1170"/>
    <mergeCell ref="AE1170:AJ1170"/>
    <mergeCell ref="AK1170:AP1170"/>
    <mergeCell ref="AQ1170:AV1170"/>
    <mergeCell ref="AW1170:BB1170"/>
    <mergeCell ref="BC1170:BH1170"/>
    <mergeCell ref="A1167:D1167"/>
    <mergeCell ref="E1167:T1167"/>
    <mergeCell ref="U1167:X1167"/>
    <mergeCell ref="Y1167:AD1167"/>
    <mergeCell ref="AE1167:AJ1167"/>
    <mergeCell ref="AK1167:AP1167"/>
    <mergeCell ref="AQ1167:AV1167"/>
    <mergeCell ref="AW1167:BB1167"/>
    <mergeCell ref="BC1167:BH1167"/>
    <mergeCell ref="A1168:D1168"/>
    <mergeCell ref="E1168:T1168"/>
    <mergeCell ref="U1168:X1168"/>
    <mergeCell ref="Y1168:AD1168"/>
    <mergeCell ref="AE1168:AJ1168"/>
    <mergeCell ref="AK1168:AP1168"/>
    <mergeCell ref="AQ1168:AV1168"/>
    <mergeCell ref="AW1168:BB1168"/>
    <mergeCell ref="BC1168:BH1168"/>
    <mergeCell ref="A1173:D1173"/>
    <mergeCell ref="E1173:T1173"/>
    <mergeCell ref="U1173:X1173"/>
    <mergeCell ref="Y1173:AD1173"/>
    <mergeCell ref="AE1173:AJ1173"/>
    <mergeCell ref="AK1173:AP1173"/>
    <mergeCell ref="AQ1173:AV1173"/>
    <mergeCell ref="AW1173:BB1173"/>
    <mergeCell ref="BC1173:BH1173"/>
    <mergeCell ref="A1174:D1174"/>
    <mergeCell ref="E1174:T1174"/>
    <mergeCell ref="U1174:X1174"/>
    <mergeCell ref="Y1174:AD1174"/>
    <mergeCell ref="AE1174:AJ1174"/>
    <mergeCell ref="AK1174:AP1174"/>
    <mergeCell ref="AQ1174:AV1174"/>
    <mergeCell ref="AW1174:BB1174"/>
    <mergeCell ref="BC1174:BH1174"/>
    <mergeCell ref="A1171:D1171"/>
    <mergeCell ref="E1171:T1171"/>
    <mergeCell ref="U1171:X1171"/>
    <mergeCell ref="Y1171:AD1171"/>
    <mergeCell ref="AE1171:AJ1171"/>
    <mergeCell ref="AK1171:AP1171"/>
    <mergeCell ref="AQ1171:AV1171"/>
    <mergeCell ref="AW1171:BB1171"/>
    <mergeCell ref="BC1171:BH1171"/>
    <mergeCell ref="A1172:D1172"/>
    <mergeCell ref="E1172:T1172"/>
    <mergeCell ref="U1172:X1172"/>
    <mergeCell ref="Y1172:AD1172"/>
    <mergeCell ref="AE1172:AJ1172"/>
    <mergeCell ref="AK1172:AP1172"/>
    <mergeCell ref="AQ1172:AV1172"/>
    <mergeCell ref="AW1172:BB1172"/>
    <mergeCell ref="BC1172:BH1172"/>
    <mergeCell ref="A1177:D1177"/>
    <mergeCell ref="E1177:T1177"/>
    <mergeCell ref="U1177:X1177"/>
    <mergeCell ref="Y1177:AD1177"/>
    <mergeCell ref="AE1177:AJ1177"/>
    <mergeCell ref="AK1177:AP1177"/>
    <mergeCell ref="AQ1177:AV1177"/>
    <mergeCell ref="AW1177:BB1177"/>
    <mergeCell ref="BC1177:BH1177"/>
    <mergeCell ref="A1178:D1178"/>
    <mergeCell ref="E1178:T1178"/>
    <mergeCell ref="U1178:X1178"/>
    <mergeCell ref="Y1178:AD1178"/>
    <mergeCell ref="AE1178:AJ1178"/>
    <mergeCell ref="AK1178:AP1178"/>
    <mergeCell ref="AQ1178:AV1178"/>
    <mergeCell ref="AW1178:BB1178"/>
    <mergeCell ref="BC1178:BH1178"/>
    <mergeCell ref="A1175:D1175"/>
    <mergeCell ref="E1175:T1175"/>
    <mergeCell ref="U1175:X1175"/>
    <mergeCell ref="Y1175:AD1175"/>
    <mergeCell ref="AE1175:AJ1175"/>
    <mergeCell ref="AK1175:AP1175"/>
    <mergeCell ref="AQ1175:AV1175"/>
    <mergeCell ref="AW1175:BB1175"/>
    <mergeCell ref="BC1175:BH1175"/>
    <mergeCell ref="A1176:D1176"/>
    <mergeCell ref="E1176:T1176"/>
    <mergeCell ref="U1176:X1176"/>
    <mergeCell ref="Y1176:AD1176"/>
    <mergeCell ref="AE1176:AJ1176"/>
    <mergeCell ref="AK1176:AP1176"/>
    <mergeCell ref="AQ1176:AV1176"/>
    <mergeCell ref="AW1176:BB1176"/>
    <mergeCell ref="BC1176:BH1176"/>
    <mergeCell ref="A1181:D1181"/>
    <mergeCell ref="E1181:T1181"/>
    <mergeCell ref="U1181:X1181"/>
    <mergeCell ref="Y1181:AD1181"/>
    <mergeCell ref="AE1181:AJ1181"/>
    <mergeCell ref="AK1181:AP1181"/>
    <mergeCell ref="AQ1181:AV1181"/>
    <mergeCell ref="AW1181:BB1181"/>
    <mergeCell ref="BC1181:BH1181"/>
    <mergeCell ref="A1182:D1182"/>
    <mergeCell ref="E1182:T1182"/>
    <mergeCell ref="U1182:X1182"/>
    <mergeCell ref="Y1182:AD1182"/>
    <mergeCell ref="AE1182:AJ1182"/>
    <mergeCell ref="AK1182:AP1182"/>
    <mergeCell ref="AQ1182:AV1182"/>
    <mergeCell ref="AW1182:BB1182"/>
    <mergeCell ref="BC1182:BH1182"/>
    <mergeCell ref="A1179:D1179"/>
    <mergeCell ref="E1179:T1179"/>
    <mergeCell ref="U1179:X1179"/>
    <mergeCell ref="Y1179:AD1179"/>
    <mergeCell ref="AE1179:AJ1179"/>
    <mergeCell ref="AK1179:AP1179"/>
    <mergeCell ref="AQ1179:AV1179"/>
    <mergeCell ref="AW1179:BB1179"/>
    <mergeCell ref="BC1179:BH1179"/>
    <mergeCell ref="A1180:D1180"/>
    <mergeCell ref="E1180:T1180"/>
    <mergeCell ref="U1180:X1180"/>
    <mergeCell ref="Y1180:AD1180"/>
    <mergeCell ref="AE1180:AJ1180"/>
    <mergeCell ref="AK1180:AP1180"/>
    <mergeCell ref="AQ1180:AV1180"/>
    <mergeCell ref="AW1180:BB1180"/>
    <mergeCell ref="BC1180:BH1180"/>
    <mergeCell ref="A1185:D1185"/>
    <mergeCell ref="E1185:T1185"/>
    <mergeCell ref="U1185:X1185"/>
    <mergeCell ref="Y1185:AD1185"/>
    <mergeCell ref="AE1185:AJ1185"/>
    <mergeCell ref="AK1185:AP1185"/>
    <mergeCell ref="AQ1185:AV1185"/>
    <mergeCell ref="AW1185:BB1185"/>
    <mergeCell ref="BC1185:BH1185"/>
    <mergeCell ref="A1186:D1186"/>
    <mergeCell ref="E1186:T1186"/>
    <mergeCell ref="U1186:X1186"/>
    <mergeCell ref="Y1186:AD1186"/>
    <mergeCell ref="AE1186:AJ1186"/>
    <mergeCell ref="AK1186:AP1186"/>
    <mergeCell ref="AQ1186:AV1186"/>
    <mergeCell ref="AW1186:BB1186"/>
    <mergeCell ref="BC1186:BH1186"/>
    <mergeCell ref="A1183:D1183"/>
    <mergeCell ref="E1183:T1183"/>
    <mergeCell ref="U1183:X1183"/>
    <mergeCell ref="Y1183:AD1183"/>
    <mergeCell ref="AE1183:AJ1183"/>
    <mergeCell ref="AK1183:AP1183"/>
    <mergeCell ref="AQ1183:AV1183"/>
    <mergeCell ref="AW1183:BB1183"/>
    <mergeCell ref="BC1183:BH1183"/>
    <mergeCell ref="A1184:D1184"/>
    <mergeCell ref="E1184:T1184"/>
    <mergeCell ref="U1184:X1184"/>
    <mergeCell ref="Y1184:AD1184"/>
    <mergeCell ref="AE1184:AJ1184"/>
    <mergeCell ref="AK1184:AP1184"/>
    <mergeCell ref="AQ1184:AV1184"/>
    <mergeCell ref="AW1184:BB1184"/>
    <mergeCell ref="BC1184:BH1184"/>
    <mergeCell ref="A1189:D1189"/>
    <mergeCell ref="E1189:T1189"/>
    <mergeCell ref="U1189:X1189"/>
    <mergeCell ref="Y1189:AD1189"/>
    <mergeCell ref="AE1189:AJ1189"/>
    <mergeCell ref="AK1189:AP1189"/>
    <mergeCell ref="AQ1189:AV1189"/>
    <mergeCell ref="AW1189:BB1189"/>
    <mergeCell ref="BC1189:BH1189"/>
    <mergeCell ref="A1190:D1190"/>
    <mergeCell ref="E1190:T1190"/>
    <mergeCell ref="U1190:X1190"/>
    <mergeCell ref="Y1190:AD1190"/>
    <mergeCell ref="AE1190:AJ1190"/>
    <mergeCell ref="AK1190:AP1190"/>
    <mergeCell ref="AQ1190:AV1190"/>
    <mergeCell ref="AW1190:BB1190"/>
    <mergeCell ref="BC1190:BH1190"/>
    <mergeCell ref="A1187:D1187"/>
    <mergeCell ref="E1187:T1187"/>
    <mergeCell ref="U1187:X1187"/>
    <mergeCell ref="Y1187:AD1187"/>
    <mergeCell ref="AE1187:AJ1187"/>
    <mergeCell ref="AK1187:AP1187"/>
    <mergeCell ref="AQ1187:AV1187"/>
    <mergeCell ref="AW1187:BB1187"/>
    <mergeCell ref="BC1187:BH1187"/>
    <mergeCell ref="A1188:D1188"/>
    <mergeCell ref="E1188:T1188"/>
    <mergeCell ref="U1188:X1188"/>
    <mergeCell ref="Y1188:AD1188"/>
    <mergeCell ref="AE1188:AJ1188"/>
    <mergeCell ref="AK1188:AP1188"/>
    <mergeCell ref="AQ1188:AV1188"/>
    <mergeCell ref="AW1188:BB1188"/>
    <mergeCell ref="BC1188:BH1188"/>
    <mergeCell ref="A1193:D1193"/>
    <mergeCell ref="E1193:T1193"/>
    <mergeCell ref="U1193:X1193"/>
    <mergeCell ref="Y1193:AD1193"/>
    <mergeCell ref="AE1193:AJ1193"/>
    <mergeCell ref="AK1193:AP1193"/>
    <mergeCell ref="AQ1193:AV1193"/>
    <mergeCell ref="AW1193:BB1193"/>
    <mergeCell ref="BC1193:BH1193"/>
    <mergeCell ref="A1194:D1194"/>
    <mergeCell ref="E1194:T1194"/>
    <mergeCell ref="U1194:X1194"/>
    <mergeCell ref="Y1194:AD1194"/>
    <mergeCell ref="AE1194:AJ1194"/>
    <mergeCell ref="AK1194:AP1194"/>
    <mergeCell ref="AQ1194:AV1194"/>
    <mergeCell ref="AW1194:BB1194"/>
    <mergeCell ref="BC1194:BH1194"/>
    <mergeCell ref="A1191:D1191"/>
    <mergeCell ref="E1191:T1191"/>
    <mergeCell ref="U1191:X1191"/>
    <mergeCell ref="Y1191:AD1191"/>
    <mergeCell ref="AE1191:AJ1191"/>
    <mergeCell ref="AK1191:AP1191"/>
    <mergeCell ref="AQ1191:AV1191"/>
    <mergeCell ref="AW1191:BB1191"/>
    <mergeCell ref="BC1191:BH1191"/>
    <mergeCell ref="A1192:D1192"/>
    <mergeCell ref="E1192:T1192"/>
    <mergeCell ref="U1192:X1192"/>
    <mergeCell ref="Y1192:AD1192"/>
    <mergeCell ref="AE1192:AJ1192"/>
    <mergeCell ref="AK1192:AP1192"/>
    <mergeCell ref="AQ1192:AV1192"/>
    <mergeCell ref="AW1192:BB1192"/>
    <mergeCell ref="BC1192:BH1192"/>
    <mergeCell ref="A1203:H1203"/>
    <mergeCell ref="I1203:AN1203"/>
    <mergeCell ref="AO1203:AV1203"/>
    <mergeCell ref="AW1203:BH1203"/>
    <mergeCell ref="A1204:D1204"/>
    <mergeCell ref="E1204:T1204"/>
    <mergeCell ref="U1204:X1204"/>
    <mergeCell ref="Y1204:AD1204"/>
    <mergeCell ref="AE1204:AJ1204"/>
    <mergeCell ref="AK1204:AP1204"/>
    <mergeCell ref="AQ1204:AV1204"/>
    <mergeCell ref="AW1204:BB1204"/>
    <mergeCell ref="BC1204:BH1204"/>
    <mergeCell ref="A1205:D1205"/>
    <mergeCell ref="E1205:T1205"/>
    <mergeCell ref="U1205:X1205"/>
    <mergeCell ref="Y1205:AD1205"/>
    <mergeCell ref="AE1205:AJ1205"/>
    <mergeCell ref="AK1205:AP1205"/>
    <mergeCell ref="AQ1205:AV1205"/>
    <mergeCell ref="AW1205:BB1205"/>
    <mergeCell ref="BC1205:BH1205"/>
    <mergeCell ref="A1195:AJ1195"/>
    <mergeCell ref="AK1195:AP1195"/>
    <mergeCell ref="AQ1195:AV1195"/>
    <mergeCell ref="AW1195:BB1195"/>
    <mergeCell ref="BC1195:BH1195"/>
    <mergeCell ref="A1196:AJ1196"/>
    <mergeCell ref="AK1196:AP1196"/>
    <mergeCell ref="AQ1196:AV1196"/>
    <mergeCell ref="AW1196:BB1196"/>
    <mergeCell ref="BC1196:BH1196"/>
    <mergeCell ref="A1197:AD1197"/>
    <mergeCell ref="AE1197:BH1197"/>
    <mergeCell ref="A1198:AD1200"/>
    <mergeCell ref="AE1198:BH1200"/>
    <mergeCell ref="A1201:BH1201"/>
    <mergeCell ref="A1202:I1202"/>
    <mergeCell ref="J1202:BQ1202"/>
    <mergeCell ref="A1208:D1208"/>
    <mergeCell ref="E1208:T1208"/>
    <mergeCell ref="U1208:X1208"/>
    <mergeCell ref="Y1208:AD1208"/>
    <mergeCell ref="AE1208:AJ1208"/>
    <mergeCell ref="AK1208:AP1208"/>
    <mergeCell ref="AQ1208:AV1208"/>
    <mergeCell ref="AW1208:BB1208"/>
    <mergeCell ref="BC1208:BH1208"/>
    <mergeCell ref="A1209:D1209"/>
    <mergeCell ref="E1209:T1209"/>
    <mergeCell ref="U1209:X1209"/>
    <mergeCell ref="Y1209:AD1209"/>
    <mergeCell ref="AE1209:AJ1209"/>
    <mergeCell ref="AK1209:AP1209"/>
    <mergeCell ref="AQ1209:AV1209"/>
    <mergeCell ref="AW1209:BB1209"/>
    <mergeCell ref="BC1209:BH1209"/>
    <mergeCell ref="A1206:D1206"/>
    <mergeCell ref="E1206:T1206"/>
    <mergeCell ref="U1206:X1206"/>
    <mergeCell ref="Y1206:AD1206"/>
    <mergeCell ref="AE1206:AJ1206"/>
    <mergeCell ref="AK1206:AP1206"/>
    <mergeCell ref="AQ1206:AV1206"/>
    <mergeCell ref="AW1206:BB1206"/>
    <mergeCell ref="BC1206:BH1206"/>
    <mergeCell ref="A1207:D1207"/>
    <mergeCell ref="E1207:T1207"/>
    <mergeCell ref="U1207:X1207"/>
    <mergeCell ref="Y1207:AD1207"/>
    <mergeCell ref="AE1207:AJ1207"/>
    <mergeCell ref="AK1207:AP1207"/>
    <mergeCell ref="AQ1207:AV1207"/>
    <mergeCell ref="AW1207:BB1207"/>
    <mergeCell ref="BC1207:BH1207"/>
    <mergeCell ref="A1212:D1212"/>
    <mergeCell ref="E1212:T1212"/>
    <mergeCell ref="U1212:X1212"/>
    <mergeCell ref="Y1212:AD1212"/>
    <mergeCell ref="AE1212:AJ1212"/>
    <mergeCell ref="AK1212:AP1212"/>
    <mergeCell ref="AQ1212:AV1212"/>
    <mergeCell ref="AW1212:BB1212"/>
    <mergeCell ref="BC1212:BH1212"/>
    <mergeCell ref="A1213:D1213"/>
    <mergeCell ref="E1213:T1213"/>
    <mergeCell ref="U1213:X1213"/>
    <mergeCell ref="Y1213:AD1213"/>
    <mergeCell ref="AE1213:AJ1213"/>
    <mergeCell ref="AK1213:AP1213"/>
    <mergeCell ref="AQ1213:AV1213"/>
    <mergeCell ref="AW1213:BB1213"/>
    <mergeCell ref="BC1213:BH1213"/>
    <mergeCell ref="A1210:D1210"/>
    <mergeCell ref="E1210:T1210"/>
    <mergeCell ref="U1210:X1210"/>
    <mergeCell ref="Y1210:AD1210"/>
    <mergeCell ref="AE1210:AJ1210"/>
    <mergeCell ref="AK1210:AP1210"/>
    <mergeCell ref="AQ1210:AV1210"/>
    <mergeCell ref="AW1210:BB1210"/>
    <mergeCell ref="BC1210:BH1210"/>
    <mergeCell ref="A1211:D1211"/>
    <mergeCell ref="E1211:T1211"/>
    <mergeCell ref="U1211:X1211"/>
    <mergeCell ref="Y1211:AD1211"/>
    <mergeCell ref="AE1211:AJ1211"/>
    <mergeCell ref="AK1211:AP1211"/>
    <mergeCell ref="AQ1211:AV1211"/>
    <mergeCell ref="AW1211:BB1211"/>
    <mergeCell ref="BC1211:BH1211"/>
    <mergeCell ref="A1216:D1216"/>
    <mergeCell ref="E1216:T1216"/>
    <mergeCell ref="U1216:X1216"/>
    <mergeCell ref="Y1216:AD1216"/>
    <mergeCell ref="AE1216:AJ1216"/>
    <mergeCell ref="AK1216:AP1216"/>
    <mergeCell ref="AQ1216:AV1216"/>
    <mergeCell ref="AW1216:BB1216"/>
    <mergeCell ref="BC1216:BH1216"/>
    <mergeCell ref="A1217:D1217"/>
    <mergeCell ref="E1217:T1217"/>
    <mergeCell ref="U1217:X1217"/>
    <mergeCell ref="Y1217:AD1217"/>
    <mergeCell ref="AE1217:AJ1217"/>
    <mergeCell ref="AK1217:AP1217"/>
    <mergeCell ref="AQ1217:AV1217"/>
    <mergeCell ref="AW1217:BB1217"/>
    <mergeCell ref="BC1217:BH1217"/>
    <mergeCell ref="A1214:D1214"/>
    <mergeCell ref="E1214:T1214"/>
    <mergeCell ref="U1214:X1214"/>
    <mergeCell ref="Y1214:AD1214"/>
    <mergeCell ref="AE1214:AJ1214"/>
    <mergeCell ref="AK1214:AP1214"/>
    <mergeCell ref="AQ1214:AV1214"/>
    <mergeCell ref="AW1214:BB1214"/>
    <mergeCell ref="BC1214:BH1214"/>
    <mergeCell ref="A1215:D1215"/>
    <mergeCell ref="E1215:T1215"/>
    <mergeCell ref="U1215:X1215"/>
    <mergeCell ref="Y1215:AD1215"/>
    <mergeCell ref="AE1215:AJ1215"/>
    <mergeCell ref="AK1215:AP1215"/>
    <mergeCell ref="AQ1215:AV1215"/>
    <mergeCell ref="AW1215:BB1215"/>
    <mergeCell ref="BC1215:BH1215"/>
    <mergeCell ref="A1220:D1220"/>
    <mergeCell ref="E1220:T1220"/>
    <mergeCell ref="U1220:X1220"/>
    <mergeCell ref="Y1220:AD1220"/>
    <mergeCell ref="AE1220:AJ1220"/>
    <mergeCell ref="AK1220:AP1220"/>
    <mergeCell ref="AQ1220:AV1220"/>
    <mergeCell ref="AW1220:BB1220"/>
    <mergeCell ref="BC1220:BH1220"/>
    <mergeCell ref="A1221:D1221"/>
    <mergeCell ref="E1221:T1221"/>
    <mergeCell ref="U1221:X1221"/>
    <mergeCell ref="Y1221:AD1221"/>
    <mergeCell ref="AE1221:AJ1221"/>
    <mergeCell ref="AK1221:AP1221"/>
    <mergeCell ref="AQ1221:AV1221"/>
    <mergeCell ref="AW1221:BB1221"/>
    <mergeCell ref="BC1221:BH1221"/>
    <mergeCell ref="A1218:D1218"/>
    <mergeCell ref="E1218:T1218"/>
    <mergeCell ref="U1218:X1218"/>
    <mergeCell ref="Y1218:AD1218"/>
    <mergeCell ref="AE1218:AJ1218"/>
    <mergeCell ref="AK1218:AP1218"/>
    <mergeCell ref="AQ1218:AV1218"/>
    <mergeCell ref="AW1218:BB1218"/>
    <mergeCell ref="BC1218:BH1218"/>
    <mergeCell ref="A1219:D1219"/>
    <mergeCell ref="E1219:T1219"/>
    <mergeCell ref="U1219:X1219"/>
    <mergeCell ref="Y1219:AD1219"/>
    <mergeCell ref="AE1219:AJ1219"/>
    <mergeCell ref="AK1219:AP1219"/>
    <mergeCell ref="AQ1219:AV1219"/>
    <mergeCell ref="AW1219:BB1219"/>
    <mergeCell ref="BC1219:BH1219"/>
    <mergeCell ref="A1224:D1224"/>
    <mergeCell ref="E1224:T1224"/>
    <mergeCell ref="U1224:X1224"/>
    <mergeCell ref="Y1224:AD1224"/>
    <mergeCell ref="AE1224:AJ1224"/>
    <mergeCell ref="AK1224:AP1224"/>
    <mergeCell ref="AQ1224:AV1224"/>
    <mergeCell ref="AW1224:BB1224"/>
    <mergeCell ref="BC1224:BH1224"/>
    <mergeCell ref="A1225:D1225"/>
    <mergeCell ref="E1225:T1225"/>
    <mergeCell ref="U1225:X1225"/>
    <mergeCell ref="Y1225:AD1225"/>
    <mergeCell ref="AE1225:AJ1225"/>
    <mergeCell ref="AK1225:AP1225"/>
    <mergeCell ref="AQ1225:AV1225"/>
    <mergeCell ref="AW1225:BB1225"/>
    <mergeCell ref="BC1225:BH1225"/>
    <mergeCell ref="A1222:D1222"/>
    <mergeCell ref="E1222:T1222"/>
    <mergeCell ref="U1222:X1222"/>
    <mergeCell ref="Y1222:AD1222"/>
    <mergeCell ref="AE1222:AJ1222"/>
    <mergeCell ref="AK1222:AP1222"/>
    <mergeCell ref="AQ1222:AV1222"/>
    <mergeCell ref="AW1222:BB1222"/>
    <mergeCell ref="BC1222:BH1222"/>
    <mergeCell ref="A1223:D1223"/>
    <mergeCell ref="E1223:T1223"/>
    <mergeCell ref="U1223:X1223"/>
    <mergeCell ref="Y1223:AD1223"/>
    <mergeCell ref="AE1223:AJ1223"/>
    <mergeCell ref="AK1223:AP1223"/>
    <mergeCell ref="AQ1223:AV1223"/>
    <mergeCell ref="AW1223:BB1223"/>
    <mergeCell ref="BC1223:BH1223"/>
    <mergeCell ref="A1228:D1228"/>
    <mergeCell ref="E1228:T1228"/>
    <mergeCell ref="U1228:X1228"/>
    <mergeCell ref="Y1228:AD1228"/>
    <mergeCell ref="AE1228:AJ1228"/>
    <mergeCell ref="AK1228:AP1228"/>
    <mergeCell ref="AQ1228:AV1228"/>
    <mergeCell ref="AW1228:BB1228"/>
    <mergeCell ref="BC1228:BH1228"/>
    <mergeCell ref="A1229:D1229"/>
    <mergeCell ref="E1229:T1229"/>
    <mergeCell ref="U1229:X1229"/>
    <mergeCell ref="Y1229:AD1229"/>
    <mergeCell ref="AE1229:AJ1229"/>
    <mergeCell ref="AK1229:AP1229"/>
    <mergeCell ref="AQ1229:AV1229"/>
    <mergeCell ref="AW1229:BB1229"/>
    <mergeCell ref="BC1229:BH1229"/>
    <mergeCell ref="A1226:D1226"/>
    <mergeCell ref="E1226:T1226"/>
    <mergeCell ref="U1226:X1226"/>
    <mergeCell ref="Y1226:AD1226"/>
    <mergeCell ref="AE1226:AJ1226"/>
    <mergeCell ref="AK1226:AP1226"/>
    <mergeCell ref="AQ1226:AV1226"/>
    <mergeCell ref="AW1226:BB1226"/>
    <mergeCell ref="BC1226:BH1226"/>
    <mergeCell ref="A1227:D1227"/>
    <mergeCell ref="E1227:T1227"/>
    <mergeCell ref="U1227:X1227"/>
    <mergeCell ref="Y1227:AD1227"/>
    <mergeCell ref="AE1227:AJ1227"/>
    <mergeCell ref="AK1227:AP1227"/>
    <mergeCell ref="AQ1227:AV1227"/>
    <mergeCell ref="AW1227:BB1227"/>
    <mergeCell ref="BC1227:BH1227"/>
    <mergeCell ref="A1232:D1232"/>
    <mergeCell ref="E1232:T1232"/>
    <mergeCell ref="U1232:X1232"/>
    <mergeCell ref="Y1232:AD1232"/>
    <mergeCell ref="AE1232:AJ1232"/>
    <mergeCell ref="AK1232:AP1232"/>
    <mergeCell ref="AQ1232:AV1232"/>
    <mergeCell ref="AW1232:BB1232"/>
    <mergeCell ref="BC1232:BH1232"/>
    <mergeCell ref="A1233:D1233"/>
    <mergeCell ref="E1233:T1233"/>
    <mergeCell ref="U1233:X1233"/>
    <mergeCell ref="Y1233:AD1233"/>
    <mergeCell ref="AE1233:AJ1233"/>
    <mergeCell ref="AK1233:AP1233"/>
    <mergeCell ref="AQ1233:AV1233"/>
    <mergeCell ref="AW1233:BB1233"/>
    <mergeCell ref="BC1233:BH1233"/>
    <mergeCell ref="A1230:D1230"/>
    <mergeCell ref="E1230:T1230"/>
    <mergeCell ref="U1230:X1230"/>
    <mergeCell ref="Y1230:AD1230"/>
    <mergeCell ref="AE1230:AJ1230"/>
    <mergeCell ref="AK1230:AP1230"/>
    <mergeCell ref="AQ1230:AV1230"/>
    <mergeCell ref="AW1230:BB1230"/>
    <mergeCell ref="BC1230:BH1230"/>
    <mergeCell ref="A1231:D1231"/>
    <mergeCell ref="E1231:T1231"/>
    <mergeCell ref="U1231:X1231"/>
    <mergeCell ref="Y1231:AD1231"/>
    <mergeCell ref="AE1231:AJ1231"/>
    <mergeCell ref="AK1231:AP1231"/>
    <mergeCell ref="AQ1231:AV1231"/>
    <mergeCell ref="AW1231:BB1231"/>
    <mergeCell ref="BC1231:BH1231"/>
    <mergeCell ref="A1236:D1236"/>
    <mergeCell ref="E1236:T1236"/>
    <mergeCell ref="U1236:X1236"/>
    <mergeCell ref="Y1236:AD1236"/>
    <mergeCell ref="AE1236:AJ1236"/>
    <mergeCell ref="AK1236:AP1236"/>
    <mergeCell ref="AQ1236:AV1236"/>
    <mergeCell ref="AW1236:BB1236"/>
    <mergeCell ref="BC1236:BH1236"/>
    <mergeCell ref="A1237:D1237"/>
    <mergeCell ref="E1237:T1237"/>
    <mergeCell ref="U1237:X1237"/>
    <mergeCell ref="Y1237:AD1237"/>
    <mergeCell ref="AE1237:AJ1237"/>
    <mergeCell ref="AK1237:AP1237"/>
    <mergeCell ref="AQ1237:AV1237"/>
    <mergeCell ref="AW1237:BB1237"/>
    <mergeCell ref="BC1237:BH1237"/>
    <mergeCell ref="A1234:D1234"/>
    <mergeCell ref="E1234:T1234"/>
    <mergeCell ref="U1234:X1234"/>
    <mergeCell ref="Y1234:AD1234"/>
    <mergeCell ref="AE1234:AJ1234"/>
    <mergeCell ref="AK1234:AP1234"/>
    <mergeCell ref="AQ1234:AV1234"/>
    <mergeCell ref="AW1234:BB1234"/>
    <mergeCell ref="BC1234:BH1234"/>
    <mergeCell ref="A1235:D1235"/>
    <mergeCell ref="E1235:T1235"/>
    <mergeCell ref="U1235:X1235"/>
    <mergeCell ref="Y1235:AD1235"/>
    <mergeCell ref="AE1235:AJ1235"/>
    <mergeCell ref="AK1235:AP1235"/>
    <mergeCell ref="AQ1235:AV1235"/>
    <mergeCell ref="AW1235:BB1235"/>
    <mergeCell ref="BC1235:BH1235"/>
    <mergeCell ref="A1240:D1240"/>
    <mergeCell ref="E1240:T1240"/>
    <mergeCell ref="U1240:X1240"/>
    <mergeCell ref="Y1240:AD1240"/>
    <mergeCell ref="AE1240:AJ1240"/>
    <mergeCell ref="AK1240:AP1240"/>
    <mergeCell ref="AQ1240:AV1240"/>
    <mergeCell ref="AW1240:BB1240"/>
    <mergeCell ref="BC1240:BH1240"/>
    <mergeCell ref="A1241:D1241"/>
    <mergeCell ref="E1241:T1241"/>
    <mergeCell ref="U1241:X1241"/>
    <mergeCell ref="Y1241:AD1241"/>
    <mergeCell ref="AE1241:AJ1241"/>
    <mergeCell ref="AK1241:AP1241"/>
    <mergeCell ref="AQ1241:AV1241"/>
    <mergeCell ref="AW1241:BB1241"/>
    <mergeCell ref="BC1241:BH1241"/>
    <mergeCell ref="A1238:D1238"/>
    <mergeCell ref="E1238:T1238"/>
    <mergeCell ref="U1238:X1238"/>
    <mergeCell ref="Y1238:AD1238"/>
    <mergeCell ref="AE1238:AJ1238"/>
    <mergeCell ref="AK1238:AP1238"/>
    <mergeCell ref="AQ1238:AV1238"/>
    <mergeCell ref="AW1238:BB1238"/>
    <mergeCell ref="BC1238:BH1238"/>
    <mergeCell ref="A1239:D1239"/>
    <mergeCell ref="E1239:T1239"/>
    <mergeCell ref="U1239:X1239"/>
    <mergeCell ref="Y1239:AD1239"/>
    <mergeCell ref="AE1239:AJ1239"/>
    <mergeCell ref="AK1239:AP1239"/>
    <mergeCell ref="AQ1239:AV1239"/>
    <mergeCell ref="AW1239:BB1239"/>
    <mergeCell ref="BC1239:BH1239"/>
    <mergeCell ref="A1245:AD1245"/>
    <mergeCell ref="AE1245:BH1245"/>
    <mergeCell ref="A1246:AD1248"/>
    <mergeCell ref="AE1246:BH1248"/>
    <mergeCell ref="A1249:BH1249"/>
    <mergeCell ref="A1250:I1250"/>
    <mergeCell ref="J1250:BQ1250"/>
    <mergeCell ref="A1251:H1251"/>
    <mergeCell ref="I1251:AN1251"/>
    <mergeCell ref="AO1251:AV1251"/>
    <mergeCell ref="AW1251:BH1251"/>
    <mergeCell ref="A1252:D1252"/>
    <mergeCell ref="E1252:T1252"/>
    <mergeCell ref="U1252:X1252"/>
    <mergeCell ref="Y1252:AD1252"/>
    <mergeCell ref="AE1252:AJ1252"/>
    <mergeCell ref="AK1252:AP1252"/>
    <mergeCell ref="AQ1252:AV1252"/>
    <mergeCell ref="AW1252:BB1252"/>
    <mergeCell ref="BC1252:BH1252"/>
    <mergeCell ref="A1242:D1242"/>
    <mergeCell ref="E1242:T1242"/>
    <mergeCell ref="U1242:X1242"/>
    <mergeCell ref="Y1242:AD1242"/>
    <mergeCell ref="AE1242:AJ1242"/>
    <mergeCell ref="AK1242:AP1242"/>
    <mergeCell ref="AQ1242:AV1242"/>
    <mergeCell ref="AW1242:BB1242"/>
    <mergeCell ref="BC1242:BH1242"/>
    <mergeCell ref="A1243:AJ1243"/>
    <mergeCell ref="AK1243:AP1243"/>
    <mergeCell ref="AQ1243:AV1243"/>
    <mergeCell ref="AW1243:BB1243"/>
    <mergeCell ref="BC1243:BH1243"/>
    <mergeCell ref="A1244:AJ1244"/>
    <mergeCell ref="AK1244:AP1244"/>
    <mergeCell ref="AQ1244:AV1244"/>
    <mergeCell ref="AW1244:BB1244"/>
    <mergeCell ref="BC1244:BH1244"/>
    <mergeCell ref="A1255:D1255"/>
    <mergeCell ref="E1255:T1255"/>
    <mergeCell ref="U1255:X1255"/>
    <mergeCell ref="Y1255:AD1255"/>
    <mergeCell ref="AE1255:AJ1255"/>
    <mergeCell ref="AK1255:AP1255"/>
    <mergeCell ref="AQ1255:AV1255"/>
    <mergeCell ref="AW1255:BB1255"/>
    <mergeCell ref="BC1255:BH1255"/>
    <mergeCell ref="A1256:D1256"/>
    <mergeCell ref="E1256:T1256"/>
    <mergeCell ref="U1256:X1256"/>
    <mergeCell ref="Y1256:AD1256"/>
    <mergeCell ref="AE1256:AJ1256"/>
    <mergeCell ref="AK1256:AP1256"/>
    <mergeCell ref="AQ1256:AV1256"/>
    <mergeCell ref="AW1256:BB1256"/>
    <mergeCell ref="BC1256:BH1256"/>
    <mergeCell ref="A1253:D1253"/>
    <mergeCell ref="E1253:T1253"/>
    <mergeCell ref="U1253:X1253"/>
    <mergeCell ref="Y1253:AD1253"/>
    <mergeCell ref="AE1253:AJ1253"/>
    <mergeCell ref="AK1253:AP1253"/>
    <mergeCell ref="AQ1253:AV1253"/>
    <mergeCell ref="AW1253:BB1253"/>
    <mergeCell ref="BC1253:BH1253"/>
    <mergeCell ref="A1254:D1254"/>
    <mergeCell ref="E1254:T1254"/>
    <mergeCell ref="U1254:X1254"/>
    <mergeCell ref="Y1254:AD1254"/>
    <mergeCell ref="AE1254:AJ1254"/>
    <mergeCell ref="AK1254:AP1254"/>
    <mergeCell ref="AQ1254:AV1254"/>
    <mergeCell ref="AW1254:BB1254"/>
    <mergeCell ref="BC1254:BH1254"/>
    <mergeCell ref="A1259:D1259"/>
    <mergeCell ref="E1259:T1259"/>
    <mergeCell ref="U1259:X1259"/>
    <mergeCell ref="Y1259:AD1259"/>
    <mergeCell ref="AE1259:AJ1259"/>
    <mergeCell ref="AK1259:AP1259"/>
    <mergeCell ref="AQ1259:AV1259"/>
    <mergeCell ref="AW1259:BB1259"/>
    <mergeCell ref="BC1259:BH1259"/>
    <mergeCell ref="A1260:D1260"/>
    <mergeCell ref="E1260:T1260"/>
    <mergeCell ref="U1260:X1260"/>
    <mergeCell ref="Y1260:AD1260"/>
    <mergeCell ref="AE1260:AJ1260"/>
    <mergeCell ref="AK1260:AP1260"/>
    <mergeCell ref="AQ1260:AV1260"/>
    <mergeCell ref="AW1260:BB1260"/>
    <mergeCell ref="BC1260:BH1260"/>
    <mergeCell ref="A1257:D1257"/>
    <mergeCell ref="E1257:T1257"/>
    <mergeCell ref="U1257:X1257"/>
    <mergeCell ref="Y1257:AD1257"/>
    <mergeCell ref="AE1257:AJ1257"/>
    <mergeCell ref="AK1257:AP1257"/>
    <mergeCell ref="AQ1257:AV1257"/>
    <mergeCell ref="AW1257:BB1257"/>
    <mergeCell ref="BC1257:BH1257"/>
    <mergeCell ref="A1258:D1258"/>
    <mergeCell ref="E1258:T1258"/>
    <mergeCell ref="U1258:X1258"/>
    <mergeCell ref="Y1258:AD1258"/>
    <mergeCell ref="AE1258:AJ1258"/>
    <mergeCell ref="AK1258:AP1258"/>
    <mergeCell ref="AQ1258:AV1258"/>
    <mergeCell ref="AW1258:BB1258"/>
    <mergeCell ref="BC1258:BH1258"/>
    <mergeCell ref="A1263:D1263"/>
    <mergeCell ref="E1263:T1263"/>
    <mergeCell ref="U1263:X1263"/>
    <mergeCell ref="Y1263:AD1263"/>
    <mergeCell ref="AE1263:AJ1263"/>
    <mergeCell ref="AK1263:AP1263"/>
    <mergeCell ref="AQ1263:AV1263"/>
    <mergeCell ref="AW1263:BB1263"/>
    <mergeCell ref="BC1263:BH1263"/>
    <mergeCell ref="A1264:D1264"/>
    <mergeCell ref="E1264:T1264"/>
    <mergeCell ref="U1264:X1264"/>
    <mergeCell ref="Y1264:AD1264"/>
    <mergeCell ref="AE1264:AJ1264"/>
    <mergeCell ref="AK1264:AP1264"/>
    <mergeCell ref="AQ1264:AV1264"/>
    <mergeCell ref="AW1264:BB1264"/>
    <mergeCell ref="BC1264:BH1264"/>
    <mergeCell ref="A1261:D1261"/>
    <mergeCell ref="E1261:T1261"/>
    <mergeCell ref="U1261:X1261"/>
    <mergeCell ref="Y1261:AD1261"/>
    <mergeCell ref="AE1261:AJ1261"/>
    <mergeCell ref="AK1261:AP1261"/>
    <mergeCell ref="AQ1261:AV1261"/>
    <mergeCell ref="AW1261:BB1261"/>
    <mergeCell ref="BC1261:BH1261"/>
    <mergeCell ref="A1262:D1262"/>
    <mergeCell ref="E1262:T1262"/>
    <mergeCell ref="U1262:X1262"/>
    <mergeCell ref="Y1262:AD1262"/>
    <mergeCell ref="AE1262:AJ1262"/>
    <mergeCell ref="AK1262:AP1262"/>
    <mergeCell ref="AQ1262:AV1262"/>
    <mergeCell ref="AW1262:BB1262"/>
    <mergeCell ref="BC1262:BH1262"/>
    <mergeCell ref="A1267:D1267"/>
    <mergeCell ref="E1267:T1267"/>
    <mergeCell ref="U1267:X1267"/>
    <mergeCell ref="Y1267:AD1267"/>
    <mergeCell ref="AE1267:AJ1267"/>
    <mergeCell ref="AK1267:AP1267"/>
    <mergeCell ref="AQ1267:AV1267"/>
    <mergeCell ref="AW1267:BB1267"/>
    <mergeCell ref="BC1267:BH1267"/>
    <mergeCell ref="A1268:D1268"/>
    <mergeCell ref="E1268:T1268"/>
    <mergeCell ref="U1268:X1268"/>
    <mergeCell ref="Y1268:AD1268"/>
    <mergeCell ref="AE1268:AJ1268"/>
    <mergeCell ref="AK1268:AP1268"/>
    <mergeCell ref="AQ1268:AV1268"/>
    <mergeCell ref="AW1268:BB1268"/>
    <mergeCell ref="BC1268:BH1268"/>
    <mergeCell ref="A1265:D1265"/>
    <mergeCell ref="E1265:T1265"/>
    <mergeCell ref="U1265:X1265"/>
    <mergeCell ref="Y1265:AD1265"/>
    <mergeCell ref="AE1265:AJ1265"/>
    <mergeCell ref="AK1265:AP1265"/>
    <mergeCell ref="AQ1265:AV1265"/>
    <mergeCell ref="AW1265:BB1265"/>
    <mergeCell ref="BC1265:BH1265"/>
    <mergeCell ref="A1266:D1266"/>
    <mergeCell ref="E1266:T1266"/>
    <mergeCell ref="U1266:X1266"/>
    <mergeCell ref="Y1266:AD1266"/>
    <mergeCell ref="AE1266:AJ1266"/>
    <mergeCell ref="AK1266:AP1266"/>
    <mergeCell ref="AQ1266:AV1266"/>
    <mergeCell ref="AW1266:BB1266"/>
    <mergeCell ref="BC1266:BH1266"/>
    <mergeCell ref="A1271:D1271"/>
    <mergeCell ref="E1271:T1271"/>
    <mergeCell ref="U1271:X1271"/>
    <mergeCell ref="Y1271:AD1271"/>
    <mergeCell ref="AE1271:AJ1271"/>
    <mergeCell ref="AK1271:AP1271"/>
    <mergeCell ref="AQ1271:AV1271"/>
    <mergeCell ref="AW1271:BB1271"/>
    <mergeCell ref="BC1271:BH1271"/>
    <mergeCell ref="A1272:D1272"/>
    <mergeCell ref="E1272:T1272"/>
    <mergeCell ref="U1272:X1272"/>
    <mergeCell ref="Y1272:AD1272"/>
    <mergeCell ref="AE1272:AJ1272"/>
    <mergeCell ref="AK1272:AP1272"/>
    <mergeCell ref="AQ1272:AV1272"/>
    <mergeCell ref="AW1272:BB1272"/>
    <mergeCell ref="BC1272:BH1272"/>
    <mergeCell ref="A1269:D1269"/>
    <mergeCell ref="E1269:T1269"/>
    <mergeCell ref="U1269:X1269"/>
    <mergeCell ref="Y1269:AD1269"/>
    <mergeCell ref="AE1269:AJ1269"/>
    <mergeCell ref="AK1269:AP1269"/>
    <mergeCell ref="AQ1269:AV1269"/>
    <mergeCell ref="AW1269:BB1269"/>
    <mergeCell ref="BC1269:BH1269"/>
    <mergeCell ref="A1270:D1270"/>
    <mergeCell ref="E1270:T1270"/>
    <mergeCell ref="U1270:X1270"/>
    <mergeCell ref="Y1270:AD1270"/>
    <mergeCell ref="AE1270:AJ1270"/>
    <mergeCell ref="AK1270:AP1270"/>
    <mergeCell ref="AQ1270:AV1270"/>
    <mergeCell ref="AW1270:BB1270"/>
    <mergeCell ref="BC1270:BH1270"/>
    <mergeCell ref="A1275:D1275"/>
    <mergeCell ref="E1275:T1275"/>
    <mergeCell ref="U1275:X1275"/>
    <mergeCell ref="Y1275:AD1275"/>
    <mergeCell ref="AE1275:AJ1275"/>
    <mergeCell ref="AK1275:AP1275"/>
    <mergeCell ref="AQ1275:AV1275"/>
    <mergeCell ref="AW1275:BB1275"/>
    <mergeCell ref="BC1275:BH1275"/>
    <mergeCell ref="A1276:D1276"/>
    <mergeCell ref="E1276:T1276"/>
    <mergeCell ref="U1276:X1276"/>
    <mergeCell ref="Y1276:AD1276"/>
    <mergeCell ref="AE1276:AJ1276"/>
    <mergeCell ref="AK1276:AP1276"/>
    <mergeCell ref="AQ1276:AV1276"/>
    <mergeCell ref="AW1276:BB1276"/>
    <mergeCell ref="BC1276:BH1276"/>
    <mergeCell ref="A1273:D1273"/>
    <mergeCell ref="E1273:T1273"/>
    <mergeCell ref="U1273:X1273"/>
    <mergeCell ref="Y1273:AD1273"/>
    <mergeCell ref="AE1273:AJ1273"/>
    <mergeCell ref="AK1273:AP1273"/>
    <mergeCell ref="AQ1273:AV1273"/>
    <mergeCell ref="AW1273:BB1273"/>
    <mergeCell ref="BC1273:BH1273"/>
    <mergeCell ref="A1274:D1274"/>
    <mergeCell ref="E1274:T1274"/>
    <mergeCell ref="U1274:X1274"/>
    <mergeCell ref="Y1274:AD1274"/>
    <mergeCell ref="AE1274:AJ1274"/>
    <mergeCell ref="AK1274:AP1274"/>
    <mergeCell ref="AQ1274:AV1274"/>
    <mergeCell ref="AW1274:BB1274"/>
    <mergeCell ref="BC1274:BH1274"/>
    <mergeCell ref="A1279:D1279"/>
    <mergeCell ref="E1279:T1279"/>
    <mergeCell ref="U1279:X1279"/>
    <mergeCell ref="Y1279:AD1279"/>
    <mergeCell ref="AE1279:AJ1279"/>
    <mergeCell ref="AK1279:AP1279"/>
    <mergeCell ref="AQ1279:AV1279"/>
    <mergeCell ref="AW1279:BB1279"/>
    <mergeCell ref="BC1279:BH1279"/>
    <mergeCell ref="A1280:D1280"/>
    <mergeCell ref="E1280:T1280"/>
    <mergeCell ref="U1280:X1280"/>
    <mergeCell ref="Y1280:AD1280"/>
    <mergeCell ref="AE1280:AJ1280"/>
    <mergeCell ref="AK1280:AP1280"/>
    <mergeCell ref="AQ1280:AV1280"/>
    <mergeCell ref="AW1280:BB1280"/>
    <mergeCell ref="BC1280:BH1280"/>
    <mergeCell ref="A1277:D1277"/>
    <mergeCell ref="E1277:T1277"/>
    <mergeCell ref="U1277:X1277"/>
    <mergeCell ref="Y1277:AD1277"/>
    <mergeCell ref="AE1277:AJ1277"/>
    <mergeCell ref="AK1277:AP1277"/>
    <mergeCell ref="AQ1277:AV1277"/>
    <mergeCell ref="AW1277:BB1277"/>
    <mergeCell ref="BC1277:BH1277"/>
    <mergeCell ref="A1278:D1278"/>
    <mergeCell ref="E1278:T1278"/>
    <mergeCell ref="U1278:X1278"/>
    <mergeCell ref="Y1278:AD1278"/>
    <mergeCell ref="AE1278:AJ1278"/>
    <mergeCell ref="AK1278:AP1278"/>
    <mergeCell ref="AQ1278:AV1278"/>
    <mergeCell ref="AW1278:BB1278"/>
    <mergeCell ref="BC1278:BH1278"/>
    <mergeCell ref="A1283:D1283"/>
    <mergeCell ref="E1283:T1283"/>
    <mergeCell ref="U1283:X1283"/>
    <mergeCell ref="Y1283:AD1283"/>
    <mergeCell ref="AE1283:AJ1283"/>
    <mergeCell ref="AK1283:AP1283"/>
    <mergeCell ref="AQ1283:AV1283"/>
    <mergeCell ref="AW1283:BB1283"/>
    <mergeCell ref="BC1283:BH1283"/>
    <mergeCell ref="A1284:D1284"/>
    <mergeCell ref="E1284:T1284"/>
    <mergeCell ref="U1284:X1284"/>
    <mergeCell ref="Y1284:AD1284"/>
    <mergeCell ref="AE1284:AJ1284"/>
    <mergeCell ref="AK1284:AP1284"/>
    <mergeCell ref="AQ1284:AV1284"/>
    <mergeCell ref="AW1284:BB1284"/>
    <mergeCell ref="BC1284:BH1284"/>
    <mergeCell ref="A1281:D1281"/>
    <mergeCell ref="E1281:T1281"/>
    <mergeCell ref="U1281:X1281"/>
    <mergeCell ref="Y1281:AD1281"/>
    <mergeCell ref="AE1281:AJ1281"/>
    <mergeCell ref="AK1281:AP1281"/>
    <mergeCell ref="AQ1281:AV1281"/>
    <mergeCell ref="AW1281:BB1281"/>
    <mergeCell ref="BC1281:BH1281"/>
    <mergeCell ref="A1282:D1282"/>
    <mergeCell ref="E1282:T1282"/>
    <mergeCell ref="U1282:X1282"/>
    <mergeCell ref="Y1282:AD1282"/>
    <mergeCell ref="AE1282:AJ1282"/>
    <mergeCell ref="AK1282:AP1282"/>
    <mergeCell ref="AQ1282:AV1282"/>
    <mergeCell ref="AW1282:BB1282"/>
    <mergeCell ref="BC1282:BH1282"/>
    <mergeCell ref="A1287:D1287"/>
    <mergeCell ref="E1287:T1287"/>
    <mergeCell ref="U1287:X1287"/>
    <mergeCell ref="Y1287:AD1287"/>
    <mergeCell ref="AE1287:AJ1287"/>
    <mergeCell ref="AK1287:AP1287"/>
    <mergeCell ref="AQ1287:AV1287"/>
    <mergeCell ref="AW1287:BB1287"/>
    <mergeCell ref="BC1287:BH1287"/>
    <mergeCell ref="A1288:D1288"/>
    <mergeCell ref="E1288:T1288"/>
    <mergeCell ref="U1288:X1288"/>
    <mergeCell ref="Y1288:AD1288"/>
    <mergeCell ref="AE1288:AJ1288"/>
    <mergeCell ref="AK1288:AP1288"/>
    <mergeCell ref="AQ1288:AV1288"/>
    <mergeCell ref="AW1288:BB1288"/>
    <mergeCell ref="BC1288:BH1288"/>
    <mergeCell ref="A1285:D1285"/>
    <mergeCell ref="E1285:T1285"/>
    <mergeCell ref="U1285:X1285"/>
    <mergeCell ref="Y1285:AD1285"/>
    <mergeCell ref="AE1285:AJ1285"/>
    <mergeCell ref="AK1285:AP1285"/>
    <mergeCell ref="AQ1285:AV1285"/>
    <mergeCell ref="AW1285:BB1285"/>
    <mergeCell ref="BC1285:BH1285"/>
    <mergeCell ref="A1286:D1286"/>
    <mergeCell ref="E1286:T1286"/>
    <mergeCell ref="U1286:X1286"/>
    <mergeCell ref="Y1286:AD1286"/>
    <mergeCell ref="AE1286:AJ1286"/>
    <mergeCell ref="AK1286:AP1286"/>
    <mergeCell ref="AQ1286:AV1286"/>
    <mergeCell ref="AW1286:BB1286"/>
    <mergeCell ref="BC1286:BH1286"/>
    <mergeCell ref="A1291:AJ1291"/>
    <mergeCell ref="AK1291:AP1291"/>
    <mergeCell ref="AQ1291:AV1291"/>
    <mergeCell ref="AW1291:BB1291"/>
    <mergeCell ref="BC1291:BH1291"/>
    <mergeCell ref="A1292:AJ1292"/>
    <mergeCell ref="AK1292:AP1292"/>
    <mergeCell ref="AQ1292:AV1292"/>
    <mergeCell ref="AW1292:BB1292"/>
    <mergeCell ref="BC1292:BH1292"/>
    <mergeCell ref="A1293:AD1293"/>
    <mergeCell ref="AE1293:BH1293"/>
    <mergeCell ref="A1294:AD1296"/>
    <mergeCell ref="AE1294:BH1296"/>
    <mergeCell ref="A1297:BH1297"/>
    <mergeCell ref="A1298:I1298"/>
    <mergeCell ref="J1298:BQ1298"/>
    <mergeCell ref="A1289:D1289"/>
    <mergeCell ref="E1289:T1289"/>
    <mergeCell ref="U1289:X1289"/>
    <mergeCell ref="Y1289:AD1289"/>
    <mergeCell ref="AE1289:AJ1289"/>
    <mergeCell ref="AK1289:AP1289"/>
    <mergeCell ref="AQ1289:AV1289"/>
    <mergeCell ref="AW1289:BB1289"/>
    <mergeCell ref="BC1289:BH1289"/>
    <mergeCell ref="A1290:D1290"/>
    <mergeCell ref="E1290:T1290"/>
    <mergeCell ref="U1290:X1290"/>
    <mergeCell ref="Y1290:AD1290"/>
    <mergeCell ref="AE1290:AJ1290"/>
    <mergeCell ref="AK1290:AP1290"/>
    <mergeCell ref="AQ1290:AV1290"/>
    <mergeCell ref="AW1290:BB1290"/>
    <mergeCell ref="BC1290:BH1290"/>
    <mergeCell ref="A1302:D1302"/>
    <mergeCell ref="E1302:T1302"/>
    <mergeCell ref="U1302:X1302"/>
    <mergeCell ref="Y1302:AD1302"/>
    <mergeCell ref="AE1302:AJ1302"/>
    <mergeCell ref="AK1302:AP1302"/>
    <mergeCell ref="AQ1302:AV1302"/>
    <mergeCell ref="AW1302:BB1302"/>
    <mergeCell ref="BC1302:BH1302"/>
    <mergeCell ref="A1303:D1303"/>
    <mergeCell ref="E1303:T1303"/>
    <mergeCell ref="U1303:X1303"/>
    <mergeCell ref="Y1303:AD1303"/>
    <mergeCell ref="AE1303:AJ1303"/>
    <mergeCell ref="AK1303:AP1303"/>
    <mergeCell ref="AQ1303:AV1303"/>
    <mergeCell ref="AW1303:BB1303"/>
    <mergeCell ref="BC1303:BH1303"/>
    <mergeCell ref="A1299:H1299"/>
    <mergeCell ref="I1299:AN1299"/>
    <mergeCell ref="AO1299:AV1299"/>
    <mergeCell ref="AW1299:BH1299"/>
    <mergeCell ref="A1300:D1300"/>
    <mergeCell ref="E1300:T1300"/>
    <mergeCell ref="U1300:X1300"/>
    <mergeCell ref="Y1300:AD1300"/>
    <mergeCell ref="AE1300:AJ1300"/>
    <mergeCell ref="AK1300:AP1300"/>
    <mergeCell ref="AQ1300:AV1300"/>
    <mergeCell ref="AW1300:BB1300"/>
    <mergeCell ref="BC1300:BH1300"/>
    <mergeCell ref="A1301:D1301"/>
    <mergeCell ref="E1301:T1301"/>
    <mergeCell ref="U1301:X1301"/>
    <mergeCell ref="Y1301:AD1301"/>
    <mergeCell ref="AE1301:AJ1301"/>
    <mergeCell ref="AK1301:AP1301"/>
    <mergeCell ref="AQ1301:AV1301"/>
    <mergeCell ref="AW1301:BB1301"/>
    <mergeCell ref="BC1301:BH1301"/>
    <mergeCell ref="A1306:D1306"/>
    <mergeCell ref="E1306:T1306"/>
    <mergeCell ref="U1306:X1306"/>
    <mergeCell ref="Y1306:AD1306"/>
    <mergeCell ref="AE1306:AJ1306"/>
    <mergeCell ref="AK1306:AP1306"/>
    <mergeCell ref="AQ1306:AV1306"/>
    <mergeCell ref="AW1306:BB1306"/>
    <mergeCell ref="BC1306:BH1306"/>
    <mergeCell ref="A1307:D1307"/>
    <mergeCell ref="E1307:T1307"/>
    <mergeCell ref="U1307:X1307"/>
    <mergeCell ref="Y1307:AD1307"/>
    <mergeCell ref="AE1307:AJ1307"/>
    <mergeCell ref="AK1307:AP1307"/>
    <mergeCell ref="AQ1307:AV1307"/>
    <mergeCell ref="AW1307:BB1307"/>
    <mergeCell ref="BC1307:BH1307"/>
    <mergeCell ref="A1304:D1304"/>
    <mergeCell ref="E1304:T1304"/>
    <mergeCell ref="U1304:X1304"/>
    <mergeCell ref="Y1304:AD1304"/>
    <mergeCell ref="AE1304:AJ1304"/>
    <mergeCell ref="AK1304:AP1304"/>
    <mergeCell ref="AQ1304:AV1304"/>
    <mergeCell ref="AW1304:BB1304"/>
    <mergeCell ref="BC1304:BH1304"/>
    <mergeCell ref="A1305:D1305"/>
    <mergeCell ref="E1305:T1305"/>
    <mergeCell ref="U1305:X1305"/>
    <mergeCell ref="Y1305:AD1305"/>
    <mergeCell ref="AE1305:AJ1305"/>
    <mergeCell ref="AK1305:AP1305"/>
    <mergeCell ref="AQ1305:AV1305"/>
    <mergeCell ref="AW1305:BB1305"/>
    <mergeCell ref="BC1305:BH1305"/>
    <mergeCell ref="A1310:D1310"/>
    <mergeCell ref="E1310:T1310"/>
    <mergeCell ref="U1310:X1310"/>
    <mergeCell ref="Y1310:AD1310"/>
    <mergeCell ref="AE1310:AJ1310"/>
    <mergeCell ref="AK1310:AP1310"/>
    <mergeCell ref="AQ1310:AV1310"/>
    <mergeCell ref="AW1310:BB1310"/>
    <mergeCell ref="BC1310:BH1310"/>
    <mergeCell ref="A1311:D1311"/>
    <mergeCell ref="E1311:T1311"/>
    <mergeCell ref="U1311:X1311"/>
    <mergeCell ref="Y1311:AD1311"/>
    <mergeCell ref="AE1311:AJ1311"/>
    <mergeCell ref="AK1311:AP1311"/>
    <mergeCell ref="AQ1311:AV1311"/>
    <mergeCell ref="AW1311:BB1311"/>
    <mergeCell ref="BC1311:BH1311"/>
    <mergeCell ref="A1308:D1308"/>
    <mergeCell ref="E1308:T1308"/>
    <mergeCell ref="U1308:X1308"/>
    <mergeCell ref="Y1308:AD1308"/>
    <mergeCell ref="AE1308:AJ1308"/>
    <mergeCell ref="AK1308:AP1308"/>
    <mergeCell ref="AQ1308:AV1308"/>
    <mergeCell ref="AW1308:BB1308"/>
    <mergeCell ref="BC1308:BH1308"/>
    <mergeCell ref="A1309:D1309"/>
    <mergeCell ref="E1309:T1309"/>
    <mergeCell ref="U1309:X1309"/>
    <mergeCell ref="Y1309:AD1309"/>
    <mergeCell ref="AE1309:AJ1309"/>
    <mergeCell ref="AK1309:AP1309"/>
    <mergeCell ref="AQ1309:AV1309"/>
    <mergeCell ref="AW1309:BB1309"/>
    <mergeCell ref="BC1309:BH1309"/>
    <mergeCell ref="A1314:D1314"/>
    <mergeCell ref="E1314:T1314"/>
    <mergeCell ref="U1314:X1314"/>
    <mergeCell ref="Y1314:AD1314"/>
    <mergeCell ref="AE1314:AJ1314"/>
    <mergeCell ref="AK1314:AP1314"/>
    <mergeCell ref="AQ1314:AV1314"/>
    <mergeCell ref="AW1314:BB1314"/>
    <mergeCell ref="BC1314:BH1314"/>
    <mergeCell ref="A1315:D1315"/>
    <mergeCell ref="E1315:T1315"/>
    <mergeCell ref="U1315:X1315"/>
    <mergeCell ref="Y1315:AD1315"/>
    <mergeCell ref="AE1315:AJ1315"/>
    <mergeCell ref="AK1315:AP1315"/>
    <mergeCell ref="AQ1315:AV1315"/>
    <mergeCell ref="AW1315:BB1315"/>
    <mergeCell ref="BC1315:BH1315"/>
    <mergeCell ref="A1312:D1312"/>
    <mergeCell ref="E1312:T1312"/>
    <mergeCell ref="U1312:X1312"/>
    <mergeCell ref="Y1312:AD1312"/>
    <mergeCell ref="AE1312:AJ1312"/>
    <mergeCell ref="AK1312:AP1312"/>
    <mergeCell ref="AQ1312:AV1312"/>
    <mergeCell ref="AW1312:BB1312"/>
    <mergeCell ref="BC1312:BH1312"/>
    <mergeCell ref="A1313:D1313"/>
    <mergeCell ref="E1313:T1313"/>
    <mergeCell ref="U1313:X1313"/>
    <mergeCell ref="Y1313:AD1313"/>
    <mergeCell ref="AE1313:AJ1313"/>
    <mergeCell ref="AK1313:AP1313"/>
    <mergeCell ref="AQ1313:AV1313"/>
    <mergeCell ref="AW1313:BB1313"/>
    <mergeCell ref="BC1313:BH1313"/>
    <mergeCell ref="A1318:D1318"/>
    <mergeCell ref="E1318:T1318"/>
    <mergeCell ref="U1318:X1318"/>
    <mergeCell ref="Y1318:AD1318"/>
    <mergeCell ref="AE1318:AJ1318"/>
    <mergeCell ref="AK1318:AP1318"/>
    <mergeCell ref="AQ1318:AV1318"/>
    <mergeCell ref="AW1318:BB1318"/>
    <mergeCell ref="BC1318:BH1318"/>
    <mergeCell ref="A1319:D1319"/>
    <mergeCell ref="E1319:T1319"/>
    <mergeCell ref="U1319:X1319"/>
    <mergeCell ref="Y1319:AD1319"/>
    <mergeCell ref="AE1319:AJ1319"/>
    <mergeCell ref="AK1319:AP1319"/>
    <mergeCell ref="AQ1319:AV1319"/>
    <mergeCell ref="AW1319:BB1319"/>
    <mergeCell ref="BC1319:BH1319"/>
    <mergeCell ref="A1316:D1316"/>
    <mergeCell ref="E1316:T1316"/>
    <mergeCell ref="U1316:X1316"/>
    <mergeCell ref="Y1316:AD1316"/>
    <mergeCell ref="AE1316:AJ1316"/>
    <mergeCell ref="AK1316:AP1316"/>
    <mergeCell ref="AQ1316:AV1316"/>
    <mergeCell ref="AW1316:BB1316"/>
    <mergeCell ref="BC1316:BH1316"/>
    <mergeCell ref="A1317:D1317"/>
    <mergeCell ref="E1317:T1317"/>
    <mergeCell ref="U1317:X1317"/>
    <mergeCell ref="Y1317:AD1317"/>
    <mergeCell ref="AE1317:AJ1317"/>
    <mergeCell ref="AK1317:AP1317"/>
    <mergeCell ref="AQ1317:AV1317"/>
    <mergeCell ref="AW1317:BB1317"/>
    <mergeCell ref="BC1317:BH1317"/>
    <mergeCell ref="A1322:D1322"/>
    <mergeCell ref="E1322:T1322"/>
    <mergeCell ref="U1322:X1322"/>
    <mergeCell ref="Y1322:AD1322"/>
    <mergeCell ref="AE1322:AJ1322"/>
    <mergeCell ref="AK1322:AP1322"/>
    <mergeCell ref="AQ1322:AV1322"/>
    <mergeCell ref="AW1322:BB1322"/>
    <mergeCell ref="BC1322:BH1322"/>
    <mergeCell ref="A1323:D1323"/>
    <mergeCell ref="E1323:T1323"/>
    <mergeCell ref="U1323:X1323"/>
    <mergeCell ref="Y1323:AD1323"/>
    <mergeCell ref="AE1323:AJ1323"/>
    <mergeCell ref="AK1323:AP1323"/>
    <mergeCell ref="AQ1323:AV1323"/>
    <mergeCell ref="AW1323:BB1323"/>
    <mergeCell ref="BC1323:BH1323"/>
    <mergeCell ref="A1320:D1320"/>
    <mergeCell ref="E1320:T1320"/>
    <mergeCell ref="U1320:X1320"/>
    <mergeCell ref="Y1320:AD1320"/>
    <mergeCell ref="AE1320:AJ1320"/>
    <mergeCell ref="AK1320:AP1320"/>
    <mergeCell ref="AQ1320:AV1320"/>
    <mergeCell ref="AW1320:BB1320"/>
    <mergeCell ref="BC1320:BH1320"/>
    <mergeCell ref="A1321:D1321"/>
    <mergeCell ref="E1321:T1321"/>
    <mergeCell ref="U1321:X1321"/>
    <mergeCell ref="Y1321:AD1321"/>
    <mergeCell ref="AE1321:AJ1321"/>
    <mergeCell ref="AK1321:AP1321"/>
    <mergeCell ref="AQ1321:AV1321"/>
    <mergeCell ref="AW1321:BB1321"/>
    <mergeCell ref="BC1321:BH1321"/>
    <mergeCell ref="A1326:D1326"/>
    <mergeCell ref="E1326:T1326"/>
    <mergeCell ref="U1326:X1326"/>
    <mergeCell ref="Y1326:AD1326"/>
    <mergeCell ref="AE1326:AJ1326"/>
    <mergeCell ref="AK1326:AP1326"/>
    <mergeCell ref="AQ1326:AV1326"/>
    <mergeCell ref="AW1326:BB1326"/>
    <mergeCell ref="BC1326:BH1326"/>
    <mergeCell ref="A1327:D1327"/>
    <mergeCell ref="E1327:T1327"/>
    <mergeCell ref="U1327:X1327"/>
    <mergeCell ref="Y1327:AD1327"/>
    <mergeCell ref="AE1327:AJ1327"/>
    <mergeCell ref="AK1327:AP1327"/>
    <mergeCell ref="AQ1327:AV1327"/>
    <mergeCell ref="AW1327:BB1327"/>
    <mergeCell ref="BC1327:BH1327"/>
    <mergeCell ref="A1324:D1324"/>
    <mergeCell ref="E1324:T1324"/>
    <mergeCell ref="U1324:X1324"/>
    <mergeCell ref="Y1324:AD1324"/>
    <mergeCell ref="AE1324:AJ1324"/>
    <mergeCell ref="AK1324:AP1324"/>
    <mergeCell ref="AQ1324:AV1324"/>
    <mergeCell ref="AW1324:BB1324"/>
    <mergeCell ref="BC1324:BH1324"/>
    <mergeCell ref="A1325:D1325"/>
    <mergeCell ref="E1325:T1325"/>
    <mergeCell ref="U1325:X1325"/>
    <mergeCell ref="Y1325:AD1325"/>
    <mergeCell ref="AE1325:AJ1325"/>
    <mergeCell ref="AK1325:AP1325"/>
    <mergeCell ref="AQ1325:AV1325"/>
    <mergeCell ref="AW1325:BB1325"/>
    <mergeCell ref="BC1325:BH1325"/>
    <mergeCell ref="A1330:D1330"/>
    <mergeCell ref="E1330:T1330"/>
    <mergeCell ref="U1330:X1330"/>
    <mergeCell ref="Y1330:AD1330"/>
    <mergeCell ref="AE1330:AJ1330"/>
    <mergeCell ref="AK1330:AP1330"/>
    <mergeCell ref="AQ1330:AV1330"/>
    <mergeCell ref="AW1330:BB1330"/>
    <mergeCell ref="BC1330:BH1330"/>
    <mergeCell ref="A1331:D1331"/>
    <mergeCell ref="E1331:T1331"/>
    <mergeCell ref="U1331:X1331"/>
    <mergeCell ref="Y1331:AD1331"/>
    <mergeCell ref="AE1331:AJ1331"/>
    <mergeCell ref="AK1331:AP1331"/>
    <mergeCell ref="AQ1331:AV1331"/>
    <mergeCell ref="AW1331:BB1331"/>
    <mergeCell ref="BC1331:BH1331"/>
    <mergeCell ref="A1328:D1328"/>
    <mergeCell ref="E1328:T1328"/>
    <mergeCell ref="U1328:X1328"/>
    <mergeCell ref="Y1328:AD1328"/>
    <mergeCell ref="AE1328:AJ1328"/>
    <mergeCell ref="AK1328:AP1328"/>
    <mergeCell ref="AQ1328:AV1328"/>
    <mergeCell ref="AW1328:BB1328"/>
    <mergeCell ref="BC1328:BH1328"/>
    <mergeCell ref="A1329:D1329"/>
    <mergeCell ref="E1329:T1329"/>
    <mergeCell ref="U1329:X1329"/>
    <mergeCell ref="Y1329:AD1329"/>
    <mergeCell ref="AE1329:AJ1329"/>
    <mergeCell ref="AK1329:AP1329"/>
    <mergeCell ref="AQ1329:AV1329"/>
    <mergeCell ref="AW1329:BB1329"/>
    <mergeCell ref="BC1329:BH1329"/>
    <mergeCell ref="A1334:D1334"/>
    <mergeCell ref="E1334:T1334"/>
    <mergeCell ref="U1334:X1334"/>
    <mergeCell ref="Y1334:AD1334"/>
    <mergeCell ref="AE1334:AJ1334"/>
    <mergeCell ref="AK1334:AP1334"/>
    <mergeCell ref="AQ1334:AV1334"/>
    <mergeCell ref="AW1334:BB1334"/>
    <mergeCell ref="BC1334:BH1334"/>
    <mergeCell ref="A1335:D1335"/>
    <mergeCell ref="E1335:T1335"/>
    <mergeCell ref="U1335:X1335"/>
    <mergeCell ref="Y1335:AD1335"/>
    <mergeCell ref="AE1335:AJ1335"/>
    <mergeCell ref="AK1335:AP1335"/>
    <mergeCell ref="AQ1335:AV1335"/>
    <mergeCell ref="AW1335:BB1335"/>
    <mergeCell ref="BC1335:BH1335"/>
    <mergeCell ref="A1332:D1332"/>
    <mergeCell ref="E1332:T1332"/>
    <mergeCell ref="U1332:X1332"/>
    <mergeCell ref="Y1332:AD1332"/>
    <mergeCell ref="AE1332:AJ1332"/>
    <mergeCell ref="AK1332:AP1332"/>
    <mergeCell ref="AQ1332:AV1332"/>
    <mergeCell ref="AW1332:BB1332"/>
    <mergeCell ref="BC1332:BH1332"/>
    <mergeCell ref="A1333:D1333"/>
    <mergeCell ref="E1333:T1333"/>
    <mergeCell ref="U1333:X1333"/>
    <mergeCell ref="Y1333:AD1333"/>
    <mergeCell ref="AE1333:AJ1333"/>
    <mergeCell ref="AK1333:AP1333"/>
    <mergeCell ref="AQ1333:AV1333"/>
    <mergeCell ref="AW1333:BB1333"/>
    <mergeCell ref="BC1333:BH1333"/>
    <mergeCell ref="A1338:D1338"/>
    <mergeCell ref="E1338:T1338"/>
    <mergeCell ref="U1338:X1338"/>
    <mergeCell ref="Y1338:AD1338"/>
    <mergeCell ref="AE1338:AJ1338"/>
    <mergeCell ref="AK1338:AP1338"/>
    <mergeCell ref="AQ1338:AV1338"/>
    <mergeCell ref="AW1338:BB1338"/>
    <mergeCell ref="BC1338:BH1338"/>
    <mergeCell ref="A1339:AJ1339"/>
    <mergeCell ref="AK1339:AP1339"/>
    <mergeCell ref="AQ1339:AV1339"/>
    <mergeCell ref="AW1339:BB1339"/>
    <mergeCell ref="BC1339:BH1339"/>
    <mergeCell ref="A1340:AJ1340"/>
    <mergeCell ref="AK1340:AP1340"/>
    <mergeCell ref="AQ1340:AV1340"/>
    <mergeCell ref="AW1340:BB1340"/>
    <mergeCell ref="BC1340:BH1340"/>
    <mergeCell ref="A1336:D1336"/>
    <mergeCell ref="E1336:T1336"/>
    <mergeCell ref="U1336:X1336"/>
    <mergeCell ref="Y1336:AD1336"/>
    <mergeCell ref="AE1336:AJ1336"/>
    <mergeCell ref="AK1336:AP1336"/>
    <mergeCell ref="AQ1336:AV1336"/>
    <mergeCell ref="AW1336:BB1336"/>
    <mergeCell ref="BC1336:BH1336"/>
    <mergeCell ref="A1337:D1337"/>
    <mergeCell ref="E1337:T1337"/>
    <mergeCell ref="U1337:X1337"/>
    <mergeCell ref="Y1337:AD1337"/>
    <mergeCell ref="AE1337:AJ1337"/>
    <mergeCell ref="AK1337:AP1337"/>
    <mergeCell ref="AQ1337:AV1337"/>
    <mergeCell ref="AW1337:BB1337"/>
    <mergeCell ref="BC1337:BH1337"/>
    <mergeCell ref="A1349:D1349"/>
    <mergeCell ref="E1349:T1349"/>
    <mergeCell ref="U1349:X1349"/>
    <mergeCell ref="Y1349:AD1349"/>
    <mergeCell ref="AE1349:AJ1349"/>
    <mergeCell ref="AK1349:AP1349"/>
    <mergeCell ref="AQ1349:AV1349"/>
    <mergeCell ref="AW1349:BB1349"/>
    <mergeCell ref="BC1349:BH1349"/>
    <mergeCell ref="A1350:D1350"/>
    <mergeCell ref="E1350:T1350"/>
    <mergeCell ref="U1350:X1350"/>
    <mergeCell ref="Y1350:AD1350"/>
    <mergeCell ref="AE1350:AJ1350"/>
    <mergeCell ref="AK1350:AP1350"/>
    <mergeCell ref="AQ1350:AV1350"/>
    <mergeCell ref="AW1350:BB1350"/>
    <mergeCell ref="BC1350:BH1350"/>
    <mergeCell ref="A1341:AD1341"/>
    <mergeCell ref="AE1341:BH1341"/>
    <mergeCell ref="A1342:AD1344"/>
    <mergeCell ref="AE1342:BH1344"/>
    <mergeCell ref="A1345:BH1345"/>
    <mergeCell ref="A1346:I1346"/>
    <mergeCell ref="J1346:BQ1346"/>
    <mergeCell ref="A1347:H1347"/>
    <mergeCell ref="I1347:AN1347"/>
    <mergeCell ref="AO1347:AV1347"/>
    <mergeCell ref="AW1347:BH1347"/>
    <mergeCell ref="A1348:D1348"/>
    <mergeCell ref="E1348:T1348"/>
    <mergeCell ref="U1348:X1348"/>
    <mergeCell ref="Y1348:AD1348"/>
    <mergeCell ref="AE1348:AJ1348"/>
    <mergeCell ref="AK1348:AP1348"/>
    <mergeCell ref="AQ1348:AV1348"/>
    <mergeCell ref="AW1348:BB1348"/>
    <mergeCell ref="BC1348:BH1348"/>
    <mergeCell ref="A1353:D1353"/>
    <mergeCell ref="E1353:T1353"/>
    <mergeCell ref="U1353:X1353"/>
    <mergeCell ref="Y1353:AD1353"/>
    <mergeCell ref="AE1353:AJ1353"/>
    <mergeCell ref="AK1353:AP1353"/>
    <mergeCell ref="AQ1353:AV1353"/>
    <mergeCell ref="AW1353:BB1353"/>
    <mergeCell ref="BC1353:BH1353"/>
    <mergeCell ref="A1354:D1354"/>
    <mergeCell ref="E1354:T1354"/>
    <mergeCell ref="U1354:X1354"/>
    <mergeCell ref="Y1354:AD1354"/>
    <mergeCell ref="AE1354:AJ1354"/>
    <mergeCell ref="AK1354:AP1354"/>
    <mergeCell ref="AQ1354:AV1354"/>
    <mergeCell ref="AW1354:BB1354"/>
    <mergeCell ref="BC1354:BH1354"/>
    <mergeCell ref="A1351:D1351"/>
    <mergeCell ref="E1351:T1351"/>
    <mergeCell ref="U1351:X1351"/>
    <mergeCell ref="Y1351:AD1351"/>
    <mergeCell ref="AE1351:AJ1351"/>
    <mergeCell ref="AK1351:AP1351"/>
    <mergeCell ref="AQ1351:AV1351"/>
    <mergeCell ref="AW1351:BB1351"/>
    <mergeCell ref="BC1351:BH1351"/>
    <mergeCell ref="A1352:D1352"/>
    <mergeCell ref="E1352:T1352"/>
    <mergeCell ref="U1352:X1352"/>
    <mergeCell ref="Y1352:AD1352"/>
    <mergeCell ref="AE1352:AJ1352"/>
    <mergeCell ref="AK1352:AP1352"/>
    <mergeCell ref="AQ1352:AV1352"/>
    <mergeCell ref="AW1352:BB1352"/>
    <mergeCell ref="BC1352:BH1352"/>
    <mergeCell ref="A1357:D1357"/>
    <mergeCell ref="E1357:T1357"/>
    <mergeCell ref="U1357:X1357"/>
    <mergeCell ref="Y1357:AD1357"/>
    <mergeCell ref="AE1357:AJ1357"/>
    <mergeCell ref="AK1357:AP1357"/>
    <mergeCell ref="AQ1357:AV1357"/>
    <mergeCell ref="AW1357:BB1357"/>
    <mergeCell ref="BC1357:BH1357"/>
    <mergeCell ref="A1358:D1358"/>
    <mergeCell ref="E1358:T1358"/>
    <mergeCell ref="U1358:X1358"/>
    <mergeCell ref="Y1358:AD1358"/>
    <mergeCell ref="AE1358:AJ1358"/>
    <mergeCell ref="AK1358:AP1358"/>
    <mergeCell ref="AQ1358:AV1358"/>
    <mergeCell ref="AW1358:BB1358"/>
    <mergeCell ref="BC1358:BH1358"/>
    <mergeCell ref="A1355:D1355"/>
    <mergeCell ref="E1355:T1355"/>
    <mergeCell ref="U1355:X1355"/>
    <mergeCell ref="Y1355:AD1355"/>
    <mergeCell ref="AE1355:AJ1355"/>
    <mergeCell ref="AK1355:AP1355"/>
    <mergeCell ref="AQ1355:AV1355"/>
    <mergeCell ref="AW1355:BB1355"/>
    <mergeCell ref="BC1355:BH1355"/>
    <mergeCell ref="A1356:D1356"/>
    <mergeCell ref="E1356:T1356"/>
    <mergeCell ref="U1356:X1356"/>
    <mergeCell ref="Y1356:AD1356"/>
    <mergeCell ref="AE1356:AJ1356"/>
    <mergeCell ref="AK1356:AP1356"/>
    <mergeCell ref="AQ1356:AV1356"/>
    <mergeCell ref="AW1356:BB1356"/>
    <mergeCell ref="BC1356:BH1356"/>
    <mergeCell ref="A1361:D1361"/>
    <mergeCell ref="E1361:T1361"/>
    <mergeCell ref="U1361:X1361"/>
    <mergeCell ref="Y1361:AD1361"/>
    <mergeCell ref="AE1361:AJ1361"/>
    <mergeCell ref="AK1361:AP1361"/>
    <mergeCell ref="AQ1361:AV1361"/>
    <mergeCell ref="AW1361:BB1361"/>
    <mergeCell ref="BC1361:BH1361"/>
    <mergeCell ref="A1362:D1362"/>
    <mergeCell ref="E1362:T1362"/>
    <mergeCell ref="U1362:X1362"/>
    <mergeCell ref="Y1362:AD1362"/>
    <mergeCell ref="AE1362:AJ1362"/>
    <mergeCell ref="AK1362:AP1362"/>
    <mergeCell ref="AQ1362:AV1362"/>
    <mergeCell ref="AW1362:BB1362"/>
    <mergeCell ref="BC1362:BH1362"/>
    <mergeCell ref="A1359:D1359"/>
    <mergeCell ref="E1359:T1359"/>
    <mergeCell ref="U1359:X1359"/>
    <mergeCell ref="Y1359:AD1359"/>
    <mergeCell ref="AE1359:AJ1359"/>
    <mergeCell ref="AK1359:AP1359"/>
    <mergeCell ref="AQ1359:AV1359"/>
    <mergeCell ref="AW1359:BB1359"/>
    <mergeCell ref="BC1359:BH1359"/>
    <mergeCell ref="A1360:D1360"/>
    <mergeCell ref="E1360:T1360"/>
    <mergeCell ref="U1360:X1360"/>
    <mergeCell ref="Y1360:AD1360"/>
    <mergeCell ref="AE1360:AJ1360"/>
    <mergeCell ref="AK1360:AP1360"/>
    <mergeCell ref="AQ1360:AV1360"/>
    <mergeCell ref="AW1360:BB1360"/>
    <mergeCell ref="BC1360:BH1360"/>
    <mergeCell ref="A1365:D1365"/>
    <mergeCell ref="E1365:T1365"/>
    <mergeCell ref="U1365:X1365"/>
    <mergeCell ref="Y1365:AD1365"/>
    <mergeCell ref="AE1365:AJ1365"/>
    <mergeCell ref="AK1365:AP1365"/>
    <mergeCell ref="AQ1365:AV1365"/>
    <mergeCell ref="AW1365:BB1365"/>
    <mergeCell ref="BC1365:BH1365"/>
    <mergeCell ref="A1366:D1366"/>
    <mergeCell ref="E1366:T1366"/>
    <mergeCell ref="U1366:X1366"/>
    <mergeCell ref="Y1366:AD1366"/>
    <mergeCell ref="AE1366:AJ1366"/>
    <mergeCell ref="AK1366:AP1366"/>
    <mergeCell ref="AQ1366:AV1366"/>
    <mergeCell ref="AW1366:BB1366"/>
    <mergeCell ref="BC1366:BH1366"/>
    <mergeCell ref="A1363:D1363"/>
    <mergeCell ref="E1363:T1363"/>
    <mergeCell ref="U1363:X1363"/>
    <mergeCell ref="Y1363:AD1363"/>
    <mergeCell ref="AE1363:AJ1363"/>
    <mergeCell ref="AK1363:AP1363"/>
    <mergeCell ref="AQ1363:AV1363"/>
    <mergeCell ref="AW1363:BB1363"/>
    <mergeCell ref="BC1363:BH1363"/>
    <mergeCell ref="A1364:D1364"/>
    <mergeCell ref="E1364:T1364"/>
    <mergeCell ref="U1364:X1364"/>
    <mergeCell ref="Y1364:AD1364"/>
    <mergeCell ref="AE1364:AJ1364"/>
    <mergeCell ref="AK1364:AP1364"/>
    <mergeCell ref="AQ1364:AV1364"/>
    <mergeCell ref="AW1364:BB1364"/>
    <mergeCell ref="BC1364:BH1364"/>
    <mergeCell ref="A1369:D1369"/>
    <mergeCell ref="E1369:T1369"/>
    <mergeCell ref="U1369:X1369"/>
    <mergeCell ref="Y1369:AD1369"/>
    <mergeCell ref="AE1369:AJ1369"/>
    <mergeCell ref="AK1369:AP1369"/>
    <mergeCell ref="AQ1369:AV1369"/>
    <mergeCell ref="AW1369:BB1369"/>
    <mergeCell ref="BC1369:BH1369"/>
    <mergeCell ref="A1370:D1370"/>
    <mergeCell ref="E1370:T1370"/>
    <mergeCell ref="U1370:X1370"/>
    <mergeCell ref="Y1370:AD1370"/>
    <mergeCell ref="AE1370:AJ1370"/>
    <mergeCell ref="AK1370:AP1370"/>
    <mergeCell ref="AQ1370:AV1370"/>
    <mergeCell ref="AW1370:BB1370"/>
    <mergeCell ref="BC1370:BH1370"/>
    <mergeCell ref="A1367:D1367"/>
    <mergeCell ref="E1367:T1367"/>
    <mergeCell ref="U1367:X1367"/>
    <mergeCell ref="Y1367:AD1367"/>
    <mergeCell ref="AE1367:AJ1367"/>
    <mergeCell ref="AK1367:AP1367"/>
    <mergeCell ref="AQ1367:AV1367"/>
    <mergeCell ref="AW1367:BB1367"/>
    <mergeCell ref="BC1367:BH1367"/>
    <mergeCell ref="A1368:D1368"/>
    <mergeCell ref="E1368:T1368"/>
    <mergeCell ref="U1368:X1368"/>
    <mergeCell ref="Y1368:AD1368"/>
    <mergeCell ref="AE1368:AJ1368"/>
    <mergeCell ref="AK1368:AP1368"/>
    <mergeCell ref="AQ1368:AV1368"/>
    <mergeCell ref="AW1368:BB1368"/>
    <mergeCell ref="BC1368:BH1368"/>
    <mergeCell ref="A1373:D1373"/>
    <mergeCell ref="E1373:T1373"/>
    <mergeCell ref="U1373:X1373"/>
    <mergeCell ref="Y1373:AD1373"/>
    <mergeCell ref="AE1373:AJ1373"/>
    <mergeCell ref="AK1373:AP1373"/>
    <mergeCell ref="AQ1373:AV1373"/>
    <mergeCell ref="AW1373:BB1373"/>
    <mergeCell ref="BC1373:BH1373"/>
    <mergeCell ref="A1374:D1374"/>
    <mergeCell ref="E1374:T1374"/>
    <mergeCell ref="U1374:X1374"/>
    <mergeCell ref="Y1374:AD1374"/>
    <mergeCell ref="AE1374:AJ1374"/>
    <mergeCell ref="AK1374:AP1374"/>
    <mergeCell ref="AQ1374:AV1374"/>
    <mergeCell ref="AW1374:BB1374"/>
    <mergeCell ref="BC1374:BH1374"/>
    <mergeCell ref="A1371:D1371"/>
    <mergeCell ref="E1371:T1371"/>
    <mergeCell ref="U1371:X1371"/>
    <mergeCell ref="Y1371:AD1371"/>
    <mergeCell ref="AE1371:AJ1371"/>
    <mergeCell ref="AK1371:AP1371"/>
    <mergeCell ref="AQ1371:AV1371"/>
    <mergeCell ref="AW1371:BB1371"/>
    <mergeCell ref="BC1371:BH1371"/>
    <mergeCell ref="A1372:D1372"/>
    <mergeCell ref="E1372:T1372"/>
    <mergeCell ref="U1372:X1372"/>
    <mergeCell ref="Y1372:AD1372"/>
    <mergeCell ref="AE1372:AJ1372"/>
    <mergeCell ref="AK1372:AP1372"/>
    <mergeCell ref="AQ1372:AV1372"/>
    <mergeCell ref="AW1372:BB1372"/>
    <mergeCell ref="BC1372:BH1372"/>
    <mergeCell ref="A1377:D1377"/>
    <mergeCell ref="E1377:T1377"/>
    <mergeCell ref="U1377:X1377"/>
    <mergeCell ref="Y1377:AD1377"/>
    <mergeCell ref="AE1377:AJ1377"/>
    <mergeCell ref="AK1377:AP1377"/>
    <mergeCell ref="AQ1377:AV1377"/>
    <mergeCell ref="AW1377:BB1377"/>
    <mergeCell ref="BC1377:BH1377"/>
    <mergeCell ref="A1378:D1378"/>
    <mergeCell ref="E1378:T1378"/>
    <mergeCell ref="U1378:X1378"/>
    <mergeCell ref="Y1378:AD1378"/>
    <mergeCell ref="AE1378:AJ1378"/>
    <mergeCell ref="AK1378:AP1378"/>
    <mergeCell ref="AQ1378:AV1378"/>
    <mergeCell ref="AW1378:BB1378"/>
    <mergeCell ref="BC1378:BH1378"/>
    <mergeCell ref="A1375:D1375"/>
    <mergeCell ref="E1375:T1375"/>
    <mergeCell ref="U1375:X1375"/>
    <mergeCell ref="Y1375:AD1375"/>
    <mergeCell ref="AE1375:AJ1375"/>
    <mergeCell ref="AK1375:AP1375"/>
    <mergeCell ref="AQ1375:AV1375"/>
    <mergeCell ref="AW1375:BB1375"/>
    <mergeCell ref="BC1375:BH1375"/>
    <mergeCell ref="A1376:D1376"/>
    <mergeCell ref="E1376:T1376"/>
    <mergeCell ref="U1376:X1376"/>
    <mergeCell ref="Y1376:AD1376"/>
    <mergeCell ref="AE1376:AJ1376"/>
    <mergeCell ref="AK1376:AP1376"/>
    <mergeCell ref="AQ1376:AV1376"/>
    <mergeCell ref="AW1376:BB1376"/>
    <mergeCell ref="BC1376:BH1376"/>
    <mergeCell ref="A1381:D1381"/>
    <mergeCell ref="E1381:T1381"/>
    <mergeCell ref="U1381:X1381"/>
    <mergeCell ref="Y1381:AD1381"/>
    <mergeCell ref="AE1381:AJ1381"/>
    <mergeCell ref="AK1381:AP1381"/>
    <mergeCell ref="AQ1381:AV1381"/>
    <mergeCell ref="AW1381:BB1381"/>
    <mergeCell ref="BC1381:BH1381"/>
    <mergeCell ref="A1382:D1382"/>
    <mergeCell ref="E1382:T1382"/>
    <mergeCell ref="U1382:X1382"/>
    <mergeCell ref="Y1382:AD1382"/>
    <mergeCell ref="AE1382:AJ1382"/>
    <mergeCell ref="AK1382:AP1382"/>
    <mergeCell ref="AQ1382:AV1382"/>
    <mergeCell ref="AW1382:BB1382"/>
    <mergeCell ref="BC1382:BH1382"/>
    <mergeCell ref="A1379:D1379"/>
    <mergeCell ref="E1379:T1379"/>
    <mergeCell ref="U1379:X1379"/>
    <mergeCell ref="Y1379:AD1379"/>
    <mergeCell ref="AE1379:AJ1379"/>
    <mergeCell ref="AK1379:AP1379"/>
    <mergeCell ref="AQ1379:AV1379"/>
    <mergeCell ref="AW1379:BB1379"/>
    <mergeCell ref="BC1379:BH1379"/>
    <mergeCell ref="A1380:D1380"/>
    <mergeCell ref="E1380:T1380"/>
    <mergeCell ref="U1380:X1380"/>
    <mergeCell ref="Y1380:AD1380"/>
    <mergeCell ref="AE1380:AJ1380"/>
    <mergeCell ref="AK1380:AP1380"/>
    <mergeCell ref="AQ1380:AV1380"/>
    <mergeCell ref="AW1380:BB1380"/>
    <mergeCell ref="BC1380:BH1380"/>
    <mergeCell ref="A1385:D1385"/>
    <mergeCell ref="E1385:T1385"/>
    <mergeCell ref="U1385:X1385"/>
    <mergeCell ref="Y1385:AD1385"/>
    <mergeCell ref="AE1385:AJ1385"/>
    <mergeCell ref="AK1385:AP1385"/>
    <mergeCell ref="AQ1385:AV1385"/>
    <mergeCell ref="AW1385:BB1385"/>
    <mergeCell ref="BC1385:BH1385"/>
    <mergeCell ref="A1386:D1386"/>
    <mergeCell ref="E1386:T1386"/>
    <mergeCell ref="U1386:X1386"/>
    <mergeCell ref="Y1386:AD1386"/>
    <mergeCell ref="AE1386:AJ1386"/>
    <mergeCell ref="AK1386:AP1386"/>
    <mergeCell ref="AQ1386:AV1386"/>
    <mergeCell ref="AW1386:BB1386"/>
    <mergeCell ref="BC1386:BH1386"/>
    <mergeCell ref="A1383:D1383"/>
    <mergeCell ref="E1383:T1383"/>
    <mergeCell ref="U1383:X1383"/>
    <mergeCell ref="Y1383:AD1383"/>
    <mergeCell ref="AE1383:AJ1383"/>
    <mergeCell ref="AK1383:AP1383"/>
    <mergeCell ref="AQ1383:AV1383"/>
    <mergeCell ref="AW1383:BB1383"/>
    <mergeCell ref="BC1383:BH1383"/>
    <mergeCell ref="A1384:D1384"/>
    <mergeCell ref="E1384:T1384"/>
    <mergeCell ref="U1384:X1384"/>
    <mergeCell ref="Y1384:AD1384"/>
    <mergeCell ref="AE1384:AJ1384"/>
    <mergeCell ref="AK1384:AP1384"/>
    <mergeCell ref="AQ1384:AV1384"/>
    <mergeCell ref="AW1384:BB1384"/>
    <mergeCell ref="BC1384:BH1384"/>
    <mergeCell ref="A1395:H1395"/>
    <mergeCell ref="I1395:AN1395"/>
    <mergeCell ref="AO1395:AV1395"/>
    <mergeCell ref="AW1395:BH1395"/>
    <mergeCell ref="A1396:D1396"/>
    <mergeCell ref="E1396:T1396"/>
    <mergeCell ref="U1396:X1396"/>
    <mergeCell ref="Y1396:AD1396"/>
    <mergeCell ref="AE1396:AJ1396"/>
    <mergeCell ref="AK1396:AP1396"/>
    <mergeCell ref="AQ1396:AV1396"/>
    <mergeCell ref="AW1396:BB1396"/>
    <mergeCell ref="BC1396:BH1396"/>
    <mergeCell ref="A1397:D1397"/>
    <mergeCell ref="E1397:T1397"/>
    <mergeCell ref="U1397:X1397"/>
    <mergeCell ref="Y1397:AD1397"/>
    <mergeCell ref="AE1397:AJ1397"/>
    <mergeCell ref="AK1397:AP1397"/>
    <mergeCell ref="AQ1397:AV1397"/>
    <mergeCell ref="AW1397:BB1397"/>
    <mergeCell ref="BC1397:BH1397"/>
    <mergeCell ref="A1387:AJ1387"/>
    <mergeCell ref="AK1387:AP1387"/>
    <mergeCell ref="AQ1387:AV1387"/>
    <mergeCell ref="AW1387:BB1387"/>
    <mergeCell ref="BC1387:BH1387"/>
    <mergeCell ref="A1388:AJ1388"/>
    <mergeCell ref="AK1388:AP1388"/>
    <mergeCell ref="AQ1388:AV1388"/>
    <mergeCell ref="AW1388:BB1388"/>
    <mergeCell ref="BC1388:BH1388"/>
    <mergeCell ref="A1389:AD1389"/>
    <mergeCell ref="AE1389:BH1389"/>
    <mergeCell ref="A1390:AD1392"/>
    <mergeCell ref="AE1390:BH1392"/>
    <mergeCell ref="A1393:BH1393"/>
    <mergeCell ref="A1394:I1394"/>
    <mergeCell ref="J1394:BQ1394"/>
    <mergeCell ref="A1400:D1400"/>
    <mergeCell ref="E1400:T1400"/>
    <mergeCell ref="U1400:X1400"/>
    <mergeCell ref="Y1400:AD1400"/>
    <mergeCell ref="AE1400:AJ1400"/>
    <mergeCell ref="AK1400:AP1400"/>
    <mergeCell ref="AQ1400:AV1400"/>
    <mergeCell ref="AW1400:BB1400"/>
    <mergeCell ref="BC1400:BH1400"/>
    <mergeCell ref="A1401:D1401"/>
    <mergeCell ref="E1401:T1401"/>
    <mergeCell ref="U1401:X1401"/>
    <mergeCell ref="Y1401:AD1401"/>
    <mergeCell ref="AE1401:AJ1401"/>
    <mergeCell ref="AK1401:AP1401"/>
    <mergeCell ref="AQ1401:AV1401"/>
    <mergeCell ref="AW1401:BB1401"/>
    <mergeCell ref="BC1401:BH1401"/>
    <mergeCell ref="A1398:D1398"/>
    <mergeCell ref="E1398:T1398"/>
    <mergeCell ref="U1398:X1398"/>
    <mergeCell ref="Y1398:AD1398"/>
    <mergeCell ref="AE1398:AJ1398"/>
    <mergeCell ref="AK1398:AP1398"/>
    <mergeCell ref="AQ1398:AV1398"/>
    <mergeCell ref="AW1398:BB1398"/>
    <mergeCell ref="BC1398:BH1398"/>
    <mergeCell ref="A1399:D1399"/>
    <mergeCell ref="E1399:T1399"/>
    <mergeCell ref="U1399:X1399"/>
    <mergeCell ref="Y1399:AD1399"/>
    <mergeCell ref="AE1399:AJ1399"/>
    <mergeCell ref="AK1399:AP1399"/>
    <mergeCell ref="AQ1399:AV1399"/>
    <mergeCell ref="AW1399:BB1399"/>
    <mergeCell ref="BC1399:BH1399"/>
    <mergeCell ref="A1404:D1404"/>
    <mergeCell ref="E1404:T1404"/>
    <mergeCell ref="U1404:X1404"/>
    <mergeCell ref="Y1404:AD1404"/>
    <mergeCell ref="AE1404:AJ1404"/>
    <mergeCell ref="AK1404:AP1404"/>
    <mergeCell ref="AQ1404:AV1404"/>
    <mergeCell ref="AW1404:BB1404"/>
    <mergeCell ref="BC1404:BH1404"/>
    <mergeCell ref="A1405:D1405"/>
    <mergeCell ref="E1405:T1405"/>
    <mergeCell ref="U1405:X1405"/>
    <mergeCell ref="Y1405:AD1405"/>
    <mergeCell ref="AE1405:AJ1405"/>
    <mergeCell ref="AK1405:AP1405"/>
    <mergeCell ref="AQ1405:AV1405"/>
    <mergeCell ref="AW1405:BB1405"/>
    <mergeCell ref="BC1405:BH1405"/>
    <mergeCell ref="A1402:D1402"/>
    <mergeCell ref="E1402:T1402"/>
    <mergeCell ref="U1402:X1402"/>
    <mergeCell ref="Y1402:AD1402"/>
    <mergeCell ref="AE1402:AJ1402"/>
    <mergeCell ref="AK1402:AP1402"/>
    <mergeCell ref="AQ1402:AV1402"/>
    <mergeCell ref="AW1402:BB1402"/>
    <mergeCell ref="BC1402:BH1402"/>
    <mergeCell ref="A1403:D1403"/>
    <mergeCell ref="E1403:T1403"/>
    <mergeCell ref="U1403:X1403"/>
    <mergeCell ref="Y1403:AD1403"/>
    <mergeCell ref="AE1403:AJ1403"/>
    <mergeCell ref="AK1403:AP1403"/>
    <mergeCell ref="AQ1403:AV1403"/>
    <mergeCell ref="AW1403:BB1403"/>
    <mergeCell ref="BC1403:BH1403"/>
    <mergeCell ref="A1408:D1408"/>
    <mergeCell ref="E1408:T1408"/>
    <mergeCell ref="U1408:X1408"/>
    <mergeCell ref="Y1408:AD1408"/>
    <mergeCell ref="AE1408:AJ1408"/>
    <mergeCell ref="AK1408:AP1408"/>
    <mergeCell ref="AQ1408:AV1408"/>
    <mergeCell ref="AW1408:BB1408"/>
    <mergeCell ref="BC1408:BH1408"/>
    <mergeCell ref="A1409:D1409"/>
    <mergeCell ref="E1409:T1409"/>
    <mergeCell ref="U1409:X1409"/>
    <mergeCell ref="Y1409:AD1409"/>
    <mergeCell ref="AE1409:AJ1409"/>
    <mergeCell ref="AK1409:AP1409"/>
    <mergeCell ref="AQ1409:AV1409"/>
    <mergeCell ref="AW1409:BB1409"/>
    <mergeCell ref="BC1409:BH1409"/>
    <mergeCell ref="A1406:D1406"/>
    <mergeCell ref="E1406:T1406"/>
    <mergeCell ref="U1406:X1406"/>
    <mergeCell ref="Y1406:AD1406"/>
    <mergeCell ref="AE1406:AJ1406"/>
    <mergeCell ref="AK1406:AP1406"/>
    <mergeCell ref="AQ1406:AV1406"/>
    <mergeCell ref="AW1406:BB1406"/>
    <mergeCell ref="BC1406:BH1406"/>
    <mergeCell ref="A1407:D1407"/>
    <mergeCell ref="E1407:T1407"/>
    <mergeCell ref="U1407:X1407"/>
    <mergeCell ref="Y1407:AD1407"/>
    <mergeCell ref="AE1407:AJ1407"/>
    <mergeCell ref="AK1407:AP1407"/>
    <mergeCell ref="AQ1407:AV1407"/>
    <mergeCell ref="AW1407:BB1407"/>
    <mergeCell ref="BC1407:BH1407"/>
    <mergeCell ref="A1412:D1412"/>
    <mergeCell ref="E1412:T1412"/>
    <mergeCell ref="U1412:X1412"/>
    <mergeCell ref="Y1412:AD1412"/>
    <mergeCell ref="AE1412:AJ1412"/>
    <mergeCell ref="AK1412:AP1412"/>
    <mergeCell ref="AQ1412:AV1412"/>
    <mergeCell ref="AW1412:BB1412"/>
    <mergeCell ref="BC1412:BH1412"/>
    <mergeCell ref="A1413:D1413"/>
    <mergeCell ref="E1413:T1413"/>
    <mergeCell ref="U1413:X1413"/>
    <mergeCell ref="Y1413:AD1413"/>
    <mergeCell ref="AE1413:AJ1413"/>
    <mergeCell ref="AK1413:AP1413"/>
    <mergeCell ref="AQ1413:AV1413"/>
    <mergeCell ref="AW1413:BB1413"/>
    <mergeCell ref="BC1413:BH1413"/>
    <mergeCell ref="A1410:D1410"/>
    <mergeCell ref="E1410:T1410"/>
    <mergeCell ref="U1410:X1410"/>
    <mergeCell ref="Y1410:AD1410"/>
    <mergeCell ref="AE1410:AJ1410"/>
    <mergeCell ref="AK1410:AP1410"/>
    <mergeCell ref="AQ1410:AV1410"/>
    <mergeCell ref="AW1410:BB1410"/>
    <mergeCell ref="BC1410:BH1410"/>
    <mergeCell ref="A1411:D1411"/>
    <mergeCell ref="E1411:T1411"/>
    <mergeCell ref="U1411:X1411"/>
    <mergeCell ref="Y1411:AD1411"/>
    <mergeCell ref="AE1411:AJ1411"/>
    <mergeCell ref="AK1411:AP1411"/>
    <mergeCell ref="AQ1411:AV1411"/>
    <mergeCell ref="AW1411:BB1411"/>
    <mergeCell ref="BC1411:BH1411"/>
    <mergeCell ref="A1416:D1416"/>
    <mergeCell ref="E1416:T1416"/>
    <mergeCell ref="U1416:X1416"/>
    <mergeCell ref="Y1416:AD1416"/>
    <mergeCell ref="AE1416:AJ1416"/>
    <mergeCell ref="AK1416:AP1416"/>
    <mergeCell ref="AQ1416:AV1416"/>
    <mergeCell ref="AW1416:BB1416"/>
    <mergeCell ref="BC1416:BH1416"/>
    <mergeCell ref="A1417:D1417"/>
    <mergeCell ref="E1417:T1417"/>
    <mergeCell ref="U1417:X1417"/>
    <mergeCell ref="Y1417:AD1417"/>
    <mergeCell ref="AE1417:AJ1417"/>
    <mergeCell ref="AK1417:AP1417"/>
    <mergeCell ref="AQ1417:AV1417"/>
    <mergeCell ref="AW1417:BB1417"/>
    <mergeCell ref="BC1417:BH1417"/>
    <mergeCell ref="A1414:D1414"/>
    <mergeCell ref="E1414:T1414"/>
    <mergeCell ref="U1414:X1414"/>
    <mergeCell ref="Y1414:AD1414"/>
    <mergeCell ref="AE1414:AJ1414"/>
    <mergeCell ref="AK1414:AP1414"/>
    <mergeCell ref="AQ1414:AV1414"/>
    <mergeCell ref="AW1414:BB1414"/>
    <mergeCell ref="BC1414:BH1414"/>
    <mergeCell ref="A1415:D1415"/>
    <mergeCell ref="E1415:T1415"/>
    <mergeCell ref="U1415:X1415"/>
    <mergeCell ref="Y1415:AD1415"/>
    <mergeCell ref="AE1415:AJ1415"/>
    <mergeCell ref="AK1415:AP1415"/>
    <mergeCell ref="AQ1415:AV1415"/>
    <mergeCell ref="AW1415:BB1415"/>
    <mergeCell ref="BC1415:BH1415"/>
    <mergeCell ref="A1420:D1420"/>
    <mergeCell ref="E1420:T1420"/>
    <mergeCell ref="U1420:X1420"/>
    <mergeCell ref="Y1420:AD1420"/>
    <mergeCell ref="AE1420:AJ1420"/>
    <mergeCell ref="AK1420:AP1420"/>
    <mergeCell ref="AQ1420:AV1420"/>
    <mergeCell ref="AW1420:BB1420"/>
    <mergeCell ref="BC1420:BH1420"/>
    <mergeCell ref="A1421:D1421"/>
    <mergeCell ref="E1421:T1421"/>
    <mergeCell ref="U1421:X1421"/>
    <mergeCell ref="Y1421:AD1421"/>
    <mergeCell ref="AE1421:AJ1421"/>
    <mergeCell ref="AK1421:AP1421"/>
    <mergeCell ref="AQ1421:AV1421"/>
    <mergeCell ref="AW1421:BB1421"/>
    <mergeCell ref="BC1421:BH1421"/>
    <mergeCell ref="A1418:D1418"/>
    <mergeCell ref="E1418:T1418"/>
    <mergeCell ref="U1418:X1418"/>
    <mergeCell ref="Y1418:AD1418"/>
    <mergeCell ref="AE1418:AJ1418"/>
    <mergeCell ref="AK1418:AP1418"/>
    <mergeCell ref="AQ1418:AV1418"/>
    <mergeCell ref="AW1418:BB1418"/>
    <mergeCell ref="BC1418:BH1418"/>
    <mergeCell ref="A1419:D1419"/>
    <mergeCell ref="E1419:T1419"/>
    <mergeCell ref="U1419:X1419"/>
    <mergeCell ref="Y1419:AD1419"/>
    <mergeCell ref="AE1419:AJ1419"/>
    <mergeCell ref="AK1419:AP1419"/>
    <mergeCell ref="AQ1419:AV1419"/>
    <mergeCell ref="AW1419:BB1419"/>
    <mergeCell ref="BC1419:BH1419"/>
    <mergeCell ref="A1424:D1424"/>
    <mergeCell ref="E1424:T1424"/>
    <mergeCell ref="U1424:X1424"/>
    <mergeCell ref="Y1424:AD1424"/>
    <mergeCell ref="AE1424:AJ1424"/>
    <mergeCell ref="AK1424:AP1424"/>
    <mergeCell ref="AQ1424:AV1424"/>
    <mergeCell ref="AW1424:BB1424"/>
    <mergeCell ref="BC1424:BH1424"/>
    <mergeCell ref="A1425:D1425"/>
    <mergeCell ref="E1425:T1425"/>
    <mergeCell ref="U1425:X1425"/>
    <mergeCell ref="Y1425:AD1425"/>
    <mergeCell ref="AE1425:AJ1425"/>
    <mergeCell ref="AK1425:AP1425"/>
    <mergeCell ref="AQ1425:AV1425"/>
    <mergeCell ref="AW1425:BB1425"/>
    <mergeCell ref="BC1425:BH1425"/>
    <mergeCell ref="A1422:D1422"/>
    <mergeCell ref="E1422:T1422"/>
    <mergeCell ref="U1422:X1422"/>
    <mergeCell ref="Y1422:AD1422"/>
    <mergeCell ref="AE1422:AJ1422"/>
    <mergeCell ref="AK1422:AP1422"/>
    <mergeCell ref="AQ1422:AV1422"/>
    <mergeCell ref="AW1422:BB1422"/>
    <mergeCell ref="BC1422:BH1422"/>
    <mergeCell ref="A1423:D1423"/>
    <mergeCell ref="E1423:T1423"/>
    <mergeCell ref="U1423:X1423"/>
    <mergeCell ref="Y1423:AD1423"/>
    <mergeCell ref="AE1423:AJ1423"/>
    <mergeCell ref="AK1423:AP1423"/>
    <mergeCell ref="AQ1423:AV1423"/>
    <mergeCell ref="AW1423:BB1423"/>
    <mergeCell ref="BC1423:BH1423"/>
    <mergeCell ref="A1428:D1428"/>
    <mergeCell ref="E1428:T1428"/>
    <mergeCell ref="U1428:X1428"/>
    <mergeCell ref="Y1428:AD1428"/>
    <mergeCell ref="AE1428:AJ1428"/>
    <mergeCell ref="AK1428:AP1428"/>
    <mergeCell ref="AQ1428:AV1428"/>
    <mergeCell ref="AW1428:BB1428"/>
    <mergeCell ref="BC1428:BH1428"/>
    <mergeCell ref="A1429:D1429"/>
    <mergeCell ref="E1429:T1429"/>
    <mergeCell ref="U1429:X1429"/>
    <mergeCell ref="Y1429:AD1429"/>
    <mergeCell ref="AE1429:AJ1429"/>
    <mergeCell ref="AK1429:AP1429"/>
    <mergeCell ref="AQ1429:AV1429"/>
    <mergeCell ref="AW1429:BB1429"/>
    <mergeCell ref="BC1429:BH1429"/>
    <mergeCell ref="A1426:D1426"/>
    <mergeCell ref="E1426:T1426"/>
    <mergeCell ref="U1426:X1426"/>
    <mergeCell ref="Y1426:AD1426"/>
    <mergeCell ref="AE1426:AJ1426"/>
    <mergeCell ref="AK1426:AP1426"/>
    <mergeCell ref="AQ1426:AV1426"/>
    <mergeCell ref="AW1426:BB1426"/>
    <mergeCell ref="BC1426:BH1426"/>
    <mergeCell ref="A1427:D1427"/>
    <mergeCell ref="E1427:T1427"/>
    <mergeCell ref="U1427:X1427"/>
    <mergeCell ref="Y1427:AD1427"/>
    <mergeCell ref="AE1427:AJ1427"/>
    <mergeCell ref="AK1427:AP1427"/>
    <mergeCell ref="AQ1427:AV1427"/>
    <mergeCell ref="AW1427:BB1427"/>
    <mergeCell ref="BC1427:BH1427"/>
    <mergeCell ref="A1432:D1432"/>
    <mergeCell ref="E1432:T1432"/>
    <mergeCell ref="U1432:X1432"/>
    <mergeCell ref="Y1432:AD1432"/>
    <mergeCell ref="AE1432:AJ1432"/>
    <mergeCell ref="AK1432:AP1432"/>
    <mergeCell ref="AQ1432:AV1432"/>
    <mergeCell ref="AW1432:BB1432"/>
    <mergeCell ref="BC1432:BH1432"/>
    <mergeCell ref="A1433:D1433"/>
    <mergeCell ref="E1433:T1433"/>
    <mergeCell ref="U1433:X1433"/>
    <mergeCell ref="Y1433:AD1433"/>
    <mergeCell ref="AE1433:AJ1433"/>
    <mergeCell ref="AK1433:AP1433"/>
    <mergeCell ref="AQ1433:AV1433"/>
    <mergeCell ref="AW1433:BB1433"/>
    <mergeCell ref="BC1433:BH1433"/>
    <mergeCell ref="A1430:D1430"/>
    <mergeCell ref="E1430:T1430"/>
    <mergeCell ref="U1430:X1430"/>
    <mergeCell ref="Y1430:AD1430"/>
    <mergeCell ref="AE1430:AJ1430"/>
    <mergeCell ref="AK1430:AP1430"/>
    <mergeCell ref="AQ1430:AV1430"/>
    <mergeCell ref="AW1430:BB1430"/>
    <mergeCell ref="BC1430:BH1430"/>
    <mergeCell ref="A1431:D1431"/>
    <mergeCell ref="E1431:T1431"/>
    <mergeCell ref="U1431:X1431"/>
    <mergeCell ref="Y1431:AD1431"/>
    <mergeCell ref="AE1431:AJ1431"/>
    <mergeCell ref="AK1431:AP1431"/>
    <mergeCell ref="AQ1431:AV1431"/>
    <mergeCell ref="AW1431:BB1431"/>
    <mergeCell ref="BC1431:BH1431"/>
    <mergeCell ref="A1437:AD1437"/>
    <mergeCell ref="AE1437:BH1437"/>
    <mergeCell ref="A1438:AD1440"/>
    <mergeCell ref="AE1438:BH1440"/>
    <mergeCell ref="A1441:BH1441"/>
    <mergeCell ref="A1442:I1442"/>
    <mergeCell ref="J1442:BQ1442"/>
    <mergeCell ref="A1443:H1443"/>
    <mergeCell ref="I1443:AN1443"/>
    <mergeCell ref="AO1443:AV1443"/>
    <mergeCell ref="AW1443:BH1443"/>
    <mergeCell ref="A1444:D1444"/>
    <mergeCell ref="E1444:T1444"/>
    <mergeCell ref="U1444:X1444"/>
    <mergeCell ref="Y1444:AD1444"/>
    <mergeCell ref="AE1444:AJ1444"/>
    <mergeCell ref="AK1444:AP1444"/>
    <mergeCell ref="AQ1444:AV1444"/>
    <mergeCell ref="AW1444:BB1444"/>
    <mergeCell ref="BC1444:BH1444"/>
    <mergeCell ref="A1434:D1434"/>
    <mergeCell ref="E1434:T1434"/>
    <mergeCell ref="U1434:X1434"/>
    <mergeCell ref="Y1434:AD1434"/>
    <mergeCell ref="AE1434:AJ1434"/>
    <mergeCell ref="AK1434:AP1434"/>
    <mergeCell ref="AQ1434:AV1434"/>
    <mergeCell ref="AW1434:BB1434"/>
    <mergeCell ref="BC1434:BH1434"/>
    <mergeCell ref="A1435:AJ1435"/>
    <mergeCell ref="AK1435:AP1435"/>
    <mergeCell ref="AQ1435:AV1435"/>
    <mergeCell ref="AW1435:BB1435"/>
    <mergeCell ref="BC1435:BH1435"/>
    <mergeCell ref="A1436:AJ1436"/>
    <mergeCell ref="AK1436:AP1436"/>
    <mergeCell ref="AQ1436:AV1436"/>
    <mergeCell ref="AW1436:BB1436"/>
    <mergeCell ref="BC1436:BH1436"/>
    <mergeCell ref="A1447:D1447"/>
    <mergeCell ref="E1447:T1447"/>
    <mergeCell ref="U1447:X1447"/>
    <mergeCell ref="Y1447:AD1447"/>
    <mergeCell ref="AE1447:AJ1447"/>
    <mergeCell ref="AK1447:AP1447"/>
    <mergeCell ref="AQ1447:AV1447"/>
    <mergeCell ref="AW1447:BB1447"/>
    <mergeCell ref="BC1447:BH1447"/>
    <mergeCell ref="A1448:D1448"/>
    <mergeCell ref="E1448:T1448"/>
    <mergeCell ref="U1448:X1448"/>
    <mergeCell ref="Y1448:AD1448"/>
    <mergeCell ref="AE1448:AJ1448"/>
    <mergeCell ref="AK1448:AP1448"/>
    <mergeCell ref="AQ1448:AV1448"/>
    <mergeCell ref="AW1448:BB1448"/>
    <mergeCell ref="BC1448:BH1448"/>
    <mergeCell ref="A1445:D1445"/>
    <mergeCell ref="E1445:T1445"/>
    <mergeCell ref="U1445:X1445"/>
    <mergeCell ref="Y1445:AD1445"/>
    <mergeCell ref="AE1445:AJ1445"/>
    <mergeCell ref="AK1445:AP1445"/>
    <mergeCell ref="AQ1445:AV1445"/>
    <mergeCell ref="AW1445:BB1445"/>
    <mergeCell ref="BC1445:BH1445"/>
    <mergeCell ref="A1446:D1446"/>
    <mergeCell ref="E1446:T1446"/>
    <mergeCell ref="U1446:X1446"/>
    <mergeCell ref="Y1446:AD1446"/>
    <mergeCell ref="AE1446:AJ1446"/>
    <mergeCell ref="AK1446:AP1446"/>
    <mergeCell ref="AQ1446:AV1446"/>
    <mergeCell ref="AW1446:BB1446"/>
    <mergeCell ref="BC1446:BH1446"/>
    <mergeCell ref="A1451:D1451"/>
    <mergeCell ref="E1451:T1451"/>
    <mergeCell ref="U1451:X1451"/>
    <mergeCell ref="Y1451:AD1451"/>
    <mergeCell ref="AE1451:AJ1451"/>
    <mergeCell ref="AK1451:AP1451"/>
    <mergeCell ref="AQ1451:AV1451"/>
    <mergeCell ref="AW1451:BB1451"/>
    <mergeCell ref="BC1451:BH1451"/>
    <mergeCell ref="A1452:D1452"/>
    <mergeCell ref="E1452:T1452"/>
    <mergeCell ref="U1452:X1452"/>
    <mergeCell ref="Y1452:AD1452"/>
    <mergeCell ref="AE1452:AJ1452"/>
    <mergeCell ref="AK1452:AP1452"/>
    <mergeCell ref="AQ1452:AV1452"/>
    <mergeCell ref="AW1452:BB1452"/>
    <mergeCell ref="BC1452:BH1452"/>
    <mergeCell ref="A1449:D1449"/>
    <mergeCell ref="E1449:T1449"/>
    <mergeCell ref="U1449:X1449"/>
    <mergeCell ref="Y1449:AD1449"/>
    <mergeCell ref="AE1449:AJ1449"/>
    <mergeCell ref="AK1449:AP1449"/>
    <mergeCell ref="AQ1449:AV1449"/>
    <mergeCell ref="AW1449:BB1449"/>
    <mergeCell ref="BC1449:BH1449"/>
    <mergeCell ref="A1450:D1450"/>
    <mergeCell ref="E1450:T1450"/>
    <mergeCell ref="U1450:X1450"/>
    <mergeCell ref="Y1450:AD1450"/>
    <mergeCell ref="AE1450:AJ1450"/>
    <mergeCell ref="AK1450:AP1450"/>
    <mergeCell ref="AQ1450:AV1450"/>
    <mergeCell ref="AW1450:BB1450"/>
    <mergeCell ref="BC1450:BH1450"/>
    <mergeCell ref="A1455:D1455"/>
    <mergeCell ref="E1455:T1455"/>
    <mergeCell ref="U1455:X1455"/>
    <mergeCell ref="Y1455:AD1455"/>
    <mergeCell ref="AE1455:AJ1455"/>
    <mergeCell ref="AK1455:AP1455"/>
    <mergeCell ref="AQ1455:AV1455"/>
    <mergeCell ref="AW1455:BB1455"/>
    <mergeCell ref="BC1455:BH1455"/>
    <mergeCell ref="A1456:D1456"/>
    <mergeCell ref="E1456:T1456"/>
    <mergeCell ref="U1456:X1456"/>
    <mergeCell ref="Y1456:AD1456"/>
    <mergeCell ref="AE1456:AJ1456"/>
    <mergeCell ref="AK1456:AP1456"/>
    <mergeCell ref="AQ1456:AV1456"/>
    <mergeCell ref="AW1456:BB1456"/>
    <mergeCell ref="BC1456:BH1456"/>
    <mergeCell ref="A1453:D1453"/>
    <mergeCell ref="E1453:T1453"/>
    <mergeCell ref="U1453:X1453"/>
    <mergeCell ref="Y1453:AD1453"/>
    <mergeCell ref="AE1453:AJ1453"/>
    <mergeCell ref="AK1453:AP1453"/>
    <mergeCell ref="AQ1453:AV1453"/>
    <mergeCell ref="AW1453:BB1453"/>
    <mergeCell ref="BC1453:BH1453"/>
    <mergeCell ref="A1454:D1454"/>
    <mergeCell ref="E1454:T1454"/>
    <mergeCell ref="U1454:X1454"/>
    <mergeCell ref="Y1454:AD1454"/>
    <mergeCell ref="AE1454:AJ1454"/>
    <mergeCell ref="AK1454:AP1454"/>
    <mergeCell ref="AQ1454:AV1454"/>
    <mergeCell ref="AW1454:BB1454"/>
    <mergeCell ref="BC1454:BH1454"/>
    <mergeCell ref="A1459:D1459"/>
    <mergeCell ref="E1459:T1459"/>
    <mergeCell ref="U1459:X1459"/>
    <mergeCell ref="Y1459:AD1459"/>
    <mergeCell ref="AE1459:AJ1459"/>
    <mergeCell ref="AK1459:AP1459"/>
    <mergeCell ref="AQ1459:AV1459"/>
    <mergeCell ref="AW1459:BB1459"/>
    <mergeCell ref="BC1459:BH1459"/>
    <mergeCell ref="A1460:D1460"/>
    <mergeCell ref="E1460:T1460"/>
    <mergeCell ref="U1460:X1460"/>
    <mergeCell ref="Y1460:AD1460"/>
    <mergeCell ref="AE1460:AJ1460"/>
    <mergeCell ref="AK1460:AP1460"/>
    <mergeCell ref="AQ1460:AV1460"/>
    <mergeCell ref="AW1460:BB1460"/>
    <mergeCell ref="BC1460:BH1460"/>
    <mergeCell ref="A1457:D1457"/>
    <mergeCell ref="E1457:T1457"/>
    <mergeCell ref="U1457:X1457"/>
    <mergeCell ref="Y1457:AD1457"/>
    <mergeCell ref="AE1457:AJ1457"/>
    <mergeCell ref="AK1457:AP1457"/>
    <mergeCell ref="AQ1457:AV1457"/>
    <mergeCell ref="AW1457:BB1457"/>
    <mergeCell ref="BC1457:BH1457"/>
    <mergeCell ref="A1458:D1458"/>
    <mergeCell ref="E1458:T1458"/>
    <mergeCell ref="U1458:X1458"/>
    <mergeCell ref="Y1458:AD1458"/>
    <mergeCell ref="AE1458:AJ1458"/>
    <mergeCell ref="AK1458:AP1458"/>
    <mergeCell ref="AQ1458:AV1458"/>
    <mergeCell ref="AW1458:BB1458"/>
    <mergeCell ref="BC1458:BH1458"/>
    <mergeCell ref="A1463:D1463"/>
    <mergeCell ref="E1463:T1463"/>
    <mergeCell ref="U1463:X1463"/>
    <mergeCell ref="Y1463:AD1463"/>
    <mergeCell ref="AE1463:AJ1463"/>
    <mergeCell ref="AK1463:AP1463"/>
    <mergeCell ref="AQ1463:AV1463"/>
    <mergeCell ref="AW1463:BB1463"/>
    <mergeCell ref="BC1463:BH1463"/>
    <mergeCell ref="A1464:D1464"/>
    <mergeCell ref="E1464:T1464"/>
    <mergeCell ref="U1464:X1464"/>
    <mergeCell ref="Y1464:AD1464"/>
    <mergeCell ref="AE1464:AJ1464"/>
    <mergeCell ref="AK1464:AP1464"/>
    <mergeCell ref="AQ1464:AV1464"/>
    <mergeCell ref="AW1464:BB1464"/>
    <mergeCell ref="BC1464:BH1464"/>
    <mergeCell ref="A1461:D1461"/>
    <mergeCell ref="E1461:T1461"/>
    <mergeCell ref="U1461:X1461"/>
    <mergeCell ref="Y1461:AD1461"/>
    <mergeCell ref="AE1461:AJ1461"/>
    <mergeCell ref="AK1461:AP1461"/>
    <mergeCell ref="AQ1461:AV1461"/>
    <mergeCell ref="AW1461:BB1461"/>
    <mergeCell ref="BC1461:BH1461"/>
    <mergeCell ref="A1462:D1462"/>
    <mergeCell ref="E1462:T1462"/>
    <mergeCell ref="U1462:X1462"/>
    <mergeCell ref="Y1462:AD1462"/>
    <mergeCell ref="AE1462:AJ1462"/>
    <mergeCell ref="AK1462:AP1462"/>
    <mergeCell ref="AQ1462:AV1462"/>
    <mergeCell ref="AW1462:BB1462"/>
    <mergeCell ref="BC1462:BH1462"/>
    <mergeCell ref="A1467:D1467"/>
    <mergeCell ref="E1467:T1467"/>
    <mergeCell ref="U1467:X1467"/>
    <mergeCell ref="Y1467:AD1467"/>
    <mergeCell ref="AE1467:AJ1467"/>
    <mergeCell ref="AK1467:AP1467"/>
    <mergeCell ref="AQ1467:AV1467"/>
    <mergeCell ref="AW1467:BB1467"/>
    <mergeCell ref="BC1467:BH1467"/>
    <mergeCell ref="A1468:D1468"/>
    <mergeCell ref="E1468:T1468"/>
    <mergeCell ref="U1468:X1468"/>
    <mergeCell ref="Y1468:AD1468"/>
    <mergeCell ref="AE1468:AJ1468"/>
    <mergeCell ref="AK1468:AP1468"/>
    <mergeCell ref="AQ1468:AV1468"/>
    <mergeCell ref="AW1468:BB1468"/>
    <mergeCell ref="BC1468:BH1468"/>
    <mergeCell ref="A1465:D1465"/>
    <mergeCell ref="E1465:T1465"/>
    <mergeCell ref="U1465:X1465"/>
    <mergeCell ref="Y1465:AD1465"/>
    <mergeCell ref="AE1465:AJ1465"/>
    <mergeCell ref="AK1465:AP1465"/>
    <mergeCell ref="AQ1465:AV1465"/>
    <mergeCell ref="AW1465:BB1465"/>
    <mergeCell ref="BC1465:BH1465"/>
    <mergeCell ref="A1466:D1466"/>
    <mergeCell ref="E1466:T1466"/>
    <mergeCell ref="U1466:X1466"/>
    <mergeCell ref="Y1466:AD1466"/>
    <mergeCell ref="AE1466:AJ1466"/>
    <mergeCell ref="AK1466:AP1466"/>
    <mergeCell ref="AQ1466:AV1466"/>
    <mergeCell ref="AW1466:BB1466"/>
    <mergeCell ref="BC1466:BH1466"/>
    <mergeCell ref="A1471:D1471"/>
    <mergeCell ref="E1471:T1471"/>
    <mergeCell ref="U1471:X1471"/>
    <mergeCell ref="Y1471:AD1471"/>
    <mergeCell ref="AE1471:AJ1471"/>
    <mergeCell ref="AK1471:AP1471"/>
    <mergeCell ref="AQ1471:AV1471"/>
    <mergeCell ref="AW1471:BB1471"/>
    <mergeCell ref="BC1471:BH1471"/>
    <mergeCell ref="A1472:D1472"/>
    <mergeCell ref="E1472:T1472"/>
    <mergeCell ref="U1472:X1472"/>
    <mergeCell ref="Y1472:AD1472"/>
    <mergeCell ref="AE1472:AJ1472"/>
    <mergeCell ref="AK1472:AP1472"/>
    <mergeCell ref="AQ1472:AV1472"/>
    <mergeCell ref="AW1472:BB1472"/>
    <mergeCell ref="BC1472:BH1472"/>
    <mergeCell ref="A1469:D1469"/>
    <mergeCell ref="E1469:T1469"/>
    <mergeCell ref="U1469:X1469"/>
    <mergeCell ref="Y1469:AD1469"/>
    <mergeCell ref="AE1469:AJ1469"/>
    <mergeCell ref="AK1469:AP1469"/>
    <mergeCell ref="AQ1469:AV1469"/>
    <mergeCell ref="AW1469:BB1469"/>
    <mergeCell ref="BC1469:BH1469"/>
    <mergeCell ref="A1470:D1470"/>
    <mergeCell ref="E1470:T1470"/>
    <mergeCell ref="U1470:X1470"/>
    <mergeCell ref="Y1470:AD1470"/>
    <mergeCell ref="AE1470:AJ1470"/>
    <mergeCell ref="AK1470:AP1470"/>
    <mergeCell ref="AQ1470:AV1470"/>
    <mergeCell ref="AW1470:BB1470"/>
    <mergeCell ref="BC1470:BH1470"/>
    <mergeCell ref="A1475:D1475"/>
    <mergeCell ref="E1475:T1475"/>
    <mergeCell ref="U1475:X1475"/>
    <mergeCell ref="Y1475:AD1475"/>
    <mergeCell ref="AE1475:AJ1475"/>
    <mergeCell ref="AK1475:AP1475"/>
    <mergeCell ref="AQ1475:AV1475"/>
    <mergeCell ref="AW1475:BB1475"/>
    <mergeCell ref="BC1475:BH1475"/>
    <mergeCell ref="A1476:D1476"/>
    <mergeCell ref="E1476:T1476"/>
    <mergeCell ref="U1476:X1476"/>
    <mergeCell ref="Y1476:AD1476"/>
    <mergeCell ref="AE1476:AJ1476"/>
    <mergeCell ref="AK1476:AP1476"/>
    <mergeCell ref="AQ1476:AV1476"/>
    <mergeCell ref="AW1476:BB1476"/>
    <mergeCell ref="BC1476:BH1476"/>
    <mergeCell ref="A1473:D1473"/>
    <mergeCell ref="E1473:T1473"/>
    <mergeCell ref="U1473:X1473"/>
    <mergeCell ref="Y1473:AD1473"/>
    <mergeCell ref="AE1473:AJ1473"/>
    <mergeCell ref="AK1473:AP1473"/>
    <mergeCell ref="AQ1473:AV1473"/>
    <mergeCell ref="AW1473:BB1473"/>
    <mergeCell ref="BC1473:BH1473"/>
    <mergeCell ref="A1474:D1474"/>
    <mergeCell ref="E1474:T1474"/>
    <mergeCell ref="U1474:X1474"/>
    <mergeCell ref="Y1474:AD1474"/>
    <mergeCell ref="AE1474:AJ1474"/>
    <mergeCell ref="AK1474:AP1474"/>
    <mergeCell ref="AQ1474:AV1474"/>
    <mergeCell ref="AW1474:BB1474"/>
    <mergeCell ref="BC1474:BH1474"/>
    <mergeCell ref="A1479:D1479"/>
    <mergeCell ref="E1479:T1479"/>
    <mergeCell ref="U1479:X1479"/>
    <mergeCell ref="Y1479:AD1479"/>
    <mergeCell ref="AE1479:AJ1479"/>
    <mergeCell ref="AK1479:AP1479"/>
    <mergeCell ref="AQ1479:AV1479"/>
    <mergeCell ref="AW1479:BB1479"/>
    <mergeCell ref="BC1479:BH1479"/>
    <mergeCell ref="A1480:D1480"/>
    <mergeCell ref="E1480:T1480"/>
    <mergeCell ref="U1480:X1480"/>
    <mergeCell ref="Y1480:AD1480"/>
    <mergeCell ref="AE1480:AJ1480"/>
    <mergeCell ref="AK1480:AP1480"/>
    <mergeCell ref="AQ1480:AV1480"/>
    <mergeCell ref="AW1480:BB1480"/>
    <mergeCell ref="BC1480:BH1480"/>
    <mergeCell ref="A1477:D1477"/>
    <mergeCell ref="E1477:T1477"/>
    <mergeCell ref="U1477:X1477"/>
    <mergeCell ref="Y1477:AD1477"/>
    <mergeCell ref="AE1477:AJ1477"/>
    <mergeCell ref="AK1477:AP1477"/>
    <mergeCell ref="AQ1477:AV1477"/>
    <mergeCell ref="AW1477:BB1477"/>
    <mergeCell ref="BC1477:BH1477"/>
    <mergeCell ref="A1478:D1478"/>
    <mergeCell ref="E1478:T1478"/>
    <mergeCell ref="U1478:X1478"/>
    <mergeCell ref="Y1478:AD1478"/>
    <mergeCell ref="AE1478:AJ1478"/>
    <mergeCell ref="AK1478:AP1478"/>
    <mergeCell ref="AQ1478:AV1478"/>
    <mergeCell ref="AW1478:BB1478"/>
    <mergeCell ref="BC1478:BH1478"/>
    <mergeCell ref="A1483:AJ1483"/>
    <mergeCell ref="AK1483:AP1483"/>
    <mergeCell ref="AQ1483:AV1483"/>
    <mergeCell ref="AW1483:BB1483"/>
    <mergeCell ref="BC1483:BH1483"/>
    <mergeCell ref="A1484:AJ1484"/>
    <mergeCell ref="AK1484:AP1484"/>
    <mergeCell ref="AQ1484:AV1484"/>
    <mergeCell ref="AW1484:BB1484"/>
    <mergeCell ref="BC1484:BH1484"/>
    <mergeCell ref="A1485:AD1485"/>
    <mergeCell ref="AE1485:BH1485"/>
    <mergeCell ref="A1486:AD1488"/>
    <mergeCell ref="AE1486:BH1488"/>
    <mergeCell ref="A1489:BH1489"/>
    <mergeCell ref="A1490:I1490"/>
    <mergeCell ref="J1490:BQ1490"/>
    <mergeCell ref="A1481:D1481"/>
    <mergeCell ref="E1481:T1481"/>
    <mergeCell ref="U1481:X1481"/>
    <mergeCell ref="Y1481:AD1481"/>
    <mergeCell ref="AE1481:AJ1481"/>
    <mergeCell ref="AK1481:AP1481"/>
    <mergeCell ref="AQ1481:AV1481"/>
    <mergeCell ref="AW1481:BB1481"/>
    <mergeCell ref="BC1481:BH1481"/>
    <mergeCell ref="A1482:D1482"/>
    <mergeCell ref="E1482:T1482"/>
    <mergeCell ref="U1482:X1482"/>
    <mergeCell ref="Y1482:AD1482"/>
    <mergeCell ref="AE1482:AJ1482"/>
    <mergeCell ref="AK1482:AP1482"/>
    <mergeCell ref="AQ1482:AV1482"/>
    <mergeCell ref="AW1482:BB1482"/>
    <mergeCell ref="BC1482:BH1482"/>
    <mergeCell ref="A1494:D1494"/>
    <mergeCell ref="E1494:T1494"/>
    <mergeCell ref="U1494:X1494"/>
    <mergeCell ref="Y1494:AD1494"/>
    <mergeCell ref="AE1494:AJ1494"/>
    <mergeCell ref="AK1494:AP1494"/>
    <mergeCell ref="AQ1494:AV1494"/>
    <mergeCell ref="AW1494:BB1494"/>
    <mergeCell ref="BC1494:BH1494"/>
    <mergeCell ref="A1495:D1495"/>
    <mergeCell ref="E1495:T1495"/>
    <mergeCell ref="U1495:X1495"/>
    <mergeCell ref="Y1495:AD1495"/>
    <mergeCell ref="AE1495:AJ1495"/>
    <mergeCell ref="AK1495:AP1495"/>
    <mergeCell ref="AQ1495:AV1495"/>
    <mergeCell ref="AW1495:BB1495"/>
    <mergeCell ref="BC1495:BH1495"/>
    <mergeCell ref="A1491:H1491"/>
    <mergeCell ref="I1491:AN1491"/>
    <mergeCell ref="AO1491:AV1491"/>
    <mergeCell ref="AW1491:BH1491"/>
    <mergeCell ref="A1492:D1492"/>
    <mergeCell ref="E1492:T1492"/>
    <mergeCell ref="U1492:X1492"/>
    <mergeCell ref="Y1492:AD1492"/>
    <mergeCell ref="AE1492:AJ1492"/>
    <mergeCell ref="AK1492:AP1492"/>
    <mergeCell ref="AQ1492:AV1492"/>
    <mergeCell ref="AW1492:BB1492"/>
    <mergeCell ref="BC1492:BH1492"/>
    <mergeCell ref="A1493:D1493"/>
    <mergeCell ref="E1493:T1493"/>
    <mergeCell ref="U1493:X1493"/>
    <mergeCell ref="Y1493:AD1493"/>
    <mergeCell ref="AE1493:AJ1493"/>
    <mergeCell ref="AK1493:AP1493"/>
    <mergeCell ref="AQ1493:AV1493"/>
    <mergeCell ref="AW1493:BB1493"/>
    <mergeCell ref="BC1493:BH1493"/>
    <mergeCell ref="A1498:D1498"/>
    <mergeCell ref="E1498:T1498"/>
    <mergeCell ref="U1498:X1498"/>
    <mergeCell ref="Y1498:AD1498"/>
    <mergeCell ref="AE1498:AJ1498"/>
    <mergeCell ref="AK1498:AP1498"/>
    <mergeCell ref="AQ1498:AV1498"/>
    <mergeCell ref="AW1498:BB1498"/>
    <mergeCell ref="BC1498:BH1498"/>
    <mergeCell ref="A1499:D1499"/>
    <mergeCell ref="E1499:T1499"/>
    <mergeCell ref="U1499:X1499"/>
    <mergeCell ref="Y1499:AD1499"/>
    <mergeCell ref="AE1499:AJ1499"/>
    <mergeCell ref="AK1499:AP1499"/>
    <mergeCell ref="AQ1499:AV1499"/>
    <mergeCell ref="AW1499:BB1499"/>
    <mergeCell ref="BC1499:BH1499"/>
    <mergeCell ref="A1496:D1496"/>
    <mergeCell ref="E1496:T1496"/>
    <mergeCell ref="U1496:X1496"/>
    <mergeCell ref="Y1496:AD1496"/>
    <mergeCell ref="AE1496:AJ1496"/>
    <mergeCell ref="AK1496:AP1496"/>
    <mergeCell ref="AQ1496:AV1496"/>
    <mergeCell ref="AW1496:BB1496"/>
    <mergeCell ref="BC1496:BH1496"/>
    <mergeCell ref="A1497:D1497"/>
    <mergeCell ref="E1497:T1497"/>
    <mergeCell ref="U1497:X1497"/>
    <mergeCell ref="Y1497:AD1497"/>
    <mergeCell ref="AE1497:AJ1497"/>
    <mergeCell ref="AK1497:AP1497"/>
    <mergeCell ref="AQ1497:AV1497"/>
    <mergeCell ref="AW1497:BB1497"/>
    <mergeCell ref="BC1497:BH1497"/>
    <mergeCell ref="A1502:D1502"/>
    <mergeCell ref="E1502:T1502"/>
    <mergeCell ref="U1502:X1502"/>
    <mergeCell ref="Y1502:AD1502"/>
    <mergeCell ref="AE1502:AJ1502"/>
    <mergeCell ref="AK1502:AP1502"/>
    <mergeCell ref="AQ1502:AV1502"/>
    <mergeCell ref="AW1502:BB1502"/>
    <mergeCell ref="BC1502:BH1502"/>
    <mergeCell ref="A1503:D1503"/>
    <mergeCell ref="E1503:T1503"/>
    <mergeCell ref="U1503:X1503"/>
    <mergeCell ref="Y1503:AD1503"/>
    <mergeCell ref="AE1503:AJ1503"/>
    <mergeCell ref="AK1503:AP1503"/>
    <mergeCell ref="AQ1503:AV1503"/>
    <mergeCell ref="AW1503:BB1503"/>
    <mergeCell ref="BC1503:BH1503"/>
    <mergeCell ref="A1500:D1500"/>
    <mergeCell ref="E1500:T1500"/>
    <mergeCell ref="U1500:X1500"/>
    <mergeCell ref="Y1500:AD1500"/>
    <mergeCell ref="AE1500:AJ1500"/>
    <mergeCell ref="AK1500:AP1500"/>
    <mergeCell ref="AQ1500:AV1500"/>
    <mergeCell ref="AW1500:BB1500"/>
    <mergeCell ref="BC1500:BH1500"/>
    <mergeCell ref="A1501:D1501"/>
    <mergeCell ref="E1501:T1501"/>
    <mergeCell ref="U1501:X1501"/>
    <mergeCell ref="Y1501:AD1501"/>
    <mergeCell ref="AE1501:AJ1501"/>
    <mergeCell ref="AK1501:AP1501"/>
    <mergeCell ref="AQ1501:AV1501"/>
    <mergeCell ref="AW1501:BB1501"/>
    <mergeCell ref="BC1501:BH1501"/>
    <mergeCell ref="A1506:D1506"/>
    <mergeCell ref="E1506:T1506"/>
    <mergeCell ref="U1506:X1506"/>
    <mergeCell ref="Y1506:AD1506"/>
    <mergeCell ref="AE1506:AJ1506"/>
    <mergeCell ref="AK1506:AP1506"/>
    <mergeCell ref="AQ1506:AV1506"/>
    <mergeCell ref="AW1506:BB1506"/>
    <mergeCell ref="BC1506:BH1506"/>
    <mergeCell ref="A1507:D1507"/>
    <mergeCell ref="E1507:T1507"/>
    <mergeCell ref="U1507:X1507"/>
    <mergeCell ref="Y1507:AD1507"/>
    <mergeCell ref="AE1507:AJ1507"/>
    <mergeCell ref="AK1507:AP1507"/>
    <mergeCell ref="AQ1507:AV1507"/>
    <mergeCell ref="AW1507:BB1507"/>
    <mergeCell ref="BC1507:BH1507"/>
    <mergeCell ref="A1504:D1504"/>
    <mergeCell ref="E1504:T1504"/>
    <mergeCell ref="U1504:X1504"/>
    <mergeCell ref="Y1504:AD1504"/>
    <mergeCell ref="AE1504:AJ1504"/>
    <mergeCell ref="AK1504:AP1504"/>
    <mergeCell ref="AQ1504:AV1504"/>
    <mergeCell ref="AW1504:BB1504"/>
    <mergeCell ref="BC1504:BH1504"/>
    <mergeCell ref="A1505:D1505"/>
    <mergeCell ref="E1505:T1505"/>
    <mergeCell ref="U1505:X1505"/>
    <mergeCell ref="Y1505:AD1505"/>
    <mergeCell ref="AE1505:AJ1505"/>
    <mergeCell ref="AK1505:AP1505"/>
    <mergeCell ref="AQ1505:AV1505"/>
    <mergeCell ref="AW1505:BB1505"/>
    <mergeCell ref="BC1505:BH1505"/>
    <mergeCell ref="A1510:D1510"/>
    <mergeCell ref="E1510:T1510"/>
    <mergeCell ref="U1510:X1510"/>
    <mergeCell ref="Y1510:AD1510"/>
    <mergeCell ref="AE1510:AJ1510"/>
    <mergeCell ref="AK1510:AP1510"/>
    <mergeCell ref="AQ1510:AV1510"/>
    <mergeCell ref="AW1510:BB1510"/>
    <mergeCell ref="BC1510:BH1510"/>
    <mergeCell ref="A1511:D1511"/>
    <mergeCell ref="E1511:T1511"/>
    <mergeCell ref="U1511:X1511"/>
    <mergeCell ref="Y1511:AD1511"/>
    <mergeCell ref="AE1511:AJ1511"/>
    <mergeCell ref="AK1511:AP1511"/>
    <mergeCell ref="AQ1511:AV1511"/>
    <mergeCell ref="AW1511:BB1511"/>
    <mergeCell ref="BC1511:BH1511"/>
    <mergeCell ref="A1508:D1508"/>
    <mergeCell ref="E1508:T1508"/>
    <mergeCell ref="U1508:X1508"/>
    <mergeCell ref="Y1508:AD1508"/>
    <mergeCell ref="AE1508:AJ1508"/>
    <mergeCell ref="AK1508:AP1508"/>
    <mergeCell ref="AQ1508:AV1508"/>
    <mergeCell ref="AW1508:BB1508"/>
    <mergeCell ref="BC1508:BH1508"/>
    <mergeCell ref="A1509:D1509"/>
    <mergeCell ref="E1509:T1509"/>
    <mergeCell ref="U1509:X1509"/>
    <mergeCell ref="Y1509:AD1509"/>
    <mergeCell ref="AE1509:AJ1509"/>
    <mergeCell ref="AK1509:AP1509"/>
    <mergeCell ref="AQ1509:AV1509"/>
    <mergeCell ref="AW1509:BB1509"/>
    <mergeCell ref="BC1509:BH1509"/>
    <mergeCell ref="A1514:D1514"/>
    <mergeCell ref="E1514:T1514"/>
    <mergeCell ref="U1514:X1514"/>
    <mergeCell ref="Y1514:AD1514"/>
    <mergeCell ref="AE1514:AJ1514"/>
    <mergeCell ref="AK1514:AP1514"/>
    <mergeCell ref="AQ1514:AV1514"/>
    <mergeCell ref="AW1514:BB1514"/>
    <mergeCell ref="BC1514:BH1514"/>
    <mergeCell ref="A1515:D1515"/>
    <mergeCell ref="E1515:T1515"/>
    <mergeCell ref="U1515:X1515"/>
    <mergeCell ref="Y1515:AD1515"/>
    <mergeCell ref="AE1515:AJ1515"/>
    <mergeCell ref="AK1515:AP1515"/>
    <mergeCell ref="AQ1515:AV1515"/>
    <mergeCell ref="AW1515:BB1515"/>
    <mergeCell ref="BC1515:BH1515"/>
    <mergeCell ref="A1512:D1512"/>
    <mergeCell ref="E1512:T1512"/>
    <mergeCell ref="U1512:X1512"/>
    <mergeCell ref="Y1512:AD1512"/>
    <mergeCell ref="AE1512:AJ1512"/>
    <mergeCell ref="AK1512:AP1512"/>
    <mergeCell ref="AQ1512:AV1512"/>
    <mergeCell ref="AW1512:BB1512"/>
    <mergeCell ref="BC1512:BH1512"/>
    <mergeCell ref="A1513:D1513"/>
    <mergeCell ref="E1513:T1513"/>
    <mergeCell ref="U1513:X1513"/>
    <mergeCell ref="Y1513:AD1513"/>
    <mergeCell ref="AE1513:AJ1513"/>
    <mergeCell ref="AK1513:AP1513"/>
    <mergeCell ref="AQ1513:AV1513"/>
    <mergeCell ref="AW1513:BB1513"/>
    <mergeCell ref="BC1513:BH1513"/>
    <mergeCell ref="A1518:D1518"/>
    <mergeCell ref="E1518:T1518"/>
    <mergeCell ref="U1518:X1518"/>
    <mergeCell ref="Y1518:AD1518"/>
    <mergeCell ref="AE1518:AJ1518"/>
    <mergeCell ref="AK1518:AP1518"/>
    <mergeCell ref="AQ1518:AV1518"/>
    <mergeCell ref="AW1518:BB1518"/>
    <mergeCell ref="BC1518:BH1518"/>
    <mergeCell ref="A1519:D1519"/>
    <mergeCell ref="E1519:T1519"/>
    <mergeCell ref="U1519:X1519"/>
    <mergeCell ref="Y1519:AD1519"/>
    <mergeCell ref="AE1519:AJ1519"/>
    <mergeCell ref="AK1519:AP1519"/>
    <mergeCell ref="AQ1519:AV1519"/>
    <mergeCell ref="AW1519:BB1519"/>
    <mergeCell ref="BC1519:BH1519"/>
    <mergeCell ref="A1516:D1516"/>
    <mergeCell ref="E1516:T1516"/>
    <mergeCell ref="U1516:X1516"/>
    <mergeCell ref="Y1516:AD1516"/>
    <mergeCell ref="AE1516:AJ1516"/>
    <mergeCell ref="AK1516:AP1516"/>
    <mergeCell ref="AQ1516:AV1516"/>
    <mergeCell ref="AW1516:BB1516"/>
    <mergeCell ref="BC1516:BH1516"/>
    <mergeCell ref="A1517:D1517"/>
    <mergeCell ref="E1517:T1517"/>
    <mergeCell ref="U1517:X1517"/>
    <mergeCell ref="Y1517:AD1517"/>
    <mergeCell ref="AE1517:AJ1517"/>
    <mergeCell ref="AK1517:AP1517"/>
    <mergeCell ref="AQ1517:AV1517"/>
    <mergeCell ref="AW1517:BB1517"/>
    <mergeCell ref="BC1517:BH1517"/>
    <mergeCell ref="A1522:D1522"/>
    <mergeCell ref="E1522:T1522"/>
    <mergeCell ref="U1522:X1522"/>
    <mergeCell ref="Y1522:AD1522"/>
    <mergeCell ref="AE1522:AJ1522"/>
    <mergeCell ref="AK1522:AP1522"/>
    <mergeCell ref="AQ1522:AV1522"/>
    <mergeCell ref="AW1522:BB1522"/>
    <mergeCell ref="BC1522:BH1522"/>
    <mergeCell ref="A1523:D1523"/>
    <mergeCell ref="E1523:T1523"/>
    <mergeCell ref="U1523:X1523"/>
    <mergeCell ref="Y1523:AD1523"/>
    <mergeCell ref="AE1523:AJ1523"/>
    <mergeCell ref="AK1523:AP1523"/>
    <mergeCell ref="AQ1523:AV1523"/>
    <mergeCell ref="AW1523:BB1523"/>
    <mergeCell ref="BC1523:BH1523"/>
    <mergeCell ref="A1520:D1520"/>
    <mergeCell ref="E1520:T1520"/>
    <mergeCell ref="U1520:X1520"/>
    <mergeCell ref="Y1520:AD1520"/>
    <mergeCell ref="AE1520:AJ1520"/>
    <mergeCell ref="AK1520:AP1520"/>
    <mergeCell ref="AQ1520:AV1520"/>
    <mergeCell ref="AW1520:BB1520"/>
    <mergeCell ref="BC1520:BH1520"/>
    <mergeCell ref="A1521:D1521"/>
    <mergeCell ref="E1521:T1521"/>
    <mergeCell ref="U1521:X1521"/>
    <mergeCell ref="Y1521:AD1521"/>
    <mergeCell ref="AE1521:AJ1521"/>
    <mergeCell ref="AK1521:AP1521"/>
    <mergeCell ref="AQ1521:AV1521"/>
    <mergeCell ref="AW1521:BB1521"/>
    <mergeCell ref="BC1521:BH1521"/>
    <mergeCell ref="A1526:D1526"/>
    <mergeCell ref="E1526:T1526"/>
    <mergeCell ref="U1526:X1526"/>
    <mergeCell ref="Y1526:AD1526"/>
    <mergeCell ref="AE1526:AJ1526"/>
    <mergeCell ref="AK1526:AP1526"/>
    <mergeCell ref="AQ1526:AV1526"/>
    <mergeCell ref="AW1526:BB1526"/>
    <mergeCell ref="BC1526:BH1526"/>
    <mergeCell ref="A1527:D1527"/>
    <mergeCell ref="E1527:T1527"/>
    <mergeCell ref="U1527:X1527"/>
    <mergeCell ref="Y1527:AD1527"/>
    <mergeCell ref="AE1527:AJ1527"/>
    <mergeCell ref="AK1527:AP1527"/>
    <mergeCell ref="AQ1527:AV1527"/>
    <mergeCell ref="AW1527:BB1527"/>
    <mergeCell ref="BC1527:BH1527"/>
    <mergeCell ref="A1524:D1524"/>
    <mergeCell ref="E1524:T1524"/>
    <mergeCell ref="U1524:X1524"/>
    <mergeCell ref="Y1524:AD1524"/>
    <mergeCell ref="AE1524:AJ1524"/>
    <mergeCell ref="AK1524:AP1524"/>
    <mergeCell ref="AQ1524:AV1524"/>
    <mergeCell ref="AW1524:BB1524"/>
    <mergeCell ref="BC1524:BH1524"/>
    <mergeCell ref="A1525:D1525"/>
    <mergeCell ref="E1525:T1525"/>
    <mergeCell ref="U1525:X1525"/>
    <mergeCell ref="Y1525:AD1525"/>
    <mergeCell ref="AE1525:AJ1525"/>
    <mergeCell ref="AK1525:AP1525"/>
    <mergeCell ref="AQ1525:AV1525"/>
    <mergeCell ref="AW1525:BB1525"/>
    <mergeCell ref="BC1525:BH1525"/>
    <mergeCell ref="A1530:D1530"/>
    <mergeCell ref="E1530:T1530"/>
    <mergeCell ref="U1530:X1530"/>
    <mergeCell ref="Y1530:AD1530"/>
    <mergeCell ref="AE1530:AJ1530"/>
    <mergeCell ref="AK1530:AP1530"/>
    <mergeCell ref="AQ1530:AV1530"/>
    <mergeCell ref="AW1530:BB1530"/>
    <mergeCell ref="BC1530:BH1530"/>
    <mergeCell ref="A1531:AJ1531"/>
    <mergeCell ref="AK1531:AP1531"/>
    <mergeCell ref="AQ1531:AV1531"/>
    <mergeCell ref="AW1531:BB1531"/>
    <mergeCell ref="BC1531:BH1531"/>
    <mergeCell ref="A1532:AJ1532"/>
    <mergeCell ref="AK1532:AP1532"/>
    <mergeCell ref="AQ1532:AV1532"/>
    <mergeCell ref="AW1532:BB1532"/>
    <mergeCell ref="BC1532:BH1532"/>
    <mergeCell ref="A1528:D1528"/>
    <mergeCell ref="E1528:T1528"/>
    <mergeCell ref="U1528:X1528"/>
    <mergeCell ref="Y1528:AD1528"/>
    <mergeCell ref="AE1528:AJ1528"/>
    <mergeCell ref="AK1528:AP1528"/>
    <mergeCell ref="AQ1528:AV1528"/>
    <mergeCell ref="AW1528:BB1528"/>
    <mergeCell ref="BC1528:BH1528"/>
    <mergeCell ref="A1529:D1529"/>
    <mergeCell ref="E1529:T1529"/>
    <mergeCell ref="U1529:X1529"/>
    <mergeCell ref="Y1529:AD1529"/>
    <mergeCell ref="AE1529:AJ1529"/>
    <mergeCell ref="AK1529:AP1529"/>
    <mergeCell ref="AQ1529:AV1529"/>
    <mergeCell ref="AW1529:BB1529"/>
    <mergeCell ref="BC1529:BH1529"/>
    <mergeCell ref="A1541:D1541"/>
    <mergeCell ref="E1541:T1541"/>
    <mergeCell ref="U1541:X1541"/>
    <mergeCell ref="Y1541:AD1541"/>
    <mergeCell ref="AE1541:AJ1541"/>
    <mergeCell ref="AK1541:AP1541"/>
    <mergeCell ref="AQ1541:AV1541"/>
    <mergeCell ref="AW1541:BB1541"/>
    <mergeCell ref="BC1541:BH1541"/>
    <mergeCell ref="A1542:D1542"/>
    <mergeCell ref="E1542:T1542"/>
    <mergeCell ref="U1542:X1542"/>
    <mergeCell ref="Y1542:AD1542"/>
    <mergeCell ref="AE1542:AJ1542"/>
    <mergeCell ref="AK1542:AP1542"/>
    <mergeCell ref="AQ1542:AV1542"/>
    <mergeCell ref="AW1542:BB1542"/>
    <mergeCell ref="BC1542:BH1542"/>
    <mergeCell ref="A1533:AD1533"/>
    <mergeCell ref="AE1533:BH1533"/>
    <mergeCell ref="A1534:AD1536"/>
    <mergeCell ref="AE1534:BH1536"/>
    <mergeCell ref="A1537:BH1537"/>
    <mergeCell ref="A1538:I1538"/>
    <mergeCell ref="J1538:BQ1538"/>
    <mergeCell ref="A1539:H1539"/>
    <mergeCell ref="I1539:AN1539"/>
    <mergeCell ref="AO1539:AV1539"/>
    <mergeCell ref="AW1539:BH1539"/>
    <mergeCell ref="A1540:D1540"/>
    <mergeCell ref="E1540:T1540"/>
    <mergeCell ref="U1540:X1540"/>
    <mergeCell ref="Y1540:AD1540"/>
    <mergeCell ref="AE1540:AJ1540"/>
    <mergeCell ref="AK1540:AP1540"/>
    <mergeCell ref="AQ1540:AV1540"/>
    <mergeCell ref="AW1540:BB1540"/>
    <mergeCell ref="BC1540:BH1540"/>
    <mergeCell ref="A1545:D1545"/>
    <mergeCell ref="E1545:T1545"/>
    <mergeCell ref="U1545:X1545"/>
    <mergeCell ref="Y1545:AD1545"/>
    <mergeCell ref="AE1545:AJ1545"/>
    <mergeCell ref="AK1545:AP1545"/>
    <mergeCell ref="AQ1545:AV1545"/>
    <mergeCell ref="AW1545:BB1545"/>
    <mergeCell ref="BC1545:BH1545"/>
    <mergeCell ref="A1546:D1546"/>
    <mergeCell ref="E1546:T1546"/>
    <mergeCell ref="U1546:X1546"/>
    <mergeCell ref="Y1546:AD1546"/>
    <mergeCell ref="AE1546:AJ1546"/>
    <mergeCell ref="AK1546:AP1546"/>
    <mergeCell ref="AQ1546:AV1546"/>
    <mergeCell ref="AW1546:BB1546"/>
    <mergeCell ref="BC1546:BH1546"/>
    <mergeCell ref="A1543:D1543"/>
    <mergeCell ref="E1543:T1543"/>
    <mergeCell ref="U1543:X1543"/>
    <mergeCell ref="Y1543:AD1543"/>
    <mergeCell ref="AE1543:AJ1543"/>
    <mergeCell ref="AK1543:AP1543"/>
    <mergeCell ref="AQ1543:AV1543"/>
    <mergeCell ref="AW1543:BB1543"/>
    <mergeCell ref="BC1543:BH1543"/>
    <mergeCell ref="A1544:D1544"/>
    <mergeCell ref="E1544:T1544"/>
    <mergeCell ref="U1544:X1544"/>
    <mergeCell ref="Y1544:AD1544"/>
    <mergeCell ref="AE1544:AJ1544"/>
    <mergeCell ref="AK1544:AP1544"/>
    <mergeCell ref="AQ1544:AV1544"/>
    <mergeCell ref="AW1544:BB1544"/>
    <mergeCell ref="BC1544:BH1544"/>
    <mergeCell ref="A1549:D1549"/>
    <mergeCell ref="E1549:T1549"/>
    <mergeCell ref="U1549:X1549"/>
    <mergeCell ref="Y1549:AD1549"/>
    <mergeCell ref="AE1549:AJ1549"/>
    <mergeCell ref="AK1549:AP1549"/>
    <mergeCell ref="AQ1549:AV1549"/>
    <mergeCell ref="AW1549:BB1549"/>
    <mergeCell ref="BC1549:BH1549"/>
    <mergeCell ref="A1550:D1550"/>
    <mergeCell ref="E1550:T1550"/>
    <mergeCell ref="U1550:X1550"/>
    <mergeCell ref="Y1550:AD1550"/>
    <mergeCell ref="AE1550:AJ1550"/>
    <mergeCell ref="AK1550:AP1550"/>
    <mergeCell ref="AQ1550:AV1550"/>
    <mergeCell ref="AW1550:BB1550"/>
    <mergeCell ref="BC1550:BH1550"/>
    <mergeCell ref="A1547:D1547"/>
    <mergeCell ref="E1547:T1547"/>
    <mergeCell ref="U1547:X1547"/>
    <mergeCell ref="Y1547:AD1547"/>
    <mergeCell ref="AE1547:AJ1547"/>
    <mergeCell ref="AK1547:AP1547"/>
    <mergeCell ref="AQ1547:AV1547"/>
    <mergeCell ref="AW1547:BB1547"/>
    <mergeCell ref="BC1547:BH1547"/>
    <mergeCell ref="A1548:D1548"/>
    <mergeCell ref="E1548:T1548"/>
    <mergeCell ref="U1548:X1548"/>
    <mergeCell ref="Y1548:AD1548"/>
    <mergeCell ref="AE1548:AJ1548"/>
    <mergeCell ref="AK1548:AP1548"/>
    <mergeCell ref="AQ1548:AV1548"/>
    <mergeCell ref="AW1548:BB1548"/>
    <mergeCell ref="BC1548:BH1548"/>
    <mergeCell ref="A1553:D1553"/>
    <mergeCell ref="E1553:T1553"/>
    <mergeCell ref="U1553:X1553"/>
    <mergeCell ref="Y1553:AD1553"/>
    <mergeCell ref="AE1553:AJ1553"/>
    <mergeCell ref="AK1553:AP1553"/>
    <mergeCell ref="AQ1553:AV1553"/>
    <mergeCell ref="AW1553:BB1553"/>
    <mergeCell ref="BC1553:BH1553"/>
    <mergeCell ref="A1554:D1554"/>
    <mergeCell ref="E1554:T1554"/>
    <mergeCell ref="U1554:X1554"/>
    <mergeCell ref="Y1554:AD1554"/>
    <mergeCell ref="AE1554:AJ1554"/>
    <mergeCell ref="AK1554:AP1554"/>
    <mergeCell ref="AQ1554:AV1554"/>
    <mergeCell ref="AW1554:BB1554"/>
    <mergeCell ref="BC1554:BH1554"/>
    <mergeCell ref="A1551:D1551"/>
    <mergeCell ref="E1551:T1551"/>
    <mergeCell ref="U1551:X1551"/>
    <mergeCell ref="Y1551:AD1551"/>
    <mergeCell ref="AE1551:AJ1551"/>
    <mergeCell ref="AK1551:AP1551"/>
    <mergeCell ref="AQ1551:AV1551"/>
    <mergeCell ref="AW1551:BB1551"/>
    <mergeCell ref="BC1551:BH1551"/>
    <mergeCell ref="A1552:D1552"/>
    <mergeCell ref="E1552:T1552"/>
    <mergeCell ref="U1552:X1552"/>
    <mergeCell ref="Y1552:AD1552"/>
    <mergeCell ref="AE1552:AJ1552"/>
    <mergeCell ref="AK1552:AP1552"/>
    <mergeCell ref="AQ1552:AV1552"/>
    <mergeCell ref="AW1552:BB1552"/>
    <mergeCell ref="BC1552:BH1552"/>
    <mergeCell ref="A1557:D1557"/>
    <mergeCell ref="E1557:T1557"/>
    <mergeCell ref="U1557:X1557"/>
    <mergeCell ref="Y1557:AD1557"/>
    <mergeCell ref="AE1557:AJ1557"/>
    <mergeCell ref="AK1557:AP1557"/>
    <mergeCell ref="AQ1557:AV1557"/>
    <mergeCell ref="AW1557:BB1557"/>
    <mergeCell ref="BC1557:BH1557"/>
    <mergeCell ref="A1558:D1558"/>
    <mergeCell ref="E1558:T1558"/>
    <mergeCell ref="U1558:X1558"/>
    <mergeCell ref="Y1558:AD1558"/>
    <mergeCell ref="AE1558:AJ1558"/>
    <mergeCell ref="AK1558:AP1558"/>
    <mergeCell ref="AQ1558:AV1558"/>
    <mergeCell ref="AW1558:BB1558"/>
    <mergeCell ref="BC1558:BH1558"/>
    <mergeCell ref="A1555:D1555"/>
    <mergeCell ref="E1555:T1555"/>
    <mergeCell ref="U1555:X1555"/>
    <mergeCell ref="Y1555:AD1555"/>
    <mergeCell ref="AE1555:AJ1555"/>
    <mergeCell ref="AK1555:AP1555"/>
    <mergeCell ref="AQ1555:AV1555"/>
    <mergeCell ref="AW1555:BB1555"/>
    <mergeCell ref="BC1555:BH1555"/>
    <mergeCell ref="A1556:D1556"/>
    <mergeCell ref="E1556:T1556"/>
    <mergeCell ref="U1556:X1556"/>
    <mergeCell ref="Y1556:AD1556"/>
    <mergeCell ref="AE1556:AJ1556"/>
    <mergeCell ref="AK1556:AP1556"/>
    <mergeCell ref="AQ1556:AV1556"/>
    <mergeCell ref="AW1556:BB1556"/>
    <mergeCell ref="BC1556:BH1556"/>
    <mergeCell ref="A1561:D1561"/>
    <mergeCell ref="E1561:T1561"/>
    <mergeCell ref="U1561:X1561"/>
    <mergeCell ref="Y1561:AD1561"/>
    <mergeCell ref="AE1561:AJ1561"/>
    <mergeCell ref="AK1561:AP1561"/>
    <mergeCell ref="AQ1561:AV1561"/>
    <mergeCell ref="AW1561:BB1561"/>
    <mergeCell ref="BC1561:BH1561"/>
    <mergeCell ref="A1562:D1562"/>
    <mergeCell ref="E1562:T1562"/>
    <mergeCell ref="U1562:X1562"/>
    <mergeCell ref="Y1562:AD1562"/>
    <mergeCell ref="AE1562:AJ1562"/>
    <mergeCell ref="AK1562:AP1562"/>
    <mergeCell ref="AQ1562:AV1562"/>
    <mergeCell ref="AW1562:BB1562"/>
    <mergeCell ref="BC1562:BH1562"/>
    <mergeCell ref="A1559:D1559"/>
    <mergeCell ref="E1559:T1559"/>
    <mergeCell ref="U1559:X1559"/>
    <mergeCell ref="Y1559:AD1559"/>
    <mergeCell ref="AE1559:AJ1559"/>
    <mergeCell ref="AK1559:AP1559"/>
    <mergeCell ref="AQ1559:AV1559"/>
    <mergeCell ref="AW1559:BB1559"/>
    <mergeCell ref="BC1559:BH1559"/>
    <mergeCell ref="A1560:D1560"/>
    <mergeCell ref="E1560:T1560"/>
    <mergeCell ref="U1560:X1560"/>
    <mergeCell ref="Y1560:AD1560"/>
    <mergeCell ref="AE1560:AJ1560"/>
    <mergeCell ref="AK1560:AP1560"/>
    <mergeCell ref="AQ1560:AV1560"/>
    <mergeCell ref="AW1560:BB1560"/>
    <mergeCell ref="BC1560:BH1560"/>
    <mergeCell ref="A1565:D1565"/>
    <mergeCell ref="E1565:T1565"/>
    <mergeCell ref="U1565:X1565"/>
    <mergeCell ref="Y1565:AD1565"/>
    <mergeCell ref="AE1565:AJ1565"/>
    <mergeCell ref="AK1565:AP1565"/>
    <mergeCell ref="AQ1565:AV1565"/>
    <mergeCell ref="AW1565:BB1565"/>
    <mergeCell ref="BC1565:BH1565"/>
    <mergeCell ref="A1566:D1566"/>
    <mergeCell ref="E1566:T1566"/>
    <mergeCell ref="U1566:X1566"/>
    <mergeCell ref="Y1566:AD1566"/>
    <mergeCell ref="AE1566:AJ1566"/>
    <mergeCell ref="AK1566:AP1566"/>
    <mergeCell ref="AQ1566:AV1566"/>
    <mergeCell ref="AW1566:BB1566"/>
    <mergeCell ref="BC1566:BH1566"/>
    <mergeCell ref="A1563:D1563"/>
    <mergeCell ref="E1563:T1563"/>
    <mergeCell ref="U1563:X1563"/>
    <mergeCell ref="Y1563:AD1563"/>
    <mergeCell ref="AE1563:AJ1563"/>
    <mergeCell ref="AK1563:AP1563"/>
    <mergeCell ref="AQ1563:AV1563"/>
    <mergeCell ref="AW1563:BB1563"/>
    <mergeCell ref="BC1563:BH1563"/>
    <mergeCell ref="A1564:D1564"/>
    <mergeCell ref="E1564:T1564"/>
    <mergeCell ref="U1564:X1564"/>
    <mergeCell ref="Y1564:AD1564"/>
    <mergeCell ref="AE1564:AJ1564"/>
    <mergeCell ref="AK1564:AP1564"/>
    <mergeCell ref="AQ1564:AV1564"/>
    <mergeCell ref="AW1564:BB1564"/>
    <mergeCell ref="BC1564:BH1564"/>
    <mergeCell ref="A1569:D1569"/>
    <mergeCell ref="E1569:T1569"/>
    <mergeCell ref="U1569:X1569"/>
    <mergeCell ref="Y1569:AD1569"/>
    <mergeCell ref="AE1569:AJ1569"/>
    <mergeCell ref="AK1569:AP1569"/>
    <mergeCell ref="AQ1569:AV1569"/>
    <mergeCell ref="AW1569:BB1569"/>
    <mergeCell ref="BC1569:BH1569"/>
    <mergeCell ref="A1570:D1570"/>
    <mergeCell ref="E1570:T1570"/>
    <mergeCell ref="U1570:X1570"/>
    <mergeCell ref="Y1570:AD1570"/>
    <mergeCell ref="AE1570:AJ1570"/>
    <mergeCell ref="AK1570:AP1570"/>
    <mergeCell ref="AQ1570:AV1570"/>
    <mergeCell ref="AW1570:BB1570"/>
    <mergeCell ref="BC1570:BH1570"/>
    <mergeCell ref="A1567:D1567"/>
    <mergeCell ref="E1567:T1567"/>
    <mergeCell ref="U1567:X1567"/>
    <mergeCell ref="Y1567:AD1567"/>
    <mergeCell ref="AE1567:AJ1567"/>
    <mergeCell ref="AK1567:AP1567"/>
    <mergeCell ref="AQ1567:AV1567"/>
    <mergeCell ref="AW1567:BB1567"/>
    <mergeCell ref="BC1567:BH1567"/>
    <mergeCell ref="A1568:D1568"/>
    <mergeCell ref="E1568:T1568"/>
    <mergeCell ref="U1568:X1568"/>
    <mergeCell ref="Y1568:AD1568"/>
    <mergeCell ref="AE1568:AJ1568"/>
    <mergeCell ref="AK1568:AP1568"/>
    <mergeCell ref="AQ1568:AV1568"/>
    <mergeCell ref="AW1568:BB1568"/>
    <mergeCell ref="BC1568:BH1568"/>
    <mergeCell ref="A1573:D1573"/>
    <mergeCell ref="E1573:T1573"/>
    <mergeCell ref="U1573:X1573"/>
    <mergeCell ref="Y1573:AD1573"/>
    <mergeCell ref="AE1573:AJ1573"/>
    <mergeCell ref="AK1573:AP1573"/>
    <mergeCell ref="AQ1573:AV1573"/>
    <mergeCell ref="AW1573:BB1573"/>
    <mergeCell ref="BC1573:BH1573"/>
    <mergeCell ref="A1574:D1574"/>
    <mergeCell ref="E1574:T1574"/>
    <mergeCell ref="U1574:X1574"/>
    <mergeCell ref="Y1574:AD1574"/>
    <mergeCell ref="AE1574:AJ1574"/>
    <mergeCell ref="AK1574:AP1574"/>
    <mergeCell ref="AQ1574:AV1574"/>
    <mergeCell ref="AW1574:BB1574"/>
    <mergeCell ref="BC1574:BH1574"/>
    <mergeCell ref="A1571:D1571"/>
    <mergeCell ref="E1571:T1571"/>
    <mergeCell ref="U1571:X1571"/>
    <mergeCell ref="Y1571:AD1571"/>
    <mergeCell ref="AE1571:AJ1571"/>
    <mergeCell ref="AK1571:AP1571"/>
    <mergeCell ref="AQ1571:AV1571"/>
    <mergeCell ref="AW1571:BB1571"/>
    <mergeCell ref="BC1571:BH1571"/>
    <mergeCell ref="A1572:D1572"/>
    <mergeCell ref="E1572:T1572"/>
    <mergeCell ref="U1572:X1572"/>
    <mergeCell ref="Y1572:AD1572"/>
    <mergeCell ref="AE1572:AJ1572"/>
    <mergeCell ref="AK1572:AP1572"/>
    <mergeCell ref="AQ1572:AV1572"/>
    <mergeCell ref="AW1572:BB1572"/>
    <mergeCell ref="BC1572:BH1572"/>
    <mergeCell ref="A1577:D1577"/>
    <mergeCell ref="E1577:T1577"/>
    <mergeCell ref="U1577:X1577"/>
    <mergeCell ref="Y1577:AD1577"/>
    <mergeCell ref="AE1577:AJ1577"/>
    <mergeCell ref="AK1577:AP1577"/>
    <mergeCell ref="AQ1577:AV1577"/>
    <mergeCell ref="AW1577:BB1577"/>
    <mergeCell ref="BC1577:BH1577"/>
    <mergeCell ref="A1578:D1578"/>
    <mergeCell ref="E1578:T1578"/>
    <mergeCell ref="U1578:X1578"/>
    <mergeCell ref="Y1578:AD1578"/>
    <mergeCell ref="AE1578:AJ1578"/>
    <mergeCell ref="AK1578:AP1578"/>
    <mergeCell ref="AQ1578:AV1578"/>
    <mergeCell ref="AW1578:BB1578"/>
    <mergeCell ref="BC1578:BH1578"/>
    <mergeCell ref="A1575:D1575"/>
    <mergeCell ref="E1575:T1575"/>
    <mergeCell ref="U1575:X1575"/>
    <mergeCell ref="Y1575:AD1575"/>
    <mergeCell ref="AE1575:AJ1575"/>
    <mergeCell ref="AK1575:AP1575"/>
    <mergeCell ref="AQ1575:AV1575"/>
    <mergeCell ref="AW1575:BB1575"/>
    <mergeCell ref="BC1575:BH1575"/>
    <mergeCell ref="A1576:D1576"/>
    <mergeCell ref="E1576:T1576"/>
    <mergeCell ref="U1576:X1576"/>
    <mergeCell ref="Y1576:AD1576"/>
    <mergeCell ref="AE1576:AJ1576"/>
    <mergeCell ref="AK1576:AP1576"/>
    <mergeCell ref="AQ1576:AV1576"/>
    <mergeCell ref="AW1576:BB1576"/>
    <mergeCell ref="BC1576:BH1576"/>
    <mergeCell ref="A1587:H1587"/>
    <mergeCell ref="I1587:AN1587"/>
    <mergeCell ref="AO1587:AV1587"/>
    <mergeCell ref="AW1587:BH1587"/>
    <mergeCell ref="A1588:D1588"/>
    <mergeCell ref="E1588:T1588"/>
    <mergeCell ref="U1588:X1588"/>
    <mergeCell ref="Y1588:AD1588"/>
    <mergeCell ref="AE1588:AJ1588"/>
    <mergeCell ref="AK1588:AP1588"/>
    <mergeCell ref="AQ1588:AV1588"/>
    <mergeCell ref="AW1588:BB1588"/>
    <mergeCell ref="BC1588:BH1588"/>
    <mergeCell ref="A1589:D1589"/>
    <mergeCell ref="E1589:T1589"/>
    <mergeCell ref="U1589:X1589"/>
    <mergeCell ref="Y1589:AD1589"/>
    <mergeCell ref="AE1589:AJ1589"/>
    <mergeCell ref="AK1589:AP1589"/>
    <mergeCell ref="AQ1589:AV1589"/>
    <mergeCell ref="AW1589:BB1589"/>
    <mergeCell ref="BC1589:BH1589"/>
    <mergeCell ref="A1579:AJ1579"/>
    <mergeCell ref="AK1579:AP1579"/>
    <mergeCell ref="AQ1579:AV1579"/>
    <mergeCell ref="AW1579:BB1579"/>
    <mergeCell ref="BC1579:BH1579"/>
    <mergeCell ref="A1580:AJ1580"/>
    <mergeCell ref="AK1580:AP1580"/>
    <mergeCell ref="AQ1580:AV1580"/>
    <mergeCell ref="AW1580:BB1580"/>
    <mergeCell ref="BC1580:BH1580"/>
    <mergeCell ref="A1581:AD1581"/>
    <mergeCell ref="AE1581:BH1581"/>
    <mergeCell ref="A1582:AD1584"/>
    <mergeCell ref="AE1582:BH1584"/>
    <mergeCell ref="A1585:BH1585"/>
    <mergeCell ref="A1586:I1586"/>
    <mergeCell ref="J1586:BQ1586"/>
    <mergeCell ref="A1592:D1592"/>
    <mergeCell ref="E1592:T1592"/>
    <mergeCell ref="U1592:X1592"/>
    <mergeCell ref="Y1592:AD1592"/>
    <mergeCell ref="AE1592:AJ1592"/>
    <mergeCell ref="AK1592:AP1592"/>
    <mergeCell ref="AQ1592:AV1592"/>
    <mergeCell ref="AW1592:BB1592"/>
    <mergeCell ref="BC1592:BH1592"/>
    <mergeCell ref="A1593:D1593"/>
    <mergeCell ref="E1593:T1593"/>
    <mergeCell ref="U1593:X1593"/>
    <mergeCell ref="Y1593:AD1593"/>
    <mergeCell ref="AE1593:AJ1593"/>
    <mergeCell ref="AK1593:AP1593"/>
    <mergeCell ref="AQ1593:AV1593"/>
    <mergeCell ref="AW1593:BB1593"/>
    <mergeCell ref="BC1593:BH1593"/>
    <mergeCell ref="A1590:D1590"/>
    <mergeCell ref="E1590:T1590"/>
    <mergeCell ref="U1590:X1590"/>
    <mergeCell ref="Y1590:AD1590"/>
    <mergeCell ref="AE1590:AJ1590"/>
    <mergeCell ref="AK1590:AP1590"/>
    <mergeCell ref="AQ1590:AV1590"/>
    <mergeCell ref="AW1590:BB1590"/>
    <mergeCell ref="BC1590:BH1590"/>
    <mergeCell ref="A1591:D1591"/>
    <mergeCell ref="E1591:T1591"/>
    <mergeCell ref="U1591:X1591"/>
    <mergeCell ref="Y1591:AD1591"/>
    <mergeCell ref="AE1591:AJ1591"/>
    <mergeCell ref="AK1591:AP1591"/>
    <mergeCell ref="AQ1591:AV1591"/>
    <mergeCell ref="AW1591:BB1591"/>
    <mergeCell ref="BC1591:BH1591"/>
    <mergeCell ref="A1596:D1596"/>
    <mergeCell ref="E1596:T1596"/>
    <mergeCell ref="U1596:X1596"/>
    <mergeCell ref="Y1596:AD1596"/>
    <mergeCell ref="AE1596:AJ1596"/>
    <mergeCell ref="AK1596:AP1596"/>
    <mergeCell ref="AQ1596:AV1596"/>
    <mergeCell ref="AW1596:BB1596"/>
    <mergeCell ref="BC1596:BH1596"/>
    <mergeCell ref="A1597:D1597"/>
    <mergeCell ref="E1597:T1597"/>
    <mergeCell ref="U1597:X1597"/>
    <mergeCell ref="Y1597:AD1597"/>
    <mergeCell ref="AE1597:AJ1597"/>
    <mergeCell ref="AK1597:AP1597"/>
    <mergeCell ref="AQ1597:AV1597"/>
    <mergeCell ref="AW1597:BB1597"/>
    <mergeCell ref="BC1597:BH1597"/>
    <mergeCell ref="A1594:D1594"/>
    <mergeCell ref="E1594:T1594"/>
    <mergeCell ref="U1594:X1594"/>
    <mergeCell ref="Y1594:AD1594"/>
    <mergeCell ref="AE1594:AJ1594"/>
    <mergeCell ref="AK1594:AP1594"/>
    <mergeCell ref="AQ1594:AV1594"/>
    <mergeCell ref="AW1594:BB1594"/>
    <mergeCell ref="BC1594:BH1594"/>
    <mergeCell ref="A1595:D1595"/>
    <mergeCell ref="E1595:T1595"/>
    <mergeCell ref="U1595:X1595"/>
    <mergeCell ref="Y1595:AD1595"/>
    <mergeCell ref="AE1595:AJ1595"/>
    <mergeCell ref="AK1595:AP1595"/>
    <mergeCell ref="AQ1595:AV1595"/>
    <mergeCell ref="AW1595:BB1595"/>
    <mergeCell ref="BC1595:BH1595"/>
    <mergeCell ref="A1600:D1600"/>
    <mergeCell ref="E1600:T1600"/>
    <mergeCell ref="U1600:X1600"/>
    <mergeCell ref="Y1600:AD1600"/>
    <mergeCell ref="AE1600:AJ1600"/>
    <mergeCell ref="AK1600:AP1600"/>
    <mergeCell ref="AQ1600:AV1600"/>
    <mergeCell ref="AW1600:BB1600"/>
    <mergeCell ref="BC1600:BH1600"/>
    <mergeCell ref="A1601:D1601"/>
    <mergeCell ref="E1601:T1601"/>
    <mergeCell ref="U1601:X1601"/>
    <mergeCell ref="Y1601:AD1601"/>
    <mergeCell ref="AE1601:AJ1601"/>
    <mergeCell ref="AK1601:AP1601"/>
    <mergeCell ref="AQ1601:AV1601"/>
    <mergeCell ref="AW1601:BB1601"/>
    <mergeCell ref="BC1601:BH1601"/>
    <mergeCell ref="A1598:D1598"/>
    <mergeCell ref="E1598:T1598"/>
    <mergeCell ref="U1598:X1598"/>
    <mergeCell ref="Y1598:AD1598"/>
    <mergeCell ref="AE1598:AJ1598"/>
    <mergeCell ref="AK1598:AP1598"/>
    <mergeCell ref="AQ1598:AV1598"/>
    <mergeCell ref="AW1598:BB1598"/>
    <mergeCell ref="BC1598:BH1598"/>
    <mergeCell ref="A1599:D1599"/>
    <mergeCell ref="E1599:T1599"/>
    <mergeCell ref="U1599:X1599"/>
    <mergeCell ref="Y1599:AD1599"/>
    <mergeCell ref="AE1599:AJ1599"/>
    <mergeCell ref="AK1599:AP1599"/>
    <mergeCell ref="AQ1599:AV1599"/>
    <mergeCell ref="AW1599:BB1599"/>
    <mergeCell ref="BC1599:BH1599"/>
    <mergeCell ref="A1604:D1604"/>
    <mergeCell ref="E1604:T1604"/>
    <mergeCell ref="U1604:X1604"/>
    <mergeCell ref="Y1604:AD1604"/>
    <mergeCell ref="AE1604:AJ1604"/>
    <mergeCell ref="AK1604:AP1604"/>
    <mergeCell ref="AQ1604:AV1604"/>
    <mergeCell ref="AW1604:BB1604"/>
    <mergeCell ref="BC1604:BH1604"/>
    <mergeCell ref="A1605:D1605"/>
    <mergeCell ref="E1605:T1605"/>
    <mergeCell ref="U1605:X1605"/>
    <mergeCell ref="Y1605:AD1605"/>
    <mergeCell ref="AE1605:AJ1605"/>
    <mergeCell ref="AK1605:AP1605"/>
    <mergeCell ref="AQ1605:AV1605"/>
    <mergeCell ref="AW1605:BB1605"/>
    <mergeCell ref="BC1605:BH1605"/>
    <mergeCell ref="A1602:D1602"/>
    <mergeCell ref="E1602:T1602"/>
    <mergeCell ref="U1602:X1602"/>
    <mergeCell ref="Y1602:AD1602"/>
    <mergeCell ref="AE1602:AJ1602"/>
    <mergeCell ref="AK1602:AP1602"/>
    <mergeCell ref="AQ1602:AV1602"/>
    <mergeCell ref="AW1602:BB1602"/>
    <mergeCell ref="BC1602:BH1602"/>
    <mergeCell ref="A1603:D1603"/>
    <mergeCell ref="E1603:T1603"/>
    <mergeCell ref="U1603:X1603"/>
    <mergeCell ref="Y1603:AD1603"/>
    <mergeCell ref="AE1603:AJ1603"/>
    <mergeCell ref="AK1603:AP1603"/>
    <mergeCell ref="AQ1603:AV1603"/>
    <mergeCell ref="AW1603:BB1603"/>
    <mergeCell ref="BC1603:BH1603"/>
    <mergeCell ref="A1608:D1608"/>
    <mergeCell ref="E1608:T1608"/>
    <mergeCell ref="U1608:X1608"/>
    <mergeCell ref="Y1608:AD1608"/>
    <mergeCell ref="AE1608:AJ1608"/>
    <mergeCell ref="AK1608:AP1608"/>
    <mergeCell ref="AQ1608:AV1608"/>
    <mergeCell ref="AW1608:BB1608"/>
    <mergeCell ref="BC1608:BH1608"/>
    <mergeCell ref="A1609:D1609"/>
    <mergeCell ref="E1609:T1609"/>
    <mergeCell ref="U1609:X1609"/>
    <mergeCell ref="Y1609:AD1609"/>
    <mergeCell ref="AE1609:AJ1609"/>
    <mergeCell ref="AK1609:AP1609"/>
    <mergeCell ref="AQ1609:AV1609"/>
    <mergeCell ref="AW1609:BB1609"/>
    <mergeCell ref="BC1609:BH1609"/>
    <mergeCell ref="A1606:D1606"/>
    <mergeCell ref="E1606:T1606"/>
    <mergeCell ref="U1606:X1606"/>
    <mergeCell ref="Y1606:AD1606"/>
    <mergeCell ref="AE1606:AJ1606"/>
    <mergeCell ref="AK1606:AP1606"/>
    <mergeCell ref="AQ1606:AV1606"/>
    <mergeCell ref="AW1606:BB1606"/>
    <mergeCell ref="BC1606:BH1606"/>
    <mergeCell ref="A1607:D1607"/>
    <mergeCell ref="E1607:T1607"/>
    <mergeCell ref="U1607:X1607"/>
    <mergeCell ref="Y1607:AD1607"/>
    <mergeCell ref="AE1607:AJ1607"/>
    <mergeCell ref="AK1607:AP1607"/>
    <mergeCell ref="AQ1607:AV1607"/>
    <mergeCell ref="AW1607:BB1607"/>
    <mergeCell ref="BC1607:BH1607"/>
    <mergeCell ref="A1612:D1612"/>
    <mergeCell ref="E1612:T1612"/>
    <mergeCell ref="U1612:X1612"/>
    <mergeCell ref="Y1612:AD1612"/>
    <mergeCell ref="AE1612:AJ1612"/>
    <mergeCell ref="AK1612:AP1612"/>
    <mergeCell ref="AQ1612:AV1612"/>
    <mergeCell ref="AW1612:BB1612"/>
    <mergeCell ref="BC1612:BH1612"/>
    <mergeCell ref="A1613:D1613"/>
    <mergeCell ref="E1613:T1613"/>
    <mergeCell ref="U1613:X1613"/>
    <mergeCell ref="Y1613:AD1613"/>
    <mergeCell ref="AE1613:AJ1613"/>
    <mergeCell ref="AK1613:AP1613"/>
    <mergeCell ref="AQ1613:AV1613"/>
    <mergeCell ref="AW1613:BB1613"/>
    <mergeCell ref="BC1613:BH1613"/>
    <mergeCell ref="A1610:D1610"/>
    <mergeCell ref="E1610:T1610"/>
    <mergeCell ref="U1610:X1610"/>
    <mergeCell ref="Y1610:AD1610"/>
    <mergeCell ref="AE1610:AJ1610"/>
    <mergeCell ref="AK1610:AP1610"/>
    <mergeCell ref="AQ1610:AV1610"/>
    <mergeCell ref="AW1610:BB1610"/>
    <mergeCell ref="BC1610:BH1610"/>
    <mergeCell ref="A1611:D1611"/>
    <mergeCell ref="E1611:T1611"/>
    <mergeCell ref="U1611:X1611"/>
    <mergeCell ref="Y1611:AD1611"/>
    <mergeCell ref="AE1611:AJ1611"/>
    <mergeCell ref="AK1611:AP1611"/>
    <mergeCell ref="AQ1611:AV1611"/>
    <mergeCell ref="AW1611:BB1611"/>
    <mergeCell ref="BC1611:BH1611"/>
    <mergeCell ref="A1616:D1616"/>
    <mergeCell ref="E1616:T1616"/>
    <mergeCell ref="U1616:X1616"/>
    <mergeCell ref="Y1616:AD1616"/>
    <mergeCell ref="AE1616:AJ1616"/>
    <mergeCell ref="AK1616:AP1616"/>
    <mergeCell ref="AQ1616:AV1616"/>
    <mergeCell ref="AW1616:BB1616"/>
    <mergeCell ref="BC1616:BH1616"/>
    <mergeCell ref="A1617:D1617"/>
    <mergeCell ref="E1617:T1617"/>
    <mergeCell ref="U1617:X1617"/>
    <mergeCell ref="Y1617:AD1617"/>
    <mergeCell ref="AE1617:AJ1617"/>
    <mergeCell ref="AK1617:AP1617"/>
    <mergeCell ref="AQ1617:AV1617"/>
    <mergeCell ref="AW1617:BB1617"/>
    <mergeCell ref="BC1617:BH1617"/>
    <mergeCell ref="A1614:D1614"/>
    <mergeCell ref="E1614:T1614"/>
    <mergeCell ref="U1614:X1614"/>
    <mergeCell ref="Y1614:AD1614"/>
    <mergeCell ref="AE1614:AJ1614"/>
    <mergeCell ref="AK1614:AP1614"/>
    <mergeCell ref="AQ1614:AV1614"/>
    <mergeCell ref="AW1614:BB1614"/>
    <mergeCell ref="BC1614:BH1614"/>
    <mergeCell ref="A1615:D1615"/>
    <mergeCell ref="E1615:T1615"/>
    <mergeCell ref="U1615:X1615"/>
    <mergeCell ref="Y1615:AD1615"/>
    <mergeCell ref="AE1615:AJ1615"/>
    <mergeCell ref="AK1615:AP1615"/>
    <mergeCell ref="AQ1615:AV1615"/>
    <mergeCell ref="AW1615:BB1615"/>
    <mergeCell ref="BC1615:BH1615"/>
    <mergeCell ref="A1620:D1620"/>
    <mergeCell ref="E1620:T1620"/>
    <mergeCell ref="U1620:X1620"/>
    <mergeCell ref="Y1620:AD1620"/>
    <mergeCell ref="AE1620:AJ1620"/>
    <mergeCell ref="AK1620:AP1620"/>
    <mergeCell ref="AQ1620:AV1620"/>
    <mergeCell ref="AW1620:BB1620"/>
    <mergeCell ref="BC1620:BH1620"/>
    <mergeCell ref="A1621:D1621"/>
    <mergeCell ref="E1621:T1621"/>
    <mergeCell ref="U1621:X1621"/>
    <mergeCell ref="Y1621:AD1621"/>
    <mergeCell ref="AE1621:AJ1621"/>
    <mergeCell ref="AK1621:AP1621"/>
    <mergeCell ref="AQ1621:AV1621"/>
    <mergeCell ref="AW1621:BB1621"/>
    <mergeCell ref="BC1621:BH1621"/>
    <mergeCell ref="A1618:D1618"/>
    <mergeCell ref="E1618:T1618"/>
    <mergeCell ref="U1618:X1618"/>
    <mergeCell ref="Y1618:AD1618"/>
    <mergeCell ref="AE1618:AJ1618"/>
    <mergeCell ref="AK1618:AP1618"/>
    <mergeCell ref="AQ1618:AV1618"/>
    <mergeCell ref="AW1618:BB1618"/>
    <mergeCell ref="BC1618:BH1618"/>
    <mergeCell ref="A1619:D1619"/>
    <mergeCell ref="E1619:T1619"/>
    <mergeCell ref="U1619:X1619"/>
    <mergeCell ref="Y1619:AD1619"/>
    <mergeCell ref="AE1619:AJ1619"/>
    <mergeCell ref="AK1619:AP1619"/>
    <mergeCell ref="AQ1619:AV1619"/>
    <mergeCell ref="AW1619:BB1619"/>
    <mergeCell ref="BC1619:BH1619"/>
    <mergeCell ref="A1624:D1624"/>
    <mergeCell ref="E1624:T1624"/>
    <mergeCell ref="U1624:X1624"/>
    <mergeCell ref="Y1624:AD1624"/>
    <mergeCell ref="AE1624:AJ1624"/>
    <mergeCell ref="AK1624:AP1624"/>
    <mergeCell ref="AQ1624:AV1624"/>
    <mergeCell ref="AW1624:BB1624"/>
    <mergeCell ref="BC1624:BH1624"/>
    <mergeCell ref="A1625:D1625"/>
    <mergeCell ref="E1625:T1625"/>
    <mergeCell ref="U1625:X1625"/>
    <mergeCell ref="Y1625:AD1625"/>
    <mergeCell ref="AE1625:AJ1625"/>
    <mergeCell ref="AK1625:AP1625"/>
    <mergeCell ref="AQ1625:AV1625"/>
    <mergeCell ref="AW1625:BB1625"/>
    <mergeCell ref="BC1625:BH1625"/>
    <mergeCell ref="A1622:D1622"/>
    <mergeCell ref="E1622:T1622"/>
    <mergeCell ref="U1622:X1622"/>
    <mergeCell ref="Y1622:AD1622"/>
    <mergeCell ref="AE1622:AJ1622"/>
    <mergeCell ref="AK1622:AP1622"/>
    <mergeCell ref="AQ1622:AV1622"/>
    <mergeCell ref="AW1622:BB1622"/>
    <mergeCell ref="BC1622:BH1622"/>
    <mergeCell ref="A1623:D1623"/>
    <mergeCell ref="E1623:T1623"/>
    <mergeCell ref="U1623:X1623"/>
    <mergeCell ref="Y1623:AD1623"/>
    <mergeCell ref="AE1623:AJ1623"/>
    <mergeCell ref="AK1623:AP1623"/>
    <mergeCell ref="AQ1623:AV1623"/>
    <mergeCell ref="AW1623:BB1623"/>
    <mergeCell ref="BC1623:BH1623"/>
    <mergeCell ref="A1629:AD1629"/>
    <mergeCell ref="AE1629:BH1629"/>
    <mergeCell ref="A1630:AD1632"/>
    <mergeCell ref="AE1630:BH1632"/>
    <mergeCell ref="A1633:BH1633"/>
    <mergeCell ref="A1634:I1634"/>
    <mergeCell ref="J1634:BQ1634"/>
    <mergeCell ref="A1635:H1635"/>
    <mergeCell ref="I1635:AN1635"/>
    <mergeCell ref="AO1635:AV1635"/>
    <mergeCell ref="AW1635:BH1635"/>
    <mergeCell ref="A1636:D1636"/>
    <mergeCell ref="E1636:T1636"/>
    <mergeCell ref="U1636:X1636"/>
    <mergeCell ref="Y1636:AD1636"/>
    <mergeCell ref="AE1636:AJ1636"/>
    <mergeCell ref="AK1636:AP1636"/>
    <mergeCell ref="AQ1636:AV1636"/>
    <mergeCell ref="AW1636:BB1636"/>
    <mergeCell ref="BC1636:BH1636"/>
    <mergeCell ref="A1626:D1626"/>
    <mergeCell ref="E1626:T1626"/>
    <mergeCell ref="U1626:X1626"/>
    <mergeCell ref="Y1626:AD1626"/>
    <mergeCell ref="AE1626:AJ1626"/>
    <mergeCell ref="AK1626:AP1626"/>
    <mergeCell ref="AQ1626:AV1626"/>
    <mergeCell ref="AW1626:BB1626"/>
    <mergeCell ref="BC1626:BH1626"/>
    <mergeCell ref="A1627:AJ1627"/>
    <mergeCell ref="AK1627:AP1627"/>
    <mergeCell ref="AQ1627:AV1627"/>
    <mergeCell ref="AW1627:BB1627"/>
    <mergeCell ref="BC1627:BH1627"/>
    <mergeCell ref="A1628:AJ1628"/>
    <mergeCell ref="AK1628:AP1628"/>
    <mergeCell ref="AQ1628:AV1628"/>
    <mergeCell ref="AW1628:BB1628"/>
    <mergeCell ref="BC1628:BH1628"/>
    <mergeCell ref="A1639:D1639"/>
    <mergeCell ref="E1639:T1639"/>
    <mergeCell ref="U1639:X1639"/>
    <mergeCell ref="Y1639:AD1639"/>
    <mergeCell ref="AE1639:AJ1639"/>
    <mergeCell ref="AK1639:AP1639"/>
    <mergeCell ref="AQ1639:AV1639"/>
    <mergeCell ref="AW1639:BB1639"/>
    <mergeCell ref="BC1639:BH1639"/>
    <mergeCell ref="A1640:D1640"/>
    <mergeCell ref="E1640:T1640"/>
    <mergeCell ref="U1640:X1640"/>
    <mergeCell ref="Y1640:AD1640"/>
    <mergeCell ref="AE1640:AJ1640"/>
    <mergeCell ref="AK1640:AP1640"/>
    <mergeCell ref="AQ1640:AV1640"/>
    <mergeCell ref="AW1640:BB1640"/>
    <mergeCell ref="BC1640:BH1640"/>
    <mergeCell ref="A1637:D1637"/>
    <mergeCell ref="E1637:T1637"/>
    <mergeCell ref="U1637:X1637"/>
    <mergeCell ref="Y1637:AD1637"/>
    <mergeCell ref="AE1637:AJ1637"/>
    <mergeCell ref="AK1637:AP1637"/>
    <mergeCell ref="AQ1637:AV1637"/>
    <mergeCell ref="AW1637:BB1637"/>
    <mergeCell ref="BC1637:BH1637"/>
    <mergeCell ref="A1638:D1638"/>
    <mergeCell ref="E1638:T1638"/>
    <mergeCell ref="U1638:X1638"/>
    <mergeCell ref="Y1638:AD1638"/>
    <mergeCell ref="AE1638:AJ1638"/>
    <mergeCell ref="AK1638:AP1638"/>
    <mergeCell ref="AQ1638:AV1638"/>
    <mergeCell ref="AW1638:BB1638"/>
    <mergeCell ref="BC1638:BH1638"/>
    <mergeCell ref="A1643:D1643"/>
    <mergeCell ref="E1643:T1643"/>
    <mergeCell ref="U1643:X1643"/>
    <mergeCell ref="Y1643:AD1643"/>
    <mergeCell ref="AE1643:AJ1643"/>
    <mergeCell ref="AK1643:AP1643"/>
    <mergeCell ref="AQ1643:AV1643"/>
    <mergeCell ref="AW1643:BB1643"/>
    <mergeCell ref="BC1643:BH1643"/>
    <mergeCell ref="A1644:D1644"/>
    <mergeCell ref="E1644:T1644"/>
    <mergeCell ref="U1644:X1644"/>
    <mergeCell ref="Y1644:AD1644"/>
    <mergeCell ref="AE1644:AJ1644"/>
    <mergeCell ref="AK1644:AP1644"/>
    <mergeCell ref="AQ1644:AV1644"/>
    <mergeCell ref="AW1644:BB1644"/>
    <mergeCell ref="BC1644:BH1644"/>
    <mergeCell ref="A1641:D1641"/>
    <mergeCell ref="E1641:T1641"/>
    <mergeCell ref="U1641:X1641"/>
    <mergeCell ref="Y1641:AD1641"/>
    <mergeCell ref="AE1641:AJ1641"/>
    <mergeCell ref="AK1641:AP1641"/>
    <mergeCell ref="AQ1641:AV1641"/>
    <mergeCell ref="AW1641:BB1641"/>
    <mergeCell ref="BC1641:BH1641"/>
    <mergeCell ref="A1642:D1642"/>
    <mergeCell ref="E1642:T1642"/>
    <mergeCell ref="U1642:X1642"/>
    <mergeCell ref="Y1642:AD1642"/>
    <mergeCell ref="AE1642:AJ1642"/>
    <mergeCell ref="AK1642:AP1642"/>
    <mergeCell ref="AQ1642:AV1642"/>
    <mergeCell ref="AW1642:BB1642"/>
    <mergeCell ref="BC1642:BH1642"/>
    <mergeCell ref="A1647:D1647"/>
    <mergeCell ref="E1647:T1647"/>
    <mergeCell ref="U1647:X1647"/>
    <mergeCell ref="Y1647:AD1647"/>
    <mergeCell ref="AE1647:AJ1647"/>
    <mergeCell ref="AK1647:AP1647"/>
    <mergeCell ref="AQ1647:AV1647"/>
    <mergeCell ref="AW1647:BB1647"/>
    <mergeCell ref="BC1647:BH1647"/>
    <mergeCell ref="A1648:D1648"/>
    <mergeCell ref="E1648:T1648"/>
    <mergeCell ref="U1648:X1648"/>
    <mergeCell ref="Y1648:AD1648"/>
    <mergeCell ref="AE1648:AJ1648"/>
    <mergeCell ref="AK1648:AP1648"/>
    <mergeCell ref="AQ1648:AV1648"/>
    <mergeCell ref="AW1648:BB1648"/>
    <mergeCell ref="BC1648:BH1648"/>
    <mergeCell ref="A1645:D1645"/>
    <mergeCell ref="E1645:T1645"/>
    <mergeCell ref="U1645:X1645"/>
    <mergeCell ref="Y1645:AD1645"/>
    <mergeCell ref="AE1645:AJ1645"/>
    <mergeCell ref="AK1645:AP1645"/>
    <mergeCell ref="AQ1645:AV1645"/>
    <mergeCell ref="AW1645:BB1645"/>
    <mergeCell ref="BC1645:BH1645"/>
    <mergeCell ref="A1646:D1646"/>
    <mergeCell ref="E1646:T1646"/>
    <mergeCell ref="U1646:X1646"/>
    <mergeCell ref="Y1646:AD1646"/>
    <mergeCell ref="AE1646:AJ1646"/>
    <mergeCell ref="AK1646:AP1646"/>
    <mergeCell ref="AQ1646:AV1646"/>
    <mergeCell ref="AW1646:BB1646"/>
    <mergeCell ref="BC1646:BH1646"/>
    <mergeCell ref="A1651:D1651"/>
    <mergeCell ref="E1651:T1651"/>
    <mergeCell ref="U1651:X1651"/>
    <mergeCell ref="Y1651:AD1651"/>
    <mergeCell ref="AE1651:AJ1651"/>
    <mergeCell ref="AK1651:AP1651"/>
    <mergeCell ref="AQ1651:AV1651"/>
    <mergeCell ref="AW1651:BB1651"/>
    <mergeCell ref="BC1651:BH1651"/>
    <mergeCell ref="A1652:D1652"/>
    <mergeCell ref="E1652:T1652"/>
    <mergeCell ref="U1652:X1652"/>
    <mergeCell ref="Y1652:AD1652"/>
    <mergeCell ref="AE1652:AJ1652"/>
    <mergeCell ref="AK1652:AP1652"/>
    <mergeCell ref="AQ1652:AV1652"/>
    <mergeCell ref="AW1652:BB1652"/>
    <mergeCell ref="BC1652:BH1652"/>
    <mergeCell ref="A1649:D1649"/>
    <mergeCell ref="E1649:T1649"/>
    <mergeCell ref="U1649:X1649"/>
    <mergeCell ref="Y1649:AD1649"/>
    <mergeCell ref="AE1649:AJ1649"/>
    <mergeCell ref="AK1649:AP1649"/>
    <mergeCell ref="AQ1649:AV1649"/>
    <mergeCell ref="AW1649:BB1649"/>
    <mergeCell ref="BC1649:BH1649"/>
    <mergeCell ref="A1650:D1650"/>
    <mergeCell ref="E1650:T1650"/>
    <mergeCell ref="U1650:X1650"/>
    <mergeCell ref="Y1650:AD1650"/>
    <mergeCell ref="AE1650:AJ1650"/>
    <mergeCell ref="AK1650:AP1650"/>
    <mergeCell ref="AQ1650:AV1650"/>
    <mergeCell ref="AW1650:BB1650"/>
    <mergeCell ref="BC1650:BH1650"/>
    <mergeCell ref="A1655:D1655"/>
    <mergeCell ref="E1655:T1655"/>
    <mergeCell ref="U1655:X1655"/>
    <mergeCell ref="Y1655:AD1655"/>
    <mergeCell ref="AE1655:AJ1655"/>
    <mergeCell ref="AK1655:AP1655"/>
    <mergeCell ref="AQ1655:AV1655"/>
    <mergeCell ref="AW1655:BB1655"/>
    <mergeCell ref="BC1655:BH1655"/>
    <mergeCell ref="A1656:D1656"/>
    <mergeCell ref="E1656:T1656"/>
    <mergeCell ref="U1656:X1656"/>
    <mergeCell ref="Y1656:AD1656"/>
    <mergeCell ref="AE1656:AJ1656"/>
    <mergeCell ref="AK1656:AP1656"/>
    <mergeCell ref="AQ1656:AV1656"/>
    <mergeCell ref="AW1656:BB1656"/>
    <mergeCell ref="BC1656:BH1656"/>
    <mergeCell ref="A1653:D1653"/>
    <mergeCell ref="E1653:T1653"/>
    <mergeCell ref="U1653:X1653"/>
    <mergeCell ref="Y1653:AD1653"/>
    <mergeCell ref="AE1653:AJ1653"/>
    <mergeCell ref="AK1653:AP1653"/>
    <mergeCell ref="AQ1653:AV1653"/>
    <mergeCell ref="AW1653:BB1653"/>
    <mergeCell ref="BC1653:BH1653"/>
    <mergeCell ref="A1654:D1654"/>
    <mergeCell ref="E1654:T1654"/>
    <mergeCell ref="U1654:X1654"/>
    <mergeCell ref="Y1654:AD1654"/>
    <mergeCell ref="AE1654:AJ1654"/>
    <mergeCell ref="AK1654:AP1654"/>
    <mergeCell ref="AQ1654:AV1654"/>
    <mergeCell ref="AW1654:BB1654"/>
    <mergeCell ref="BC1654:BH1654"/>
    <mergeCell ref="A1659:D1659"/>
    <mergeCell ref="E1659:T1659"/>
    <mergeCell ref="U1659:X1659"/>
    <mergeCell ref="Y1659:AD1659"/>
    <mergeCell ref="AE1659:AJ1659"/>
    <mergeCell ref="AK1659:AP1659"/>
    <mergeCell ref="AQ1659:AV1659"/>
    <mergeCell ref="AW1659:BB1659"/>
    <mergeCell ref="BC1659:BH1659"/>
    <mergeCell ref="A1660:D1660"/>
    <mergeCell ref="E1660:T1660"/>
    <mergeCell ref="U1660:X1660"/>
    <mergeCell ref="Y1660:AD1660"/>
    <mergeCell ref="AE1660:AJ1660"/>
    <mergeCell ref="AK1660:AP1660"/>
    <mergeCell ref="AQ1660:AV1660"/>
    <mergeCell ref="AW1660:BB1660"/>
    <mergeCell ref="BC1660:BH1660"/>
    <mergeCell ref="A1657:D1657"/>
    <mergeCell ref="E1657:T1657"/>
    <mergeCell ref="U1657:X1657"/>
    <mergeCell ref="Y1657:AD1657"/>
    <mergeCell ref="AE1657:AJ1657"/>
    <mergeCell ref="AK1657:AP1657"/>
    <mergeCell ref="AQ1657:AV1657"/>
    <mergeCell ref="AW1657:BB1657"/>
    <mergeCell ref="BC1657:BH1657"/>
    <mergeCell ref="A1658:D1658"/>
    <mergeCell ref="E1658:T1658"/>
    <mergeCell ref="U1658:X1658"/>
    <mergeCell ref="Y1658:AD1658"/>
    <mergeCell ref="AE1658:AJ1658"/>
    <mergeCell ref="AK1658:AP1658"/>
    <mergeCell ref="AQ1658:AV1658"/>
    <mergeCell ref="AW1658:BB1658"/>
    <mergeCell ref="BC1658:BH1658"/>
    <mergeCell ref="A1663:D1663"/>
    <mergeCell ref="E1663:T1663"/>
    <mergeCell ref="U1663:X1663"/>
    <mergeCell ref="Y1663:AD1663"/>
    <mergeCell ref="AE1663:AJ1663"/>
    <mergeCell ref="AK1663:AP1663"/>
    <mergeCell ref="AQ1663:AV1663"/>
    <mergeCell ref="AW1663:BB1663"/>
    <mergeCell ref="BC1663:BH1663"/>
    <mergeCell ref="A1664:D1664"/>
    <mergeCell ref="E1664:T1664"/>
    <mergeCell ref="U1664:X1664"/>
    <mergeCell ref="Y1664:AD1664"/>
    <mergeCell ref="AE1664:AJ1664"/>
    <mergeCell ref="AK1664:AP1664"/>
    <mergeCell ref="AQ1664:AV1664"/>
    <mergeCell ref="AW1664:BB1664"/>
    <mergeCell ref="BC1664:BH1664"/>
    <mergeCell ref="A1661:D1661"/>
    <mergeCell ref="E1661:T1661"/>
    <mergeCell ref="U1661:X1661"/>
    <mergeCell ref="Y1661:AD1661"/>
    <mergeCell ref="AE1661:AJ1661"/>
    <mergeCell ref="AK1661:AP1661"/>
    <mergeCell ref="AQ1661:AV1661"/>
    <mergeCell ref="AW1661:BB1661"/>
    <mergeCell ref="BC1661:BH1661"/>
    <mergeCell ref="A1662:D1662"/>
    <mergeCell ref="E1662:T1662"/>
    <mergeCell ref="U1662:X1662"/>
    <mergeCell ref="Y1662:AD1662"/>
    <mergeCell ref="AE1662:AJ1662"/>
    <mergeCell ref="AK1662:AP1662"/>
    <mergeCell ref="AQ1662:AV1662"/>
    <mergeCell ref="AW1662:BB1662"/>
    <mergeCell ref="BC1662:BH1662"/>
    <mergeCell ref="A1667:D1667"/>
    <mergeCell ref="E1667:T1667"/>
    <mergeCell ref="U1667:X1667"/>
    <mergeCell ref="Y1667:AD1667"/>
    <mergeCell ref="AE1667:AJ1667"/>
    <mergeCell ref="AK1667:AP1667"/>
    <mergeCell ref="AQ1667:AV1667"/>
    <mergeCell ref="AW1667:BB1667"/>
    <mergeCell ref="BC1667:BH1667"/>
    <mergeCell ref="A1668:D1668"/>
    <mergeCell ref="E1668:T1668"/>
    <mergeCell ref="U1668:X1668"/>
    <mergeCell ref="Y1668:AD1668"/>
    <mergeCell ref="AE1668:AJ1668"/>
    <mergeCell ref="AK1668:AP1668"/>
    <mergeCell ref="AQ1668:AV1668"/>
    <mergeCell ref="AW1668:BB1668"/>
    <mergeCell ref="BC1668:BH1668"/>
    <mergeCell ref="A1665:D1665"/>
    <mergeCell ref="E1665:T1665"/>
    <mergeCell ref="U1665:X1665"/>
    <mergeCell ref="Y1665:AD1665"/>
    <mergeCell ref="AE1665:AJ1665"/>
    <mergeCell ref="AK1665:AP1665"/>
    <mergeCell ref="AQ1665:AV1665"/>
    <mergeCell ref="AW1665:BB1665"/>
    <mergeCell ref="BC1665:BH1665"/>
    <mergeCell ref="A1666:D1666"/>
    <mergeCell ref="E1666:T1666"/>
    <mergeCell ref="U1666:X1666"/>
    <mergeCell ref="Y1666:AD1666"/>
    <mergeCell ref="AE1666:AJ1666"/>
    <mergeCell ref="AK1666:AP1666"/>
    <mergeCell ref="AQ1666:AV1666"/>
    <mergeCell ref="AW1666:BB1666"/>
    <mergeCell ref="BC1666:BH1666"/>
    <mergeCell ref="A1671:D1671"/>
    <mergeCell ref="E1671:T1671"/>
    <mergeCell ref="U1671:X1671"/>
    <mergeCell ref="Y1671:AD1671"/>
    <mergeCell ref="AE1671:AJ1671"/>
    <mergeCell ref="AK1671:AP1671"/>
    <mergeCell ref="AQ1671:AV1671"/>
    <mergeCell ref="AW1671:BB1671"/>
    <mergeCell ref="BC1671:BH1671"/>
    <mergeCell ref="A1672:D1672"/>
    <mergeCell ref="E1672:T1672"/>
    <mergeCell ref="U1672:X1672"/>
    <mergeCell ref="Y1672:AD1672"/>
    <mergeCell ref="AE1672:AJ1672"/>
    <mergeCell ref="AK1672:AP1672"/>
    <mergeCell ref="AQ1672:AV1672"/>
    <mergeCell ref="AW1672:BB1672"/>
    <mergeCell ref="BC1672:BH1672"/>
    <mergeCell ref="A1669:D1669"/>
    <mergeCell ref="E1669:T1669"/>
    <mergeCell ref="U1669:X1669"/>
    <mergeCell ref="Y1669:AD1669"/>
    <mergeCell ref="AE1669:AJ1669"/>
    <mergeCell ref="AK1669:AP1669"/>
    <mergeCell ref="AQ1669:AV1669"/>
    <mergeCell ref="AW1669:BB1669"/>
    <mergeCell ref="BC1669:BH1669"/>
    <mergeCell ref="A1670:D1670"/>
    <mergeCell ref="E1670:T1670"/>
    <mergeCell ref="U1670:X1670"/>
    <mergeCell ref="Y1670:AD1670"/>
    <mergeCell ref="AE1670:AJ1670"/>
    <mergeCell ref="AK1670:AP1670"/>
    <mergeCell ref="AQ1670:AV1670"/>
    <mergeCell ref="AW1670:BB1670"/>
    <mergeCell ref="BC1670:BH1670"/>
    <mergeCell ref="A1675:AJ1675"/>
    <mergeCell ref="AK1675:AP1675"/>
    <mergeCell ref="AQ1675:AV1675"/>
    <mergeCell ref="AW1675:BB1675"/>
    <mergeCell ref="BC1675:BH1675"/>
    <mergeCell ref="A1676:AJ1676"/>
    <mergeCell ref="AK1676:AP1676"/>
    <mergeCell ref="AQ1676:AV1676"/>
    <mergeCell ref="AW1676:BB1676"/>
    <mergeCell ref="BC1676:BH1676"/>
    <mergeCell ref="A1677:AD1677"/>
    <mergeCell ref="AE1677:BH1677"/>
    <mergeCell ref="A1678:AD1680"/>
    <mergeCell ref="AE1678:BH1680"/>
    <mergeCell ref="A1681:BH1681"/>
    <mergeCell ref="A1682:I1682"/>
    <mergeCell ref="J1682:BQ1682"/>
    <mergeCell ref="A1673:D1673"/>
    <mergeCell ref="E1673:T1673"/>
    <mergeCell ref="U1673:X1673"/>
    <mergeCell ref="Y1673:AD1673"/>
    <mergeCell ref="AE1673:AJ1673"/>
    <mergeCell ref="AK1673:AP1673"/>
    <mergeCell ref="AQ1673:AV1673"/>
    <mergeCell ref="AW1673:BB1673"/>
    <mergeCell ref="BC1673:BH1673"/>
    <mergeCell ref="A1674:D1674"/>
    <mergeCell ref="E1674:T1674"/>
    <mergeCell ref="U1674:X1674"/>
    <mergeCell ref="Y1674:AD1674"/>
    <mergeCell ref="AE1674:AJ1674"/>
    <mergeCell ref="AK1674:AP1674"/>
    <mergeCell ref="AQ1674:AV1674"/>
    <mergeCell ref="AW1674:BB1674"/>
    <mergeCell ref="BC1674:BH1674"/>
    <mergeCell ref="A1686:D1686"/>
    <mergeCell ref="E1686:T1686"/>
    <mergeCell ref="U1686:X1686"/>
    <mergeCell ref="Y1686:AD1686"/>
    <mergeCell ref="AE1686:AJ1686"/>
    <mergeCell ref="AK1686:AP1686"/>
    <mergeCell ref="AQ1686:AV1686"/>
    <mergeCell ref="AW1686:BB1686"/>
    <mergeCell ref="BC1686:BH1686"/>
    <mergeCell ref="A1687:D1687"/>
    <mergeCell ref="E1687:T1687"/>
    <mergeCell ref="U1687:X1687"/>
    <mergeCell ref="Y1687:AD1687"/>
    <mergeCell ref="AE1687:AJ1687"/>
    <mergeCell ref="AK1687:AP1687"/>
    <mergeCell ref="AQ1687:AV1687"/>
    <mergeCell ref="AW1687:BB1687"/>
    <mergeCell ref="BC1687:BH1687"/>
    <mergeCell ref="A1683:H1683"/>
    <mergeCell ref="I1683:AN1683"/>
    <mergeCell ref="AO1683:AV1683"/>
    <mergeCell ref="AW1683:BH1683"/>
    <mergeCell ref="A1684:D1684"/>
    <mergeCell ref="E1684:T1684"/>
    <mergeCell ref="U1684:X1684"/>
    <mergeCell ref="Y1684:AD1684"/>
    <mergeCell ref="AE1684:AJ1684"/>
    <mergeCell ref="AK1684:AP1684"/>
    <mergeCell ref="AQ1684:AV1684"/>
    <mergeCell ref="AW1684:BB1684"/>
    <mergeCell ref="BC1684:BH1684"/>
    <mergeCell ref="A1685:D1685"/>
    <mergeCell ref="E1685:T1685"/>
    <mergeCell ref="U1685:X1685"/>
    <mergeCell ref="Y1685:AD1685"/>
    <mergeCell ref="AE1685:AJ1685"/>
    <mergeCell ref="AK1685:AP1685"/>
    <mergeCell ref="AQ1685:AV1685"/>
    <mergeCell ref="AW1685:BB1685"/>
    <mergeCell ref="BC1685:BH1685"/>
    <mergeCell ref="A1690:D1690"/>
    <mergeCell ref="E1690:T1690"/>
    <mergeCell ref="U1690:X1690"/>
    <mergeCell ref="Y1690:AD1690"/>
    <mergeCell ref="AE1690:AJ1690"/>
    <mergeCell ref="AK1690:AP1690"/>
    <mergeCell ref="AQ1690:AV1690"/>
    <mergeCell ref="AW1690:BB1690"/>
    <mergeCell ref="BC1690:BH1690"/>
    <mergeCell ref="A1691:D1691"/>
    <mergeCell ref="E1691:T1691"/>
    <mergeCell ref="U1691:X1691"/>
    <mergeCell ref="Y1691:AD1691"/>
    <mergeCell ref="AE1691:AJ1691"/>
    <mergeCell ref="AK1691:AP1691"/>
    <mergeCell ref="AQ1691:AV1691"/>
    <mergeCell ref="AW1691:BB1691"/>
    <mergeCell ref="BC1691:BH1691"/>
    <mergeCell ref="A1688:D1688"/>
    <mergeCell ref="E1688:T1688"/>
    <mergeCell ref="U1688:X1688"/>
    <mergeCell ref="Y1688:AD1688"/>
    <mergeCell ref="AE1688:AJ1688"/>
    <mergeCell ref="AK1688:AP1688"/>
    <mergeCell ref="AQ1688:AV1688"/>
    <mergeCell ref="AW1688:BB1688"/>
    <mergeCell ref="BC1688:BH1688"/>
    <mergeCell ref="A1689:D1689"/>
    <mergeCell ref="E1689:T1689"/>
    <mergeCell ref="U1689:X1689"/>
    <mergeCell ref="Y1689:AD1689"/>
    <mergeCell ref="AE1689:AJ1689"/>
    <mergeCell ref="AK1689:AP1689"/>
    <mergeCell ref="AQ1689:AV1689"/>
    <mergeCell ref="AW1689:BB1689"/>
    <mergeCell ref="BC1689:BH1689"/>
    <mergeCell ref="A1694:D1694"/>
    <mergeCell ref="E1694:T1694"/>
    <mergeCell ref="U1694:X1694"/>
    <mergeCell ref="Y1694:AD1694"/>
    <mergeCell ref="AE1694:AJ1694"/>
    <mergeCell ref="AK1694:AP1694"/>
    <mergeCell ref="AQ1694:AV1694"/>
    <mergeCell ref="AW1694:BB1694"/>
    <mergeCell ref="BC1694:BH1694"/>
    <mergeCell ref="A1695:D1695"/>
    <mergeCell ref="E1695:T1695"/>
    <mergeCell ref="U1695:X1695"/>
    <mergeCell ref="Y1695:AD1695"/>
    <mergeCell ref="AE1695:AJ1695"/>
    <mergeCell ref="AK1695:AP1695"/>
    <mergeCell ref="AQ1695:AV1695"/>
    <mergeCell ref="AW1695:BB1695"/>
    <mergeCell ref="BC1695:BH1695"/>
    <mergeCell ref="A1692:D1692"/>
    <mergeCell ref="E1692:T1692"/>
    <mergeCell ref="U1692:X1692"/>
    <mergeCell ref="Y1692:AD1692"/>
    <mergeCell ref="AE1692:AJ1692"/>
    <mergeCell ref="AK1692:AP1692"/>
    <mergeCell ref="AQ1692:AV1692"/>
    <mergeCell ref="AW1692:BB1692"/>
    <mergeCell ref="BC1692:BH1692"/>
    <mergeCell ref="A1693:D1693"/>
    <mergeCell ref="E1693:T1693"/>
    <mergeCell ref="U1693:X1693"/>
    <mergeCell ref="Y1693:AD1693"/>
    <mergeCell ref="AE1693:AJ1693"/>
    <mergeCell ref="AK1693:AP1693"/>
    <mergeCell ref="AQ1693:AV1693"/>
    <mergeCell ref="AW1693:BB1693"/>
    <mergeCell ref="BC1693:BH1693"/>
    <mergeCell ref="A1698:D1698"/>
    <mergeCell ref="E1698:T1698"/>
    <mergeCell ref="U1698:X1698"/>
    <mergeCell ref="Y1698:AD1698"/>
    <mergeCell ref="AE1698:AJ1698"/>
    <mergeCell ref="AK1698:AP1698"/>
    <mergeCell ref="AQ1698:AV1698"/>
    <mergeCell ref="AW1698:BB1698"/>
    <mergeCell ref="BC1698:BH1698"/>
    <mergeCell ref="A1699:D1699"/>
    <mergeCell ref="E1699:T1699"/>
    <mergeCell ref="U1699:X1699"/>
    <mergeCell ref="Y1699:AD1699"/>
    <mergeCell ref="AE1699:AJ1699"/>
    <mergeCell ref="AK1699:AP1699"/>
    <mergeCell ref="AQ1699:AV1699"/>
    <mergeCell ref="AW1699:BB1699"/>
    <mergeCell ref="BC1699:BH1699"/>
    <mergeCell ref="A1696:D1696"/>
    <mergeCell ref="E1696:T1696"/>
    <mergeCell ref="U1696:X1696"/>
    <mergeCell ref="Y1696:AD1696"/>
    <mergeCell ref="AE1696:AJ1696"/>
    <mergeCell ref="AK1696:AP1696"/>
    <mergeCell ref="AQ1696:AV1696"/>
    <mergeCell ref="AW1696:BB1696"/>
    <mergeCell ref="BC1696:BH1696"/>
    <mergeCell ref="A1697:D1697"/>
    <mergeCell ref="E1697:T1697"/>
    <mergeCell ref="U1697:X1697"/>
    <mergeCell ref="Y1697:AD1697"/>
    <mergeCell ref="AE1697:AJ1697"/>
    <mergeCell ref="AK1697:AP1697"/>
    <mergeCell ref="AQ1697:AV1697"/>
    <mergeCell ref="AW1697:BB1697"/>
    <mergeCell ref="BC1697:BH1697"/>
    <mergeCell ref="A1702:D1702"/>
    <mergeCell ref="E1702:T1702"/>
    <mergeCell ref="U1702:X1702"/>
    <mergeCell ref="Y1702:AD1702"/>
    <mergeCell ref="AE1702:AJ1702"/>
    <mergeCell ref="AK1702:AP1702"/>
    <mergeCell ref="AQ1702:AV1702"/>
    <mergeCell ref="AW1702:BB1702"/>
    <mergeCell ref="BC1702:BH1702"/>
    <mergeCell ref="A1703:D1703"/>
    <mergeCell ref="E1703:T1703"/>
    <mergeCell ref="U1703:X1703"/>
    <mergeCell ref="Y1703:AD1703"/>
    <mergeCell ref="AE1703:AJ1703"/>
    <mergeCell ref="AK1703:AP1703"/>
    <mergeCell ref="AQ1703:AV1703"/>
    <mergeCell ref="AW1703:BB1703"/>
    <mergeCell ref="BC1703:BH1703"/>
    <mergeCell ref="A1700:D1700"/>
    <mergeCell ref="E1700:T1700"/>
    <mergeCell ref="U1700:X1700"/>
    <mergeCell ref="Y1700:AD1700"/>
    <mergeCell ref="AE1700:AJ1700"/>
    <mergeCell ref="AK1700:AP1700"/>
    <mergeCell ref="AQ1700:AV1700"/>
    <mergeCell ref="AW1700:BB1700"/>
    <mergeCell ref="BC1700:BH1700"/>
    <mergeCell ref="A1701:D1701"/>
    <mergeCell ref="E1701:T1701"/>
    <mergeCell ref="U1701:X1701"/>
    <mergeCell ref="Y1701:AD1701"/>
    <mergeCell ref="AE1701:AJ1701"/>
    <mergeCell ref="AK1701:AP1701"/>
    <mergeCell ref="AQ1701:AV1701"/>
    <mergeCell ref="AW1701:BB1701"/>
    <mergeCell ref="BC1701:BH1701"/>
    <mergeCell ref="A1706:D1706"/>
    <mergeCell ref="E1706:T1706"/>
    <mergeCell ref="U1706:X1706"/>
    <mergeCell ref="Y1706:AD1706"/>
    <mergeCell ref="AE1706:AJ1706"/>
    <mergeCell ref="AK1706:AP1706"/>
    <mergeCell ref="AQ1706:AV1706"/>
    <mergeCell ref="AW1706:BB1706"/>
    <mergeCell ref="BC1706:BH1706"/>
    <mergeCell ref="A1707:D1707"/>
    <mergeCell ref="E1707:T1707"/>
    <mergeCell ref="U1707:X1707"/>
    <mergeCell ref="Y1707:AD1707"/>
    <mergeCell ref="AE1707:AJ1707"/>
    <mergeCell ref="AK1707:AP1707"/>
    <mergeCell ref="AQ1707:AV1707"/>
    <mergeCell ref="AW1707:BB1707"/>
    <mergeCell ref="BC1707:BH1707"/>
    <mergeCell ref="A1704:D1704"/>
    <mergeCell ref="E1704:T1704"/>
    <mergeCell ref="U1704:X1704"/>
    <mergeCell ref="Y1704:AD1704"/>
    <mergeCell ref="AE1704:AJ1704"/>
    <mergeCell ref="AK1704:AP1704"/>
    <mergeCell ref="AQ1704:AV1704"/>
    <mergeCell ref="AW1704:BB1704"/>
    <mergeCell ref="BC1704:BH1704"/>
    <mergeCell ref="A1705:D1705"/>
    <mergeCell ref="E1705:T1705"/>
    <mergeCell ref="U1705:X1705"/>
    <mergeCell ref="Y1705:AD1705"/>
    <mergeCell ref="AE1705:AJ1705"/>
    <mergeCell ref="AK1705:AP1705"/>
    <mergeCell ref="AQ1705:AV1705"/>
    <mergeCell ref="AW1705:BB1705"/>
    <mergeCell ref="BC1705:BH1705"/>
    <mergeCell ref="A1710:D1710"/>
    <mergeCell ref="E1710:T1710"/>
    <mergeCell ref="U1710:X1710"/>
    <mergeCell ref="Y1710:AD1710"/>
    <mergeCell ref="AE1710:AJ1710"/>
    <mergeCell ref="AK1710:AP1710"/>
    <mergeCell ref="AQ1710:AV1710"/>
    <mergeCell ref="AW1710:BB1710"/>
    <mergeCell ref="BC1710:BH1710"/>
    <mergeCell ref="A1711:D1711"/>
    <mergeCell ref="E1711:T1711"/>
    <mergeCell ref="U1711:X1711"/>
    <mergeCell ref="Y1711:AD1711"/>
    <mergeCell ref="AE1711:AJ1711"/>
    <mergeCell ref="AK1711:AP1711"/>
    <mergeCell ref="AQ1711:AV1711"/>
    <mergeCell ref="AW1711:BB1711"/>
    <mergeCell ref="BC1711:BH1711"/>
    <mergeCell ref="A1708:D1708"/>
    <mergeCell ref="E1708:T1708"/>
    <mergeCell ref="U1708:X1708"/>
    <mergeCell ref="Y1708:AD1708"/>
    <mergeCell ref="AE1708:AJ1708"/>
    <mergeCell ref="AK1708:AP1708"/>
    <mergeCell ref="AQ1708:AV1708"/>
    <mergeCell ref="AW1708:BB1708"/>
    <mergeCell ref="BC1708:BH1708"/>
    <mergeCell ref="A1709:D1709"/>
    <mergeCell ref="E1709:T1709"/>
    <mergeCell ref="U1709:X1709"/>
    <mergeCell ref="Y1709:AD1709"/>
    <mergeCell ref="AE1709:AJ1709"/>
    <mergeCell ref="AK1709:AP1709"/>
    <mergeCell ref="AQ1709:AV1709"/>
    <mergeCell ref="AW1709:BB1709"/>
    <mergeCell ref="BC1709:BH1709"/>
    <mergeCell ref="A1714:D1714"/>
    <mergeCell ref="E1714:T1714"/>
    <mergeCell ref="U1714:X1714"/>
    <mergeCell ref="Y1714:AD1714"/>
    <mergeCell ref="AE1714:AJ1714"/>
    <mergeCell ref="AK1714:AP1714"/>
    <mergeCell ref="AQ1714:AV1714"/>
    <mergeCell ref="AW1714:BB1714"/>
    <mergeCell ref="BC1714:BH1714"/>
    <mergeCell ref="A1715:D1715"/>
    <mergeCell ref="E1715:T1715"/>
    <mergeCell ref="U1715:X1715"/>
    <mergeCell ref="Y1715:AD1715"/>
    <mergeCell ref="AE1715:AJ1715"/>
    <mergeCell ref="AK1715:AP1715"/>
    <mergeCell ref="AQ1715:AV1715"/>
    <mergeCell ref="AW1715:BB1715"/>
    <mergeCell ref="BC1715:BH1715"/>
    <mergeCell ref="A1712:D1712"/>
    <mergeCell ref="E1712:T1712"/>
    <mergeCell ref="U1712:X1712"/>
    <mergeCell ref="Y1712:AD1712"/>
    <mergeCell ref="AE1712:AJ1712"/>
    <mergeCell ref="AK1712:AP1712"/>
    <mergeCell ref="AQ1712:AV1712"/>
    <mergeCell ref="AW1712:BB1712"/>
    <mergeCell ref="BC1712:BH1712"/>
    <mergeCell ref="A1713:D1713"/>
    <mergeCell ref="E1713:T1713"/>
    <mergeCell ref="U1713:X1713"/>
    <mergeCell ref="Y1713:AD1713"/>
    <mergeCell ref="AE1713:AJ1713"/>
    <mergeCell ref="AK1713:AP1713"/>
    <mergeCell ref="AQ1713:AV1713"/>
    <mergeCell ref="AW1713:BB1713"/>
    <mergeCell ref="BC1713:BH1713"/>
    <mergeCell ref="A1718:D1718"/>
    <mergeCell ref="E1718:T1718"/>
    <mergeCell ref="U1718:X1718"/>
    <mergeCell ref="Y1718:AD1718"/>
    <mergeCell ref="AE1718:AJ1718"/>
    <mergeCell ref="AK1718:AP1718"/>
    <mergeCell ref="AQ1718:AV1718"/>
    <mergeCell ref="AW1718:BB1718"/>
    <mergeCell ref="BC1718:BH1718"/>
    <mergeCell ref="A1719:D1719"/>
    <mergeCell ref="E1719:T1719"/>
    <mergeCell ref="U1719:X1719"/>
    <mergeCell ref="Y1719:AD1719"/>
    <mergeCell ref="AE1719:AJ1719"/>
    <mergeCell ref="AK1719:AP1719"/>
    <mergeCell ref="AQ1719:AV1719"/>
    <mergeCell ref="AW1719:BB1719"/>
    <mergeCell ref="BC1719:BH1719"/>
    <mergeCell ref="A1716:D1716"/>
    <mergeCell ref="E1716:T1716"/>
    <mergeCell ref="U1716:X1716"/>
    <mergeCell ref="Y1716:AD1716"/>
    <mergeCell ref="AE1716:AJ1716"/>
    <mergeCell ref="AK1716:AP1716"/>
    <mergeCell ref="AQ1716:AV1716"/>
    <mergeCell ref="AW1716:BB1716"/>
    <mergeCell ref="BC1716:BH1716"/>
    <mergeCell ref="A1717:D1717"/>
    <mergeCell ref="E1717:T1717"/>
    <mergeCell ref="U1717:X1717"/>
    <mergeCell ref="Y1717:AD1717"/>
    <mergeCell ref="AE1717:AJ1717"/>
    <mergeCell ref="AK1717:AP1717"/>
    <mergeCell ref="AQ1717:AV1717"/>
    <mergeCell ref="AW1717:BB1717"/>
    <mergeCell ref="BC1717:BH1717"/>
    <mergeCell ref="A1722:D1722"/>
    <mergeCell ref="E1722:T1722"/>
    <mergeCell ref="U1722:X1722"/>
    <mergeCell ref="Y1722:AD1722"/>
    <mergeCell ref="AE1722:AJ1722"/>
    <mergeCell ref="AK1722:AP1722"/>
    <mergeCell ref="AQ1722:AV1722"/>
    <mergeCell ref="AW1722:BB1722"/>
    <mergeCell ref="BC1722:BH1722"/>
    <mergeCell ref="A1723:AJ1723"/>
    <mergeCell ref="AK1723:AP1723"/>
    <mergeCell ref="AQ1723:AV1723"/>
    <mergeCell ref="AW1723:BB1723"/>
    <mergeCell ref="BC1723:BH1723"/>
    <mergeCell ref="A1724:AJ1724"/>
    <mergeCell ref="AK1724:AP1724"/>
    <mergeCell ref="AQ1724:AV1724"/>
    <mergeCell ref="AW1724:BB1724"/>
    <mergeCell ref="BC1724:BH1724"/>
    <mergeCell ref="A1720:D1720"/>
    <mergeCell ref="E1720:T1720"/>
    <mergeCell ref="U1720:X1720"/>
    <mergeCell ref="Y1720:AD1720"/>
    <mergeCell ref="AE1720:AJ1720"/>
    <mergeCell ref="AK1720:AP1720"/>
    <mergeCell ref="AQ1720:AV1720"/>
    <mergeCell ref="AW1720:BB1720"/>
    <mergeCell ref="BC1720:BH1720"/>
    <mergeCell ref="A1721:D1721"/>
    <mergeCell ref="E1721:T1721"/>
    <mergeCell ref="U1721:X1721"/>
    <mergeCell ref="Y1721:AD1721"/>
    <mergeCell ref="AE1721:AJ1721"/>
    <mergeCell ref="AK1721:AP1721"/>
    <mergeCell ref="AQ1721:AV1721"/>
    <mergeCell ref="AW1721:BB1721"/>
    <mergeCell ref="BC1721:BH1721"/>
    <mergeCell ref="A1733:D1733"/>
    <mergeCell ref="E1733:T1733"/>
    <mergeCell ref="U1733:X1733"/>
    <mergeCell ref="Y1733:AD1733"/>
    <mergeCell ref="AE1733:AJ1733"/>
    <mergeCell ref="AK1733:AP1733"/>
    <mergeCell ref="AQ1733:AV1733"/>
    <mergeCell ref="AW1733:BB1733"/>
    <mergeCell ref="BC1733:BH1733"/>
    <mergeCell ref="A1734:D1734"/>
    <mergeCell ref="E1734:T1734"/>
    <mergeCell ref="U1734:X1734"/>
    <mergeCell ref="Y1734:AD1734"/>
    <mergeCell ref="AE1734:AJ1734"/>
    <mergeCell ref="AK1734:AP1734"/>
    <mergeCell ref="AQ1734:AV1734"/>
    <mergeCell ref="AW1734:BB1734"/>
    <mergeCell ref="BC1734:BH1734"/>
    <mergeCell ref="A1725:AD1725"/>
    <mergeCell ref="AE1725:BH1725"/>
    <mergeCell ref="A1726:AD1728"/>
    <mergeCell ref="AE1726:BH1728"/>
    <mergeCell ref="A1729:BH1729"/>
    <mergeCell ref="A1730:I1730"/>
    <mergeCell ref="J1730:BQ1730"/>
    <mergeCell ref="A1731:H1731"/>
    <mergeCell ref="I1731:AN1731"/>
    <mergeCell ref="AO1731:AV1731"/>
    <mergeCell ref="AW1731:BH1731"/>
    <mergeCell ref="A1732:D1732"/>
    <mergeCell ref="E1732:T1732"/>
    <mergeCell ref="U1732:X1732"/>
    <mergeCell ref="Y1732:AD1732"/>
    <mergeCell ref="AE1732:AJ1732"/>
    <mergeCell ref="AK1732:AP1732"/>
    <mergeCell ref="AQ1732:AV1732"/>
    <mergeCell ref="AW1732:BB1732"/>
    <mergeCell ref="BC1732:BH1732"/>
    <mergeCell ref="A1737:D1737"/>
    <mergeCell ref="E1737:T1737"/>
    <mergeCell ref="U1737:X1737"/>
    <mergeCell ref="Y1737:AD1737"/>
    <mergeCell ref="AE1737:AJ1737"/>
    <mergeCell ref="AK1737:AP1737"/>
    <mergeCell ref="AQ1737:AV1737"/>
    <mergeCell ref="AW1737:BB1737"/>
    <mergeCell ref="BC1737:BH1737"/>
    <mergeCell ref="A1738:D1738"/>
    <mergeCell ref="E1738:T1738"/>
    <mergeCell ref="U1738:X1738"/>
    <mergeCell ref="Y1738:AD1738"/>
    <mergeCell ref="AE1738:AJ1738"/>
    <mergeCell ref="AK1738:AP1738"/>
    <mergeCell ref="AQ1738:AV1738"/>
    <mergeCell ref="AW1738:BB1738"/>
    <mergeCell ref="BC1738:BH1738"/>
    <mergeCell ref="A1735:D1735"/>
    <mergeCell ref="E1735:T1735"/>
    <mergeCell ref="U1735:X1735"/>
    <mergeCell ref="Y1735:AD1735"/>
    <mergeCell ref="AE1735:AJ1735"/>
    <mergeCell ref="AK1735:AP1735"/>
    <mergeCell ref="AQ1735:AV1735"/>
    <mergeCell ref="AW1735:BB1735"/>
    <mergeCell ref="BC1735:BH1735"/>
    <mergeCell ref="A1736:D1736"/>
    <mergeCell ref="E1736:T1736"/>
    <mergeCell ref="U1736:X1736"/>
    <mergeCell ref="Y1736:AD1736"/>
    <mergeCell ref="AE1736:AJ1736"/>
    <mergeCell ref="AK1736:AP1736"/>
    <mergeCell ref="AQ1736:AV1736"/>
    <mergeCell ref="AW1736:BB1736"/>
    <mergeCell ref="BC1736:BH1736"/>
    <mergeCell ref="A1741:D1741"/>
    <mergeCell ref="E1741:T1741"/>
    <mergeCell ref="U1741:X1741"/>
    <mergeCell ref="Y1741:AD1741"/>
    <mergeCell ref="AE1741:AJ1741"/>
    <mergeCell ref="AK1741:AP1741"/>
    <mergeCell ref="AQ1741:AV1741"/>
    <mergeCell ref="AW1741:BB1741"/>
    <mergeCell ref="BC1741:BH1741"/>
    <mergeCell ref="A1742:D1742"/>
    <mergeCell ref="E1742:T1742"/>
    <mergeCell ref="U1742:X1742"/>
    <mergeCell ref="Y1742:AD1742"/>
    <mergeCell ref="AE1742:AJ1742"/>
    <mergeCell ref="AK1742:AP1742"/>
    <mergeCell ref="AQ1742:AV1742"/>
    <mergeCell ref="AW1742:BB1742"/>
    <mergeCell ref="BC1742:BH1742"/>
    <mergeCell ref="A1739:D1739"/>
    <mergeCell ref="E1739:T1739"/>
    <mergeCell ref="U1739:X1739"/>
    <mergeCell ref="Y1739:AD1739"/>
    <mergeCell ref="AE1739:AJ1739"/>
    <mergeCell ref="AK1739:AP1739"/>
    <mergeCell ref="AQ1739:AV1739"/>
    <mergeCell ref="AW1739:BB1739"/>
    <mergeCell ref="BC1739:BH1739"/>
    <mergeCell ref="A1740:D1740"/>
    <mergeCell ref="E1740:T1740"/>
    <mergeCell ref="U1740:X1740"/>
    <mergeCell ref="Y1740:AD1740"/>
    <mergeCell ref="AE1740:AJ1740"/>
    <mergeCell ref="AK1740:AP1740"/>
    <mergeCell ref="AQ1740:AV1740"/>
    <mergeCell ref="AW1740:BB1740"/>
    <mergeCell ref="BC1740:BH1740"/>
    <mergeCell ref="A1745:D1745"/>
    <mergeCell ref="E1745:T1745"/>
    <mergeCell ref="U1745:X1745"/>
    <mergeCell ref="Y1745:AD1745"/>
    <mergeCell ref="AE1745:AJ1745"/>
    <mergeCell ref="AK1745:AP1745"/>
    <mergeCell ref="AQ1745:AV1745"/>
    <mergeCell ref="AW1745:BB1745"/>
    <mergeCell ref="BC1745:BH1745"/>
    <mergeCell ref="A1746:D1746"/>
    <mergeCell ref="E1746:T1746"/>
    <mergeCell ref="U1746:X1746"/>
    <mergeCell ref="Y1746:AD1746"/>
    <mergeCell ref="AE1746:AJ1746"/>
    <mergeCell ref="AK1746:AP1746"/>
    <mergeCell ref="AQ1746:AV1746"/>
    <mergeCell ref="AW1746:BB1746"/>
    <mergeCell ref="BC1746:BH1746"/>
    <mergeCell ref="A1743:D1743"/>
    <mergeCell ref="E1743:T1743"/>
    <mergeCell ref="U1743:X1743"/>
    <mergeCell ref="Y1743:AD1743"/>
    <mergeCell ref="AE1743:AJ1743"/>
    <mergeCell ref="AK1743:AP1743"/>
    <mergeCell ref="AQ1743:AV1743"/>
    <mergeCell ref="AW1743:BB1743"/>
    <mergeCell ref="BC1743:BH1743"/>
    <mergeCell ref="A1744:D1744"/>
    <mergeCell ref="E1744:T1744"/>
    <mergeCell ref="U1744:X1744"/>
    <mergeCell ref="Y1744:AD1744"/>
    <mergeCell ref="AE1744:AJ1744"/>
    <mergeCell ref="AK1744:AP1744"/>
    <mergeCell ref="AQ1744:AV1744"/>
    <mergeCell ref="AW1744:BB1744"/>
    <mergeCell ref="BC1744:BH1744"/>
    <mergeCell ref="A1749:D1749"/>
    <mergeCell ref="E1749:T1749"/>
    <mergeCell ref="U1749:X1749"/>
    <mergeCell ref="Y1749:AD1749"/>
    <mergeCell ref="AE1749:AJ1749"/>
    <mergeCell ref="AK1749:AP1749"/>
    <mergeCell ref="AQ1749:AV1749"/>
    <mergeCell ref="AW1749:BB1749"/>
    <mergeCell ref="BC1749:BH1749"/>
    <mergeCell ref="A1750:D1750"/>
    <mergeCell ref="E1750:T1750"/>
    <mergeCell ref="U1750:X1750"/>
    <mergeCell ref="Y1750:AD1750"/>
    <mergeCell ref="AE1750:AJ1750"/>
    <mergeCell ref="AK1750:AP1750"/>
    <mergeCell ref="AQ1750:AV1750"/>
    <mergeCell ref="AW1750:BB1750"/>
    <mergeCell ref="BC1750:BH1750"/>
    <mergeCell ref="A1747:D1747"/>
    <mergeCell ref="E1747:T1747"/>
    <mergeCell ref="U1747:X1747"/>
    <mergeCell ref="Y1747:AD1747"/>
    <mergeCell ref="AE1747:AJ1747"/>
    <mergeCell ref="AK1747:AP1747"/>
    <mergeCell ref="AQ1747:AV1747"/>
    <mergeCell ref="AW1747:BB1747"/>
    <mergeCell ref="BC1747:BH1747"/>
    <mergeCell ref="A1748:D1748"/>
    <mergeCell ref="E1748:T1748"/>
    <mergeCell ref="U1748:X1748"/>
    <mergeCell ref="Y1748:AD1748"/>
    <mergeCell ref="AE1748:AJ1748"/>
    <mergeCell ref="AK1748:AP1748"/>
    <mergeCell ref="AQ1748:AV1748"/>
    <mergeCell ref="AW1748:BB1748"/>
    <mergeCell ref="BC1748:BH1748"/>
    <mergeCell ref="A1753:D1753"/>
    <mergeCell ref="E1753:T1753"/>
    <mergeCell ref="U1753:X1753"/>
    <mergeCell ref="Y1753:AD1753"/>
    <mergeCell ref="AE1753:AJ1753"/>
    <mergeCell ref="AK1753:AP1753"/>
    <mergeCell ref="AQ1753:AV1753"/>
    <mergeCell ref="AW1753:BB1753"/>
    <mergeCell ref="BC1753:BH1753"/>
    <mergeCell ref="A1754:D1754"/>
    <mergeCell ref="E1754:T1754"/>
    <mergeCell ref="U1754:X1754"/>
    <mergeCell ref="Y1754:AD1754"/>
    <mergeCell ref="AE1754:AJ1754"/>
    <mergeCell ref="AK1754:AP1754"/>
    <mergeCell ref="AQ1754:AV1754"/>
    <mergeCell ref="AW1754:BB1754"/>
    <mergeCell ref="BC1754:BH1754"/>
    <mergeCell ref="A1751:D1751"/>
    <mergeCell ref="E1751:T1751"/>
    <mergeCell ref="U1751:X1751"/>
    <mergeCell ref="Y1751:AD1751"/>
    <mergeCell ref="AE1751:AJ1751"/>
    <mergeCell ref="AK1751:AP1751"/>
    <mergeCell ref="AQ1751:AV1751"/>
    <mergeCell ref="AW1751:BB1751"/>
    <mergeCell ref="BC1751:BH1751"/>
    <mergeCell ref="A1752:D1752"/>
    <mergeCell ref="E1752:T1752"/>
    <mergeCell ref="U1752:X1752"/>
    <mergeCell ref="Y1752:AD1752"/>
    <mergeCell ref="AE1752:AJ1752"/>
    <mergeCell ref="AK1752:AP1752"/>
    <mergeCell ref="AQ1752:AV1752"/>
    <mergeCell ref="AW1752:BB1752"/>
    <mergeCell ref="BC1752:BH1752"/>
    <mergeCell ref="A1757:D1757"/>
    <mergeCell ref="E1757:T1757"/>
    <mergeCell ref="U1757:X1757"/>
    <mergeCell ref="Y1757:AD1757"/>
    <mergeCell ref="AE1757:AJ1757"/>
    <mergeCell ref="AK1757:AP1757"/>
    <mergeCell ref="AQ1757:AV1757"/>
    <mergeCell ref="AW1757:BB1757"/>
    <mergeCell ref="BC1757:BH1757"/>
    <mergeCell ref="A1758:D1758"/>
    <mergeCell ref="E1758:T1758"/>
    <mergeCell ref="U1758:X1758"/>
    <mergeCell ref="Y1758:AD1758"/>
    <mergeCell ref="AE1758:AJ1758"/>
    <mergeCell ref="AK1758:AP1758"/>
    <mergeCell ref="AQ1758:AV1758"/>
    <mergeCell ref="AW1758:BB1758"/>
    <mergeCell ref="BC1758:BH1758"/>
    <mergeCell ref="A1755:D1755"/>
    <mergeCell ref="E1755:T1755"/>
    <mergeCell ref="U1755:X1755"/>
    <mergeCell ref="Y1755:AD1755"/>
    <mergeCell ref="AE1755:AJ1755"/>
    <mergeCell ref="AK1755:AP1755"/>
    <mergeCell ref="AQ1755:AV1755"/>
    <mergeCell ref="AW1755:BB1755"/>
    <mergeCell ref="BC1755:BH1755"/>
    <mergeCell ref="A1756:D1756"/>
    <mergeCell ref="E1756:T1756"/>
    <mergeCell ref="U1756:X1756"/>
    <mergeCell ref="Y1756:AD1756"/>
    <mergeCell ref="AE1756:AJ1756"/>
    <mergeCell ref="AK1756:AP1756"/>
    <mergeCell ref="AQ1756:AV1756"/>
    <mergeCell ref="AW1756:BB1756"/>
    <mergeCell ref="BC1756:BH1756"/>
    <mergeCell ref="A1761:D1761"/>
    <mergeCell ref="E1761:T1761"/>
    <mergeCell ref="U1761:X1761"/>
    <mergeCell ref="Y1761:AD1761"/>
    <mergeCell ref="AE1761:AJ1761"/>
    <mergeCell ref="AK1761:AP1761"/>
    <mergeCell ref="AQ1761:AV1761"/>
    <mergeCell ref="AW1761:BB1761"/>
    <mergeCell ref="BC1761:BH1761"/>
    <mergeCell ref="A1762:D1762"/>
    <mergeCell ref="E1762:T1762"/>
    <mergeCell ref="U1762:X1762"/>
    <mergeCell ref="Y1762:AD1762"/>
    <mergeCell ref="AE1762:AJ1762"/>
    <mergeCell ref="AK1762:AP1762"/>
    <mergeCell ref="AQ1762:AV1762"/>
    <mergeCell ref="AW1762:BB1762"/>
    <mergeCell ref="BC1762:BH1762"/>
    <mergeCell ref="A1759:D1759"/>
    <mergeCell ref="E1759:T1759"/>
    <mergeCell ref="U1759:X1759"/>
    <mergeCell ref="Y1759:AD1759"/>
    <mergeCell ref="AE1759:AJ1759"/>
    <mergeCell ref="AK1759:AP1759"/>
    <mergeCell ref="AQ1759:AV1759"/>
    <mergeCell ref="AW1759:BB1759"/>
    <mergeCell ref="BC1759:BH1759"/>
    <mergeCell ref="A1760:D1760"/>
    <mergeCell ref="E1760:T1760"/>
    <mergeCell ref="U1760:X1760"/>
    <mergeCell ref="Y1760:AD1760"/>
    <mergeCell ref="AE1760:AJ1760"/>
    <mergeCell ref="AK1760:AP1760"/>
    <mergeCell ref="AQ1760:AV1760"/>
    <mergeCell ref="AW1760:BB1760"/>
    <mergeCell ref="BC1760:BH1760"/>
    <mergeCell ref="A1765:D1765"/>
    <mergeCell ref="E1765:T1765"/>
    <mergeCell ref="U1765:X1765"/>
    <mergeCell ref="Y1765:AD1765"/>
    <mergeCell ref="AE1765:AJ1765"/>
    <mergeCell ref="AK1765:AP1765"/>
    <mergeCell ref="AQ1765:AV1765"/>
    <mergeCell ref="AW1765:BB1765"/>
    <mergeCell ref="BC1765:BH1765"/>
    <mergeCell ref="A1766:D1766"/>
    <mergeCell ref="E1766:T1766"/>
    <mergeCell ref="U1766:X1766"/>
    <mergeCell ref="Y1766:AD1766"/>
    <mergeCell ref="AE1766:AJ1766"/>
    <mergeCell ref="AK1766:AP1766"/>
    <mergeCell ref="AQ1766:AV1766"/>
    <mergeCell ref="AW1766:BB1766"/>
    <mergeCell ref="BC1766:BH1766"/>
    <mergeCell ref="A1763:D1763"/>
    <mergeCell ref="E1763:T1763"/>
    <mergeCell ref="U1763:X1763"/>
    <mergeCell ref="Y1763:AD1763"/>
    <mergeCell ref="AE1763:AJ1763"/>
    <mergeCell ref="AK1763:AP1763"/>
    <mergeCell ref="AQ1763:AV1763"/>
    <mergeCell ref="AW1763:BB1763"/>
    <mergeCell ref="BC1763:BH1763"/>
    <mergeCell ref="A1764:D1764"/>
    <mergeCell ref="E1764:T1764"/>
    <mergeCell ref="U1764:X1764"/>
    <mergeCell ref="Y1764:AD1764"/>
    <mergeCell ref="AE1764:AJ1764"/>
    <mergeCell ref="AK1764:AP1764"/>
    <mergeCell ref="AQ1764:AV1764"/>
    <mergeCell ref="AW1764:BB1764"/>
    <mergeCell ref="BC1764:BH1764"/>
    <mergeCell ref="A1769:D1769"/>
    <mergeCell ref="E1769:T1769"/>
    <mergeCell ref="U1769:X1769"/>
    <mergeCell ref="Y1769:AD1769"/>
    <mergeCell ref="AE1769:AJ1769"/>
    <mergeCell ref="AK1769:AP1769"/>
    <mergeCell ref="AQ1769:AV1769"/>
    <mergeCell ref="AW1769:BB1769"/>
    <mergeCell ref="BC1769:BH1769"/>
    <mergeCell ref="A1770:D1770"/>
    <mergeCell ref="E1770:T1770"/>
    <mergeCell ref="U1770:X1770"/>
    <mergeCell ref="Y1770:AD1770"/>
    <mergeCell ref="AE1770:AJ1770"/>
    <mergeCell ref="AK1770:AP1770"/>
    <mergeCell ref="AQ1770:AV1770"/>
    <mergeCell ref="AW1770:BB1770"/>
    <mergeCell ref="BC1770:BH1770"/>
    <mergeCell ref="A1767:D1767"/>
    <mergeCell ref="E1767:T1767"/>
    <mergeCell ref="U1767:X1767"/>
    <mergeCell ref="Y1767:AD1767"/>
    <mergeCell ref="AE1767:AJ1767"/>
    <mergeCell ref="AK1767:AP1767"/>
    <mergeCell ref="AQ1767:AV1767"/>
    <mergeCell ref="AW1767:BB1767"/>
    <mergeCell ref="BC1767:BH1767"/>
    <mergeCell ref="A1768:D1768"/>
    <mergeCell ref="E1768:T1768"/>
    <mergeCell ref="U1768:X1768"/>
    <mergeCell ref="Y1768:AD1768"/>
    <mergeCell ref="AE1768:AJ1768"/>
    <mergeCell ref="AK1768:AP1768"/>
    <mergeCell ref="AQ1768:AV1768"/>
    <mergeCell ref="AW1768:BB1768"/>
    <mergeCell ref="BC1768:BH1768"/>
    <mergeCell ref="A1779:H1779"/>
    <mergeCell ref="I1779:AN1779"/>
    <mergeCell ref="AO1779:AV1779"/>
    <mergeCell ref="AW1779:BH1779"/>
    <mergeCell ref="A1780:D1780"/>
    <mergeCell ref="E1780:T1780"/>
    <mergeCell ref="U1780:X1780"/>
    <mergeCell ref="Y1780:AD1780"/>
    <mergeCell ref="AE1780:AJ1780"/>
    <mergeCell ref="AK1780:AP1780"/>
    <mergeCell ref="AQ1780:AV1780"/>
    <mergeCell ref="AW1780:BB1780"/>
    <mergeCell ref="BC1780:BH1780"/>
    <mergeCell ref="A1781:D1781"/>
    <mergeCell ref="E1781:T1781"/>
    <mergeCell ref="U1781:X1781"/>
    <mergeCell ref="Y1781:AD1781"/>
    <mergeCell ref="AE1781:AJ1781"/>
    <mergeCell ref="AK1781:AP1781"/>
    <mergeCell ref="AQ1781:AV1781"/>
    <mergeCell ref="AW1781:BB1781"/>
    <mergeCell ref="BC1781:BH1781"/>
    <mergeCell ref="A1771:AJ1771"/>
    <mergeCell ref="AK1771:AP1771"/>
    <mergeCell ref="AQ1771:AV1771"/>
    <mergeCell ref="AW1771:BB1771"/>
    <mergeCell ref="BC1771:BH1771"/>
    <mergeCell ref="A1772:AJ1772"/>
    <mergeCell ref="AK1772:AP1772"/>
    <mergeCell ref="AQ1772:AV1772"/>
    <mergeCell ref="AW1772:BB1772"/>
    <mergeCell ref="BC1772:BH1772"/>
    <mergeCell ref="A1773:AD1773"/>
    <mergeCell ref="AE1773:BH1773"/>
    <mergeCell ref="A1774:AD1776"/>
    <mergeCell ref="AE1774:BH1776"/>
    <mergeCell ref="A1777:BH1777"/>
    <mergeCell ref="A1778:I1778"/>
    <mergeCell ref="J1778:BQ1778"/>
    <mergeCell ref="A1784:D1784"/>
    <mergeCell ref="E1784:T1784"/>
    <mergeCell ref="U1784:X1784"/>
    <mergeCell ref="Y1784:AD1784"/>
    <mergeCell ref="AE1784:AJ1784"/>
    <mergeCell ref="AK1784:AP1784"/>
    <mergeCell ref="AQ1784:AV1784"/>
    <mergeCell ref="AW1784:BB1784"/>
    <mergeCell ref="BC1784:BH1784"/>
    <mergeCell ref="A1785:D1785"/>
    <mergeCell ref="E1785:T1785"/>
    <mergeCell ref="U1785:X1785"/>
    <mergeCell ref="Y1785:AD1785"/>
    <mergeCell ref="AE1785:AJ1785"/>
    <mergeCell ref="AK1785:AP1785"/>
    <mergeCell ref="AQ1785:AV1785"/>
    <mergeCell ref="AW1785:BB1785"/>
    <mergeCell ref="BC1785:BH1785"/>
    <mergeCell ref="A1782:D1782"/>
    <mergeCell ref="E1782:T1782"/>
    <mergeCell ref="U1782:X1782"/>
    <mergeCell ref="Y1782:AD1782"/>
    <mergeCell ref="AE1782:AJ1782"/>
    <mergeCell ref="AK1782:AP1782"/>
    <mergeCell ref="AQ1782:AV1782"/>
    <mergeCell ref="AW1782:BB1782"/>
    <mergeCell ref="BC1782:BH1782"/>
    <mergeCell ref="A1783:D1783"/>
    <mergeCell ref="E1783:T1783"/>
    <mergeCell ref="U1783:X1783"/>
    <mergeCell ref="Y1783:AD1783"/>
    <mergeCell ref="AE1783:AJ1783"/>
    <mergeCell ref="AK1783:AP1783"/>
    <mergeCell ref="AQ1783:AV1783"/>
    <mergeCell ref="AW1783:BB1783"/>
    <mergeCell ref="BC1783:BH1783"/>
    <mergeCell ref="A1788:D1788"/>
    <mergeCell ref="E1788:T1788"/>
    <mergeCell ref="U1788:X1788"/>
    <mergeCell ref="Y1788:AD1788"/>
    <mergeCell ref="AE1788:AJ1788"/>
    <mergeCell ref="AK1788:AP1788"/>
    <mergeCell ref="AQ1788:AV1788"/>
    <mergeCell ref="AW1788:BB1788"/>
    <mergeCell ref="BC1788:BH1788"/>
    <mergeCell ref="A1789:D1789"/>
    <mergeCell ref="E1789:T1789"/>
    <mergeCell ref="U1789:X1789"/>
    <mergeCell ref="Y1789:AD1789"/>
    <mergeCell ref="AE1789:AJ1789"/>
    <mergeCell ref="AK1789:AP1789"/>
    <mergeCell ref="AQ1789:AV1789"/>
    <mergeCell ref="AW1789:BB1789"/>
    <mergeCell ref="BC1789:BH1789"/>
    <mergeCell ref="A1786:D1786"/>
    <mergeCell ref="E1786:T1786"/>
    <mergeCell ref="U1786:X1786"/>
    <mergeCell ref="Y1786:AD1786"/>
    <mergeCell ref="AE1786:AJ1786"/>
    <mergeCell ref="AK1786:AP1786"/>
    <mergeCell ref="AQ1786:AV1786"/>
    <mergeCell ref="AW1786:BB1786"/>
    <mergeCell ref="BC1786:BH1786"/>
    <mergeCell ref="A1787:D1787"/>
    <mergeCell ref="E1787:T1787"/>
    <mergeCell ref="U1787:X1787"/>
    <mergeCell ref="Y1787:AD1787"/>
    <mergeCell ref="AE1787:AJ1787"/>
    <mergeCell ref="AK1787:AP1787"/>
    <mergeCell ref="AQ1787:AV1787"/>
    <mergeCell ref="AW1787:BB1787"/>
    <mergeCell ref="BC1787:BH1787"/>
    <mergeCell ref="A1792:D1792"/>
    <mergeCell ref="E1792:T1792"/>
    <mergeCell ref="U1792:X1792"/>
    <mergeCell ref="Y1792:AD1792"/>
    <mergeCell ref="AE1792:AJ1792"/>
    <mergeCell ref="AK1792:AP1792"/>
    <mergeCell ref="AQ1792:AV1792"/>
    <mergeCell ref="AW1792:BB1792"/>
    <mergeCell ref="BC1792:BH1792"/>
    <mergeCell ref="A1793:D1793"/>
    <mergeCell ref="E1793:T1793"/>
    <mergeCell ref="U1793:X1793"/>
    <mergeCell ref="Y1793:AD1793"/>
    <mergeCell ref="AE1793:AJ1793"/>
    <mergeCell ref="AK1793:AP1793"/>
    <mergeCell ref="AQ1793:AV1793"/>
    <mergeCell ref="AW1793:BB1793"/>
    <mergeCell ref="BC1793:BH1793"/>
    <mergeCell ref="A1790:D1790"/>
    <mergeCell ref="E1790:T1790"/>
    <mergeCell ref="U1790:X1790"/>
    <mergeCell ref="Y1790:AD1790"/>
    <mergeCell ref="AE1790:AJ1790"/>
    <mergeCell ref="AK1790:AP1790"/>
    <mergeCell ref="AQ1790:AV1790"/>
    <mergeCell ref="AW1790:BB1790"/>
    <mergeCell ref="BC1790:BH1790"/>
    <mergeCell ref="A1791:D1791"/>
    <mergeCell ref="E1791:T1791"/>
    <mergeCell ref="U1791:X1791"/>
    <mergeCell ref="Y1791:AD1791"/>
    <mergeCell ref="AE1791:AJ1791"/>
    <mergeCell ref="AK1791:AP1791"/>
    <mergeCell ref="AQ1791:AV1791"/>
    <mergeCell ref="AW1791:BB1791"/>
    <mergeCell ref="BC1791:BH1791"/>
    <mergeCell ref="A1796:D1796"/>
    <mergeCell ref="E1796:T1796"/>
    <mergeCell ref="U1796:X1796"/>
    <mergeCell ref="Y1796:AD1796"/>
    <mergeCell ref="AE1796:AJ1796"/>
    <mergeCell ref="AK1796:AP1796"/>
    <mergeCell ref="AQ1796:AV1796"/>
    <mergeCell ref="AW1796:BB1796"/>
    <mergeCell ref="BC1796:BH1796"/>
    <mergeCell ref="A1797:D1797"/>
    <mergeCell ref="E1797:T1797"/>
    <mergeCell ref="U1797:X1797"/>
    <mergeCell ref="Y1797:AD1797"/>
    <mergeCell ref="AE1797:AJ1797"/>
    <mergeCell ref="AK1797:AP1797"/>
    <mergeCell ref="AQ1797:AV1797"/>
    <mergeCell ref="AW1797:BB1797"/>
    <mergeCell ref="BC1797:BH1797"/>
    <mergeCell ref="A1794:D1794"/>
    <mergeCell ref="E1794:T1794"/>
    <mergeCell ref="U1794:X1794"/>
    <mergeCell ref="Y1794:AD1794"/>
    <mergeCell ref="AE1794:AJ1794"/>
    <mergeCell ref="AK1794:AP1794"/>
    <mergeCell ref="AQ1794:AV1794"/>
    <mergeCell ref="AW1794:BB1794"/>
    <mergeCell ref="BC1794:BH1794"/>
    <mergeCell ref="A1795:D1795"/>
    <mergeCell ref="E1795:T1795"/>
    <mergeCell ref="U1795:X1795"/>
    <mergeCell ref="Y1795:AD1795"/>
    <mergeCell ref="AE1795:AJ1795"/>
    <mergeCell ref="AK1795:AP1795"/>
    <mergeCell ref="AQ1795:AV1795"/>
    <mergeCell ref="AW1795:BB1795"/>
    <mergeCell ref="BC1795:BH1795"/>
    <mergeCell ref="A1800:D1800"/>
    <mergeCell ref="E1800:T1800"/>
    <mergeCell ref="U1800:X1800"/>
    <mergeCell ref="Y1800:AD1800"/>
    <mergeCell ref="AE1800:AJ1800"/>
    <mergeCell ref="AK1800:AP1800"/>
    <mergeCell ref="AQ1800:AV1800"/>
    <mergeCell ref="AW1800:BB1800"/>
    <mergeCell ref="BC1800:BH1800"/>
    <mergeCell ref="A1801:D1801"/>
    <mergeCell ref="E1801:T1801"/>
    <mergeCell ref="U1801:X1801"/>
    <mergeCell ref="Y1801:AD1801"/>
    <mergeCell ref="AE1801:AJ1801"/>
    <mergeCell ref="AK1801:AP1801"/>
    <mergeCell ref="AQ1801:AV1801"/>
    <mergeCell ref="AW1801:BB1801"/>
    <mergeCell ref="BC1801:BH1801"/>
    <mergeCell ref="A1798:D1798"/>
    <mergeCell ref="E1798:T1798"/>
    <mergeCell ref="U1798:X1798"/>
    <mergeCell ref="Y1798:AD1798"/>
    <mergeCell ref="AE1798:AJ1798"/>
    <mergeCell ref="AK1798:AP1798"/>
    <mergeCell ref="AQ1798:AV1798"/>
    <mergeCell ref="AW1798:BB1798"/>
    <mergeCell ref="BC1798:BH1798"/>
    <mergeCell ref="A1799:D1799"/>
    <mergeCell ref="E1799:T1799"/>
    <mergeCell ref="U1799:X1799"/>
    <mergeCell ref="Y1799:AD1799"/>
    <mergeCell ref="AE1799:AJ1799"/>
    <mergeCell ref="AK1799:AP1799"/>
    <mergeCell ref="AQ1799:AV1799"/>
    <mergeCell ref="AW1799:BB1799"/>
    <mergeCell ref="BC1799:BH1799"/>
    <mergeCell ref="A1804:D1804"/>
    <mergeCell ref="E1804:T1804"/>
    <mergeCell ref="U1804:X1804"/>
    <mergeCell ref="Y1804:AD1804"/>
    <mergeCell ref="AE1804:AJ1804"/>
    <mergeCell ref="AK1804:AP1804"/>
    <mergeCell ref="AQ1804:AV1804"/>
    <mergeCell ref="AW1804:BB1804"/>
    <mergeCell ref="BC1804:BH1804"/>
    <mergeCell ref="A1805:D1805"/>
    <mergeCell ref="E1805:T1805"/>
    <mergeCell ref="U1805:X1805"/>
    <mergeCell ref="Y1805:AD1805"/>
    <mergeCell ref="AE1805:AJ1805"/>
    <mergeCell ref="AK1805:AP1805"/>
    <mergeCell ref="AQ1805:AV1805"/>
    <mergeCell ref="AW1805:BB1805"/>
    <mergeCell ref="BC1805:BH1805"/>
    <mergeCell ref="A1802:D1802"/>
    <mergeCell ref="E1802:T1802"/>
    <mergeCell ref="U1802:X1802"/>
    <mergeCell ref="Y1802:AD1802"/>
    <mergeCell ref="AE1802:AJ1802"/>
    <mergeCell ref="AK1802:AP1802"/>
    <mergeCell ref="AQ1802:AV1802"/>
    <mergeCell ref="AW1802:BB1802"/>
    <mergeCell ref="BC1802:BH1802"/>
    <mergeCell ref="A1803:D1803"/>
    <mergeCell ref="E1803:T1803"/>
    <mergeCell ref="U1803:X1803"/>
    <mergeCell ref="Y1803:AD1803"/>
    <mergeCell ref="AE1803:AJ1803"/>
    <mergeCell ref="AK1803:AP1803"/>
    <mergeCell ref="AQ1803:AV1803"/>
    <mergeCell ref="AW1803:BB1803"/>
    <mergeCell ref="BC1803:BH1803"/>
    <mergeCell ref="A1808:D1808"/>
    <mergeCell ref="E1808:T1808"/>
    <mergeCell ref="U1808:X1808"/>
    <mergeCell ref="Y1808:AD1808"/>
    <mergeCell ref="AE1808:AJ1808"/>
    <mergeCell ref="AK1808:AP1808"/>
    <mergeCell ref="AQ1808:AV1808"/>
    <mergeCell ref="AW1808:BB1808"/>
    <mergeCell ref="BC1808:BH1808"/>
    <mergeCell ref="A1809:D1809"/>
    <mergeCell ref="E1809:T1809"/>
    <mergeCell ref="U1809:X1809"/>
    <mergeCell ref="Y1809:AD1809"/>
    <mergeCell ref="AE1809:AJ1809"/>
    <mergeCell ref="AK1809:AP1809"/>
    <mergeCell ref="AQ1809:AV1809"/>
    <mergeCell ref="AW1809:BB1809"/>
    <mergeCell ref="BC1809:BH1809"/>
    <mergeCell ref="A1806:D1806"/>
    <mergeCell ref="E1806:T1806"/>
    <mergeCell ref="U1806:X1806"/>
    <mergeCell ref="Y1806:AD1806"/>
    <mergeCell ref="AE1806:AJ1806"/>
    <mergeCell ref="AK1806:AP1806"/>
    <mergeCell ref="AQ1806:AV1806"/>
    <mergeCell ref="AW1806:BB1806"/>
    <mergeCell ref="BC1806:BH1806"/>
    <mergeCell ref="A1807:D1807"/>
    <mergeCell ref="E1807:T1807"/>
    <mergeCell ref="U1807:X1807"/>
    <mergeCell ref="Y1807:AD1807"/>
    <mergeCell ref="AE1807:AJ1807"/>
    <mergeCell ref="AK1807:AP1807"/>
    <mergeCell ref="AQ1807:AV1807"/>
    <mergeCell ref="AW1807:BB1807"/>
    <mergeCell ref="BC1807:BH1807"/>
    <mergeCell ref="A1812:D1812"/>
    <mergeCell ref="E1812:T1812"/>
    <mergeCell ref="U1812:X1812"/>
    <mergeCell ref="Y1812:AD1812"/>
    <mergeCell ref="AE1812:AJ1812"/>
    <mergeCell ref="AK1812:AP1812"/>
    <mergeCell ref="AQ1812:AV1812"/>
    <mergeCell ref="AW1812:BB1812"/>
    <mergeCell ref="BC1812:BH1812"/>
    <mergeCell ref="A1813:D1813"/>
    <mergeCell ref="E1813:T1813"/>
    <mergeCell ref="U1813:X1813"/>
    <mergeCell ref="Y1813:AD1813"/>
    <mergeCell ref="AE1813:AJ1813"/>
    <mergeCell ref="AK1813:AP1813"/>
    <mergeCell ref="AQ1813:AV1813"/>
    <mergeCell ref="AW1813:BB1813"/>
    <mergeCell ref="BC1813:BH1813"/>
    <mergeCell ref="A1810:D1810"/>
    <mergeCell ref="E1810:T1810"/>
    <mergeCell ref="U1810:X1810"/>
    <mergeCell ref="Y1810:AD1810"/>
    <mergeCell ref="AE1810:AJ1810"/>
    <mergeCell ref="AK1810:AP1810"/>
    <mergeCell ref="AQ1810:AV1810"/>
    <mergeCell ref="AW1810:BB1810"/>
    <mergeCell ref="BC1810:BH1810"/>
    <mergeCell ref="A1811:D1811"/>
    <mergeCell ref="E1811:T1811"/>
    <mergeCell ref="U1811:X1811"/>
    <mergeCell ref="Y1811:AD1811"/>
    <mergeCell ref="AE1811:AJ1811"/>
    <mergeCell ref="AK1811:AP1811"/>
    <mergeCell ref="AQ1811:AV1811"/>
    <mergeCell ref="AW1811:BB1811"/>
    <mergeCell ref="BC1811:BH1811"/>
    <mergeCell ref="A1816:D1816"/>
    <mergeCell ref="E1816:T1816"/>
    <mergeCell ref="U1816:X1816"/>
    <mergeCell ref="Y1816:AD1816"/>
    <mergeCell ref="AE1816:AJ1816"/>
    <mergeCell ref="AK1816:AP1816"/>
    <mergeCell ref="AQ1816:AV1816"/>
    <mergeCell ref="AW1816:BB1816"/>
    <mergeCell ref="BC1816:BH1816"/>
    <mergeCell ref="A1817:D1817"/>
    <mergeCell ref="E1817:T1817"/>
    <mergeCell ref="U1817:X1817"/>
    <mergeCell ref="Y1817:AD1817"/>
    <mergeCell ref="AE1817:AJ1817"/>
    <mergeCell ref="AK1817:AP1817"/>
    <mergeCell ref="AQ1817:AV1817"/>
    <mergeCell ref="AW1817:BB1817"/>
    <mergeCell ref="BC1817:BH1817"/>
    <mergeCell ref="A1814:D1814"/>
    <mergeCell ref="E1814:T1814"/>
    <mergeCell ref="U1814:X1814"/>
    <mergeCell ref="Y1814:AD1814"/>
    <mergeCell ref="AE1814:AJ1814"/>
    <mergeCell ref="AK1814:AP1814"/>
    <mergeCell ref="AQ1814:AV1814"/>
    <mergeCell ref="AW1814:BB1814"/>
    <mergeCell ref="BC1814:BH1814"/>
    <mergeCell ref="A1815:D1815"/>
    <mergeCell ref="E1815:T1815"/>
    <mergeCell ref="U1815:X1815"/>
    <mergeCell ref="Y1815:AD1815"/>
    <mergeCell ref="AE1815:AJ1815"/>
    <mergeCell ref="AK1815:AP1815"/>
    <mergeCell ref="AQ1815:AV1815"/>
    <mergeCell ref="AW1815:BB1815"/>
    <mergeCell ref="BC1815:BH1815"/>
    <mergeCell ref="A1821:AD1821"/>
    <mergeCell ref="AE1821:BH1821"/>
    <mergeCell ref="A1822:AD1824"/>
    <mergeCell ref="AE1822:BH1824"/>
    <mergeCell ref="A1825:BH1825"/>
    <mergeCell ref="A1826:I1826"/>
    <mergeCell ref="J1826:BQ1826"/>
    <mergeCell ref="A1827:H1827"/>
    <mergeCell ref="I1827:AN1827"/>
    <mergeCell ref="AO1827:AV1827"/>
    <mergeCell ref="AW1827:BH1827"/>
    <mergeCell ref="A1828:D1828"/>
    <mergeCell ref="E1828:T1828"/>
    <mergeCell ref="U1828:X1828"/>
    <mergeCell ref="Y1828:AD1828"/>
    <mergeCell ref="AE1828:AJ1828"/>
    <mergeCell ref="AK1828:AP1828"/>
    <mergeCell ref="AQ1828:AV1828"/>
    <mergeCell ref="AW1828:BB1828"/>
    <mergeCell ref="BC1828:BH1828"/>
    <mergeCell ref="A1818:D1818"/>
    <mergeCell ref="E1818:T1818"/>
    <mergeCell ref="U1818:X1818"/>
    <mergeCell ref="Y1818:AD1818"/>
    <mergeCell ref="AE1818:AJ1818"/>
    <mergeCell ref="AK1818:AP1818"/>
    <mergeCell ref="AQ1818:AV1818"/>
    <mergeCell ref="AW1818:BB1818"/>
    <mergeCell ref="BC1818:BH1818"/>
    <mergeCell ref="A1819:AJ1819"/>
    <mergeCell ref="AK1819:AP1819"/>
    <mergeCell ref="AQ1819:AV1819"/>
    <mergeCell ref="AW1819:BB1819"/>
    <mergeCell ref="BC1819:BH1819"/>
    <mergeCell ref="A1820:AJ1820"/>
    <mergeCell ref="AK1820:AP1820"/>
    <mergeCell ref="AQ1820:AV1820"/>
    <mergeCell ref="AW1820:BB1820"/>
    <mergeCell ref="BC1820:BH1820"/>
    <mergeCell ref="A1831:D1831"/>
    <mergeCell ref="E1831:T1831"/>
    <mergeCell ref="U1831:X1831"/>
    <mergeCell ref="Y1831:AD1831"/>
    <mergeCell ref="AE1831:AJ1831"/>
    <mergeCell ref="AK1831:AP1831"/>
    <mergeCell ref="AQ1831:AV1831"/>
    <mergeCell ref="AW1831:BB1831"/>
    <mergeCell ref="BC1831:BH1831"/>
    <mergeCell ref="A1832:D1832"/>
    <mergeCell ref="E1832:T1832"/>
    <mergeCell ref="U1832:X1832"/>
    <mergeCell ref="Y1832:AD1832"/>
    <mergeCell ref="AE1832:AJ1832"/>
    <mergeCell ref="AK1832:AP1832"/>
    <mergeCell ref="AQ1832:AV1832"/>
    <mergeCell ref="AW1832:BB1832"/>
    <mergeCell ref="BC1832:BH1832"/>
    <mergeCell ref="A1829:D1829"/>
    <mergeCell ref="E1829:T1829"/>
    <mergeCell ref="U1829:X1829"/>
    <mergeCell ref="Y1829:AD1829"/>
    <mergeCell ref="AE1829:AJ1829"/>
    <mergeCell ref="AK1829:AP1829"/>
    <mergeCell ref="AQ1829:AV1829"/>
    <mergeCell ref="AW1829:BB1829"/>
    <mergeCell ref="BC1829:BH1829"/>
    <mergeCell ref="A1830:D1830"/>
    <mergeCell ref="E1830:T1830"/>
    <mergeCell ref="U1830:X1830"/>
    <mergeCell ref="Y1830:AD1830"/>
    <mergeCell ref="AE1830:AJ1830"/>
    <mergeCell ref="AK1830:AP1830"/>
    <mergeCell ref="AQ1830:AV1830"/>
    <mergeCell ref="AW1830:BB1830"/>
    <mergeCell ref="BC1830:BH1830"/>
    <mergeCell ref="A1835:D1835"/>
    <mergeCell ref="E1835:T1835"/>
    <mergeCell ref="U1835:X1835"/>
    <mergeCell ref="Y1835:AD1835"/>
    <mergeCell ref="AE1835:AJ1835"/>
    <mergeCell ref="AK1835:AP1835"/>
    <mergeCell ref="AQ1835:AV1835"/>
    <mergeCell ref="AW1835:BB1835"/>
    <mergeCell ref="BC1835:BH1835"/>
    <mergeCell ref="A1836:D1836"/>
    <mergeCell ref="E1836:T1836"/>
    <mergeCell ref="U1836:X1836"/>
    <mergeCell ref="Y1836:AD1836"/>
    <mergeCell ref="AE1836:AJ1836"/>
    <mergeCell ref="AK1836:AP1836"/>
    <mergeCell ref="AQ1836:AV1836"/>
    <mergeCell ref="AW1836:BB1836"/>
    <mergeCell ref="BC1836:BH1836"/>
    <mergeCell ref="A1833:D1833"/>
    <mergeCell ref="E1833:T1833"/>
    <mergeCell ref="U1833:X1833"/>
    <mergeCell ref="Y1833:AD1833"/>
    <mergeCell ref="AE1833:AJ1833"/>
    <mergeCell ref="AK1833:AP1833"/>
    <mergeCell ref="AQ1833:AV1833"/>
    <mergeCell ref="AW1833:BB1833"/>
    <mergeCell ref="BC1833:BH1833"/>
    <mergeCell ref="A1834:D1834"/>
    <mergeCell ref="E1834:T1834"/>
    <mergeCell ref="U1834:X1834"/>
    <mergeCell ref="Y1834:AD1834"/>
    <mergeCell ref="AE1834:AJ1834"/>
    <mergeCell ref="AK1834:AP1834"/>
    <mergeCell ref="AQ1834:AV1834"/>
    <mergeCell ref="AW1834:BB1834"/>
    <mergeCell ref="BC1834:BH1834"/>
    <mergeCell ref="A1839:D1839"/>
    <mergeCell ref="E1839:T1839"/>
    <mergeCell ref="U1839:X1839"/>
    <mergeCell ref="Y1839:AD1839"/>
    <mergeCell ref="AE1839:AJ1839"/>
    <mergeCell ref="AK1839:AP1839"/>
    <mergeCell ref="AQ1839:AV1839"/>
    <mergeCell ref="AW1839:BB1839"/>
    <mergeCell ref="BC1839:BH1839"/>
    <mergeCell ref="A1840:D1840"/>
    <mergeCell ref="E1840:T1840"/>
    <mergeCell ref="U1840:X1840"/>
    <mergeCell ref="Y1840:AD1840"/>
    <mergeCell ref="AE1840:AJ1840"/>
    <mergeCell ref="AK1840:AP1840"/>
    <mergeCell ref="AQ1840:AV1840"/>
    <mergeCell ref="AW1840:BB1840"/>
    <mergeCell ref="BC1840:BH1840"/>
    <mergeCell ref="A1837:D1837"/>
    <mergeCell ref="E1837:T1837"/>
    <mergeCell ref="U1837:X1837"/>
    <mergeCell ref="Y1837:AD1837"/>
    <mergeCell ref="AE1837:AJ1837"/>
    <mergeCell ref="AK1837:AP1837"/>
    <mergeCell ref="AQ1837:AV1837"/>
    <mergeCell ref="AW1837:BB1837"/>
    <mergeCell ref="BC1837:BH1837"/>
    <mergeCell ref="A1838:D1838"/>
    <mergeCell ref="E1838:T1838"/>
    <mergeCell ref="U1838:X1838"/>
    <mergeCell ref="Y1838:AD1838"/>
    <mergeCell ref="AE1838:AJ1838"/>
    <mergeCell ref="AK1838:AP1838"/>
    <mergeCell ref="AQ1838:AV1838"/>
    <mergeCell ref="AW1838:BB1838"/>
    <mergeCell ref="BC1838:BH1838"/>
    <mergeCell ref="A1843:D1843"/>
    <mergeCell ref="E1843:T1843"/>
    <mergeCell ref="U1843:X1843"/>
    <mergeCell ref="Y1843:AD1843"/>
    <mergeCell ref="AE1843:AJ1843"/>
    <mergeCell ref="AK1843:AP1843"/>
    <mergeCell ref="AQ1843:AV1843"/>
    <mergeCell ref="AW1843:BB1843"/>
    <mergeCell ref="BC1843:BH1843"/>
    <mergeCell ref="A1844:D1844"/>
    <mergeCell ref="E1844:T1844"/>
    <mergeCell ref="U1844:X1844"/>
    <mergeCell ref="Y1844:AD1844"/>
    <mergeCell ref="AE1844:AJ1844"/>
    <mergeCell ref="AK1844:AP1844"/>
    <mergeCell ref="AQ1844:AV1844"/>
    <mergeCell ref="AW1844:BB1844"/>
    <mergeCell ref="BC1844:BH1844"/>
    <mergeCell ref="A1841:D1841"/>
    <mergeCell ref="E1841:T1841"/>
    <mergeCell ref="U1841:X1841"/>
    <mergeCell ref="Y1841:AD1841"/>
    <mergeCell ref="AE1841:AJ1841"/>
    <mergeCell ref="AK1841:AP1841"/>
    <mergeCell ref="AQ1841:AV1841"/>
    <mergeCell ref="AW1841:BB1841"/>
    <mergeCell ref="BC1841:BH1841"/>
    <mergeCell ref="A1842:D1842"/>
    <mergeCell ref="E1842:T1842"/>
    <mergeCell ref="U1842:X1842"/>
    <mergeCell ref="Y1842:AD1842"/>
    <mergeCell ref="AE1842:AJ1842"/>
    <mergeCell ref="AK1842:AP1842"/>
    <mergeCell ref="AQ1842:AV1842"/>
    <mergeCell ref="AW1842:BB1842"/>
    <mergeCell ref="BC1842:BH1842"/>
    <mergeCell ref="A1847:D1847"/>
    <mergeCell ref="E1847:T1847"/>
    <mergeCell ref="U1847:X1847"/>
    <mergeCell ref="Y1847:AD1847"/>
    <mergeCell ref="AE1847:AJ1847"/>
    <mergeCell ref="AK1847:AP1847"/>
    <mergeCell ref="AQ1847:AV1847"/>
    <mergeCell ref="AW1847:BB1847"/>
    <mergeCell ref="BC1847:BH1847"/>
    <mergeCell ref="A1848:D1848"/>
    <mergeCell ref="E1848:T1848"/>
    <mergeCell ref="U1848:X1848"/>
    <mergeCell ref="Y1848:AD1848"/>
    <mergeCell ref="AE1848:AJ1848"/>
    <mergeCell ref="AK1848:AP1848"/>
    <mergeCell ref="AQ1848:AV1848"/>
    <mergeCell ref="AW1848:BB1848"/>
    <mergeCell ref="BC1848:BH1848"/>
    <mergeCell ref="A1845:D1845"/>
    <mergeCell ref="E1845:T1845"/>
    <mergeCell ref="U1845:X1845"/>
    <mergeCell ref="Y1845:AD1845"/>
    <mergeCell ref="AE1845:AJ1845"/>
    <mergeCell ref="AK1845:AP1845"/>
    <mergeCell ref="AQ1845:AV1845"/>
    <mergeCell ref="AW1845:BB1845"/>
    <mergeCell ref="BC1845:BH1845"/>
    <mergeCell ref="A1846:D1846"/>
    <mergeCell ref="E1846:T1846"/>
    <mergeCell ref="U1846:X1846"/>
    <mergeCell ref="Y1846:AD1846"/>
    <mergeCell ref="AE1846:AJ1846"/>
    <mergeCell ref="AK1846:AP1846"/>
    <mergeCell ref="AQ1846:AV1846"/>
    <mergeCell ref="AW1846:BB1846"/>
    <mergeCell ref="BC1846:BH1846"/>
    <mergeCell ref="A1851:D1851"/>
    <mergeCell ref="E1851:T1851"/>
    <mergeCell ref="U1851:X1851"/>
    <mergeCell ref="Y1851:AD1851"/>
    <mergeCell ref="AE1851:AJ1851"/>
    <mergeCell ref="AK1851:AP1851"/>
    <mergeCell ref="AQ1851:AV1851"/>
    <mergeCell ref="AW1851:BB1851"/>
    <mergeCell ref="BC1851:BH1851"/>
    <mergeCell ref="A1852:D1852"/>
    <mergeCell ref="E1852:T1852"/>
    <mergeCell ref="U1852:X1852"/>
    <mergeCell ref="Y1852:AD1852"/>
    <mergeCell ref="AE1852:AJ1852"/>
    <mergeCell ref="AK1852:AP1852"/>
    <mergeCell ref="AQ1852:AV1852"/>
    <mergeCell ref="AW1852:BB1852"/>
    <mergeCell ref="BC1852:BH1852"/>
    <mergeCell ref="A1849:D1849"/>
    <mergeCell ref="E1849:T1849"/>
    <mergeCell ref="U1849:X1849"/>
    <mergeCell ref="Y1849:AD1849"/>
    <mergeCell ref="AE1849:AJ1849"/>
    <mergeCell ref="AK1849:AP1849"/>
    <mergeCell ref="AQ1849:AV1849"/>
    <mergeCell ref="AW1849:BB1849"/>
    <mergeCell ref="BC1849:BH1849"/>
    <mergeCell ref="A1850:D1850"/>
    <mergeCell ref="E1850:T1850"/>
    <mergeCell ref="U1850:X1850"/>
    <mergeCell ref="Y1850:AD1850"/>
    <mergeCell ref="AE1850:AJ1850"/>
    <mergeCell ref="AK1850:AP1850"/>
    <mergeCell ref="AQ1850:AV1850"/>
    <mergeCell ref="AW1850:BB1850"/>
    <mergeCell ref="BC1850:BH1850"/>
    <mergeCell ref="A1855:D1855"/>
    <mergeCell ref="E1855:T1855"/>
    <mergeCell ref="U1855:X1855"/>
    <mergeCell ref="Y1855:AD1855"/>
    <mergeCell ref="AE1855:AJ1855"/>
    <mergeCell ref="AK1855:AP1855"/>
    <mergeCell ref="AQ1855:AV1855"/>
    <mergeCell ref="AW1855:BB1855"/>
    <mergeCell ref="BC1855:BH1855"/>
    <mergeCell ref="A1856:D1856"/>
    <mergeCell ref="E1856:T1856"/>
    <mergeCell ref="U1856:X1856"/>
    <mergeCell ref="Y1856:AD1856"/>
    <mergeCell ref="AE1856:AJ1856"/>
    <mergeCell ref="AK1856:AP1856"/>
    <mergeCell ref="AQ1856:AV1856"/>
    <mergeCell ref="AW1856:BB1856"/>
    <mergeCell ref="BC1856:BH1856"/>
    <mergeCell ref="A1853:D1853"/>
    <mergeCell ref="E1853:T1853"/>
    <mergeCell ref="U1853:X1853"/>
    <mergeCell ref="Y1853:AD1853"/>
    <mergeCell ref="AE1853:AJ1853"/>
    <mergeCell ref="AK1853:AP1853"/>
    <mergeCell ref="AQ1853:AV1853"/>
    <mergeCell ref="AW1853:BB1853"/>
    <mergeCell ref="BC1853:BH1853"/>
    <mergeCell ref="A1854:D1854"/>
    <mergeCell ref="E1854:T1854"/>
    <mergeCell ref="U1854:X1854"/>
    <mergeCell ref="Y1854:AD1854"/>
    <mergeCell ref="AE1854:AJ1854"/>
    <mergeCell ref="AK1854:AP1854"/>
    <mergeCell ref="AQ1854:AV1854"/>
    <mergeCell ref="AW1854:BB1854"/>
    <mergeCell ref="BC1854:BH1854"/>
    <mergeCell ref="A1859:D1859"/>
    <mergeCell ref="E1859:T1859"/>
    <mergeCell ref="U1859:X1859"/>
    <mergeCell ref="Y1859:AD1859"/>
    <mergeCell ref="AE1859:AJ1859"/>
    <mergeCell ref="AK1859:AP1859"/>
    <mergeCell ref="AQ1859:AV1859"/>
    <mergeCell ref="AW1859:BB1859"/>
    <mergeCell ref="BC1859:BH1859"/>
    <mergeCell ref="A1860:D1860"/>
    <mergeCell ref="E1860:T1860"/>
    <mergeCell ref="U1860:X1860"/>
    <mergeCell ref="Y1860:AD1860"/>
    <mergeCell ref="AE1860:AJ1860"/>
    <mergeCell ref="AK1860:AP1860"/>
    <mergeCell ref="AQ1860:AV1860"/>
    <mergeCell ref="AW1860:BB1860"/>
    <mergeCell ref="BC1860:BH1860"/>
    <mergeCell ref="A1857:D1857"/>
    <mergeCell ref="E1857:T1857"/>
    <mergeCell ref="U1857:X1857"/>
    <mergeCell ref="Y1857:AD1857"/>
    <mergeCell ref="AE1857:AJ1857"/>
    <mergeCell ref="AK1857:AP1857"/>
    <mergeCell ref="AQ1857:AV1857"/>
    <mergeCell ref="AW1857:BB1857"/>
    <mergeCell ref="BC1857:BH1857"/>
    <mergeCell ref="A1858:D1858"/>
    <mergeCell ref="E1858:T1858"/>
    <mergeCell ref="U1858:X1858"/>
    <mergeCell ref="Y1858:AD1858"/>
    <mergeCell ref="AE1858:AJ1858"/>
    <mergeCell ref="AK1858:AP1858"/>
    <mergeCell ref="AQ1858:AV1858"/>
    <mergeCell ref="AW1858:BB1858"/>
    <mergeCell ref="BC1858:BH1858"/>
    <mergeCell ref="A1863:D1863"/>
    <mergeCell ref="E1863:T1863"/>
    <mergeCell ref="U1863:X1863"/>
    <mergeCell ref="Y1863:AD1863"/>
    <mergeCell ref="AE1863:AJ1863"/>
    <mergeCell ref="AK1863:AP1863"/>
    <mergeCell ref="AQ1863:AV1863"/>
    <mergeCell ref="AW1863:BB1863"/>
    <mergeCell ref="BC1863:BH1863"/>
    <mergeCell ref="A1864:D1864"/>
    <mergeCell ref="E1864:T1864"/>
    <mergeCell ref="U1864:X1864"/>
    <mergeCell ref="Y1864:AD1864"/>
    <mergeCell ref="AE1864:AJ1864"/>
    <mergeCell ref="AK1864:AP1864"/>
    <mergeCell ref="AQ1864:AV1864"/>
    <mergeCell ref="AW1864:BB1864"/>
    <mergeCell ref="BC1864:BH1864"/>
    <mergeCell ref="A1861:D1861"/>
    <mergeCell ref="E1861:T1861"/>
    <mergeCell ref="U1861:X1861"/>
    <mergeCell ref="Y1861:AD1861"/>
    <mergeCell ref="AE1861:AJ1861"/>
    <mergeCell ref="AK1861:AP1861"/>
    <mergeCell ref="AQ1861:AV1861"/>
    <mergeCell ref="AW1861:BB1861"/>
    <mergeCell ref="BC1861:BH1861"/>
    <mergeCell ref="A1862:D1862"/>
    <mergeCell ref="E1862:T1862"/>
    <mergeCell ref="U1862:X1862"/>
    <mergeCell ref="Y1862:AD1862"/>
    <mergeCell ref="AE1862:AJ1862"/>
    <mergeCell ref="AK1862:AP1862"/>
    <mergeCell ref="AQ1862:AV1862"/>
    <mergeCell ref="AW1862:BB1862"/>
    <mergeCell ref="BC1862:BH1862"/>
    <mergeCell ref="A1867:AJ1867"/>
    <mergeCell ref="AK1867:AP1867"/>
    <mergeCell ref="AQ1867:AV1867"/>
    <mergeCell ref="AW1867:BB1867"/>
    <mergeCell ref="BC1867:BH1867"/>
    <mergeCell ref="A1868:AJ1868"/>
    <mergeCell ref="AK1868:AP1868"/>
    <mergeCell ref="AQ1868:AV1868"/>
    <mergeCell ref="AW1868:BB1868"/>
    <mergeCell ref="BC1868:BH1868"/>
    <mergeCell ref="A1869:AD1869"/>
    <mergeCell ref="AE1869:BH1869"/>
    <mergeCell ref="A1870:AD1872"/>
    <mergeCell ref="AE1870:BH1872"/>
    <mergeCell ref="A1873:BH1873"/>
    <mergeCell ref="A1874:I1874"/>
    <mergeCell ref="J1874:BQ1874"/>
    <mergeCell ref="A1865:D1865"/>
    <mergeCell ref="E1865:T1865"/>
    <mergeCell ref="U1865:X1865"/>
    <mergeCell ref="Y1865:AD1865"/>
    <mergeCell ref="AE1865:AJ1865"/>
    <mergeCell ref="AK1865:AP1865"/>
    <mergeCell ref="AQ1865:AV1865"/>
    <mergeCell ref="AW1865:BB1865"/>
    <mergeCell ref="BC1865:BH1865"/>
    <mergeCell ref="A1866:D1866"/>
    <mergeCell ref="E1866:T1866"/>
    <mergeCell ref="U1866:X1866"/>
    <mergeCell ref="Y1866:AD1866"/>
    <mergeCell ref="AE1866:AJ1866"/>
    <mergeCell ref="AK1866:AP1866"/>
    <mergeCell ref="AQ1866:AV1866"/>
    <mergeCell ref="AW1866:BB1866"/>
    <mergeCell ref="BC1866:BH1866"/>
    <mergeCell ref="A1878:D1878"/>
    <mergeCell ref="E1878:T1878"/>
    <mergeCell ref="U1878:X1878"/>
    <mergeCell ref="Y1878:AD1878"/>
    <mergeCell ref="AE1878:AJ1878"/>
    <mergeCell ref="AK1878:AP1878"/>
    <mergeCell ref="AQ1878:AV1878"/>
    <mergeCell ref="AW1878:BB1878"/>
    <mergeCell ref="BC1878:BH1878"/>
    <mergeCell ref="A1879:D1879"/>
    <mergeCell ref="E1879:T1879"/>
    <mergeCell ref="U1879:X1879"/>
    <mergeCell ref="Y1879:AD1879"/>
    <mergeCell ref="AE1879:AJ1879"/>
    <mergeCell ref="AK1879:AP1879"/>
    <mergeCell ref="AQ1879:AV1879"/>
    <mergeCell ref="AW1879:BB1879"/>
    <mergeCell ref="BC1879:BH1879"/>
    <mergeCell ref="A1875:H1875"/>
    <mergeCell ref="I1875:AN1875"/>
    <mergeCell ref="AO1875:AV1875"/>
    <mergeCell ref="AW1875:BH1875"/>
    <mergeCell ref="A1876:D1876"/>
    <mergeCell ref="E1876:T1876"/>
    <mergeCell ref="U1876:X1876"/>
    <mergeCell ref="Y1876:AD1876"/>
    <mergeCell ref="AE1876:AJ1876"/>
    <mergeCell ref="AK1876:AP1876"/>
    <mergeCell ref="AQ1876:AV1876"/>
    <mergeCell ref="AW1876:BB1876"/>
    <mergeCell ref="BC1876:BH1876"/>
    <mergeCell ref="A1877:D1877"/>
    <mergeCell ref="E1877:T1877"/>
    <mergeCell ref="U1877:X1877"/>
    <mergeCell ref="Y1877:AD1877"/>
    <mergeCell ref="AE1877:AJ1877"/>
    <mergeCell ref="AK1877:AP1877"/>
    <mergeCell ref="AQ1877:AV1877"/>
    <mergeCell ref="AW1877:BB1877"/>
    <mergeCell ref="BC1877:BH1877"/>
    <mergeCell ref="A1882:D1882"/>
    <mergeCell ref="E1882:T1882"/>
    <mergeCell ref="U1882:X1882"/>
    <mergeCell ref="Y1882:AD1882"/>
    <mergeCell ref="AE1882:AJ1882"/>
    <mergeCell ref="AK1882:AP1882"/>
    <mergeCell ref="AQ1882:AV1882"/>
    <mergeCell ref="AW1882:BB1882"/>
    <mergeCell ref="BC1882:BH1882"/>
    <mergeCell ref="A1883:D1883"/>
    <mergeCell ref="E1883:T1883"/>
    <mergeCell ref="U1883:X1883"/>
    <mergeCell ref="Y1883:AD1883"/>
    <mergeCell ref="AE1883:AJ1883"/>
    <mergeCell ref="AK1883:AP1883"/>
    <mergeCell ref="AQ1883:AV1883"/>
    <mergeCell ref="AW1883:BB1883"/>
    <mergeCell ref="BC1883:BH1883"/>
    <mergeCell ref="A1880:D1880"/>
    <mergeCell ref="E1880:T1880"/>
    <mergeCell ref="U1880:X1880"/>
    <mergeCell ref="Y1880:AD1880"/>
    <mergeCell ref="AE1880:AJ1880"/>
    <mergeCell ref="AK1880:AP1880"/>
    <mergeCell ref="AQ1880:AV1880"/>
    <mergeCell ref="AW1880:BB1880"/>
    <mergeCell ref="BC1880:BH1880"/>
    <mergeCell ref="A1881:D1881"/>
    <mergeCell ref="E1881:T1881"/>
    <mergeCell ref="U1881:X1881"/>
    <mergeCell ref="Y1881:AD1881"/>
    <mergeCell ref="AE1881:AJ1881"/>
    <mergeCell ref="AK1881:AP1881"/>
    <mergeCell ref="AQ1881:AV1881"/>
    <mergeCell ref="AW1881:BB1881"/>
    <mergeCell ref="BC1881:BH1881"/>
    <mergeCell ref="A1886:D1886"/>
    <mergeCell ref="E1886:T1886"/>
    <mergeCell ref="U1886:X1886"/>
    <mergeCell ref="Y1886:AD1886"/>
    <mergeCell ref="AE1886:AJ1886"/>
    <mergeCell ref="AK1886:AP1886"/>
    <mergeCell ref="AQ1886:AV1886"/>
    <mergeCell ref="AW1886:BB1886"/>
    <mergeCell ref="BC1886:BH1886"/>
    <mergeCell ref="A1887:D1887"/>
    <mergeCell ref="E1887:T1887"/>
    <mergeCell ref="U1887:X1887"/>
    <mergeCell ref="Y1887:AD1887"/>
    <mergeCell ref="AE1887:AJ1887"/>
    <mergeCell ref="AK1887:AP1887"/>
    <mergeCell ref="AQ1887:AV1887"/>
    <mergeCell ref="AW1887:BB1887"/>
    <mergeCell ref="BC1887:BH1887"/>
    <mergeCell ref="A1884:D1884"/>
    <mergeCell ref="E1884:T1884"/>
    <mergeCell ref="U1884:X1884"/>
    <mergeCell ref="Y1884:AD1884"/>
    <mergeCell ref="AE1884:AJ1884"/>
    <mergeCell ref="AK1884:AP1884"/>
    <mergeCell ref="AQ1884:AV1884"/>
    <mergeCell ref="AW1884:BB1884"/>
    <mergeCell ref="BC1884:BH1884"/>
    <mergeCell ref="A1885:D1885"/>
    <mergeCell ref="E1885:T1885"/>
    <mergeCell ref="U1885:X1885"/>
    <mergeCell ref="Y1885:AD1885"/>
    <mergeCell ref="AE1885:AJ1885"/>
    <mergeCell ref="AK1885:AP1885"/>
    <mergeCell ref="AQ1885:AV1885"/>
    <mergeCell ref="AW1885:BB1885"/>
    <mergeCell ref="BC1885:BH1885"/>
    <mergeCell ref="A1890:D1890"/>
    <mergeCell ref="E1890:T1890"/>
    <mergeCell ref="U1890:X1890"/>
    <mergeCell ref="Y1890:AD1890"/>
    <mergeCell ref="AE1890:AJ1890"/>
    <mergeCell ref="AK1890:AP1890"/>
    <mergeCell ref="AQ1890:AV1890"/>
    <mergeCell ref="AW1890:BB1890"/>
    <mergeCell ref="BC1890:BH1890"/>
    <mergeCell ref="A1891:D1891"/>
    <mergeCell ref="E1891:T1891"/>
    <mergeCell ref="U1891:X1891"/>
    <mergeCell ref="Y1891:AD1891"/>
    <mergeCell ref="AE1891:AJ1891"/>
    <mergeCell ref="AK1891:AP1891"/>
    <mergeCell ref="AQ1891:AV1891"/>
    <mergeCell ref="AW1891:BB1891"/>
    <mergeCell ref="BC1891:BH1891"/>
    <mergeCell ref="A1888:D1888"/>
    <mergeCell ref="E1888:T1888"/>
    <mergeCell ref="U1888:X1888"/>
    <mergeCell ref="Y1888:AD1888"/>
    <mergeCell ref="AE1888:AJ1888"/>
    <mergeCell ref="AK1888:AP1888"/>
    <mergeCell ref="AQ1888:AV1888"/>
    <mergeCell ref="AW1888:BB1888"/>
    <mergeCell ref="BC1888:BH1888"/>
    <mergeCell ref="A1889:D1889"/>
    <mergeCell ref="E1889:T1889"/>
    <mergeCell ref="U1889:X1889"/>
    <mergeCell ref="Y1889:AD1889"/>
    <mergeCell ref="AE1889:AJ1889"/>
    <mergeCell ref="AK1889:AP1889"/>
    <mergeCell ref="AQ1889:AV1889"/>
    <mergeCell ref="AW1889:BB1889"/>
    <mergeCell ref="BC1889:BH1889"/>
    <mergeCell ref="A1894:D1894"/>
    <mergeCell ref="E1894:T1894"/>
    <mergeCell ref="U1894:X1894"/>
    <mergeCell ref="Y1894:AD1894"/>
    <mergeCell ref="AE1894:AJ1894"/>
    <mergeCell ref="AK1894:AP1894"/>
    <mergeCell ref="AQ1894:AV1894"/>
    <mergeCell ref="AW1894:BB1894"/>
    <mergeCell ref="BC1894:BH1894"/>
    <mergeCell ref="A1895:D1895"/>
    <mergeCell ref="E1895:T1895"/>
    <mergeCell ref="U1895:X1895"/>
    <mergeCell ref="Y1895:AD1895"/>
    <mergeCell ref="AE1895:AJ1895"/>
    <mergeCell ref="AK1895:AP1895"/>
    <mergeCell ref="AQ1895:AV1895"/>
    <mergeCell ref="AW1895:BB1895"/>
    <mergeCell ref="BC1895:BH1895"/>
    <mergeCell ref="A1892:D1892"/>
    <mergeCell ref="E1892:T1892"/>
    <mergeCell ref="U1892:X1892"/>
    <mergeCell ref="Y1892:AD1892"/>
    <mergeCell ref="AE1892:AJ1892"/>
    <mergeCell ref="AK1892:AP1892"/>
    <mergeCell ref="AQ1892:AV1892"/>
    <mergeCell ref="AW1892:BB1892"/>
    <mergeCell ref="BC1892:BH1892"/>
    <mergeCell ref="A1893:D1893"/>
    <mergeCell ref="E1893:T1893"/>
    <mergeCell ref="U1893:X1893"/>
    <mergeCell ref="Y1893:AD1893"/>
    <mergeCell ref="AE1893:AJ1893"/>
    <mergeCell ref="AK1893:AP1893"/>
    <mergeCell ref="AQ1893:AV1893"/>
    <mergeCell ref="AW1893:BB1893"/>
    <mergeCell ref="BC1893:BH1893"/>
    <mergeCell ref="A1898:D1898"/>
    <mergeCell ref="E1898:T1898"/>
    <mergeCell ref="U1898:X1898"/>
    <mergeCell ref="Y1898:AD1898"/>
    <mergeCell ref="AE1898:AJ1898"/>
    <mergeCell ref="AK1898:AP1898"/>
    <mergeCell ref="AQ1898:AV1898"/>
    <mergeCell ref="AW1898:BB1898"/>
    <mergeCell ref="BC1898:BH1898"/>
    <mergeCell ref="A1899:D1899"/>
    <mergeCell ref="E1899:T1899"/>
    <mergeCell ref="U1899:X1899"/>
    <mergeCell ref="Y1899:AD1899"/>
    <mergeCell ref="AE1899:AJ1899"/>
    <mergeCell ref="AK1899:AP1899"/>
    <mergeCell ref="AQ1899:AV1899"/>
    <mergeCell ref="AW1899:BB1899"/>
    <mergeCell ref="BC1899:BH1899"/>
    <mergeCell ref="A1896:D1896"/>
    <mergeCell ref="E1896:T1896"/>
    <mergeCell ref="U1896:X1896"/>
    <mergeCell ref="Y1896:AD1896"/>
    <mergeCell ref="AE1896:AJ1896"/>
    <mergeCell ref="AK1896:AP1896"/>
    <mergeCell ref="AQ1896:AV1896"/>
    <mergeCell ref="AW1896:BB1896"/>
    <mergeCell ref="BC1896:BH1896"/>
    <mergeCell ref="A1897:D1897"/>
    <mergeCell ref="E1897:T1897"/>
    <mergeCell ref="U1897:X1897"/>
    <mergeCell ref="Y1897:AD1897"/>
    <mergeCell ref="AE1897:AJ1897"/>
    <mergeCell ref="AK1897:AP1897"/>
    <mergeCell ref="AQ1897:AV1897"/>
    <mergeCell ref="AW1897:BB1897"/>
    <mergeCell ref="BC1897:BH1897"/>
    <mergeCell ref="A1902:D1902"/>
    <mergeCell ref="E1902:T1902"/>
    <mergeCell ref="U1902:X1902"/>
    <mergeCell ref="Y1902:AD1902"/>
    <mergeCell ref="AE1902:AJ1902"/>
    <mergeCell ref="AK1902:AP1902"/>
    <mergeCell ref="AQ1902:AV1902"/>
    <mergeCell ref="AW1902:BB1902"/>
    <mergeCell ref="BC1902:BH1902"/>
    <mergeCell ref="A1903:D1903"/>
    <mergeCell ref="E1903:T1903"/>
    <mergeCell ref="U1903:X1903"/>
    <mergeCell ref="Y1903:AD1903"/>
    <mergeCell ref="AE1903:AJ1903"/>
    <mergeCell ref="AK1903:AP1903"/>
    <mergeCell ref="AQ1903:AV1903"/>
    <mergeCell ref="AW1903:BB1903"/>
    <mergeCell ref="BC1903:BH1903"/>
    <mergeCell ref="A1900:D1900"/>
    <mergeCell ref="E1900:T1900"/>
    <mergeCell ref="U1900:X1900"/>
    <mergeCell ref="Y1900:AD1900"/>
    <mergeCell ref="AE1900:AJ1900"/>
    <mergeCell ref="AK1900:AP1900"/>
    <mergeCell ref="AQ1900:AV1900"/>
    <mergeCell ref="AW1900:BB1900"/>
    <mergeCell ref="BC1900:BH1900"/>
    <mergeCell ref="A1901:D1901"/>
    <mergeCell ref="E1901:T1901"/>
    <mergeCell ref="U1901:X1901"/>
    <mergeCell ref="Y1901:AD1901"/>
    <mergeCell ref="AE1901:AJ1901"/>
    <mergeCell ref="AK1901:AP1901"/>
    <mergeCell ref="AQ1901:AV1901"/>
    <mergeCell ref="AW1901:BB1901"/>
    <mergeCell ref="BC1901:BH1901"/>
    <mergeCell ref="A1906:D1906"/>
    <mergeCell ref="E1906:T1906"/>
    <mergeCell ref="U1906:X1906"/>
    <mergeCell ref="Y1906:AD1906"/>
    <mergeCell ref="AE1906:AJ1906"/>
    <mergeCell ref="AK1906:AP1906"/>
    <mergeCell ref="AQ1906:AV1906"/>
    <mergeCell ref="AW1906:BB1906"/>
    <mergeCell ref="BC1906:BH1906"/>
    <mergeCell ref="A1907:D1907"/>
    <mergeCell ref="E1907:T1907"/>
    <mergeCell ref="U1907:X1907"/>
    <mergeCell ref="Y1907:AD1907"/>
    <mergeCell ref="AE1907:AJ1907"/>
    <mergeCell ref="AK1907:AP1907"/>
    <mergeCell ref="AQ1907:AV1907"/>
    <mergeCell ref="AW1907:BB1907"/>
    <mergeCell ref="BC1907:BH1907"/>
    <mergeCell ref="A1904:D1904"/>
    <mergeCell ref="E1904:T1904"/>
    <mergeCell ref="U1904:X1904"/>
    <mergeCell ref="Y1904:AD1904"/>
    <mergeCell ref="AE1904:AJ1904"/>
    <mergeCell ref="AK1904:AP1904"/>
    <mergeCell ref="AQ1904:AV1904"/>
    <mergeCell ref="AW1904:BB1904"/>
    <mergeCell ref="BC1904:BH1904"/>
    <mergeCell ref="A1905:D1905"/>
    <mergeCell ref="E1905:T1905"/>
    <mergeCell ref="U1905:X1905"/>
    <mergeCell ref="Y1905:AD1905"/>
    <mergeCell ref="AE1905:AJ1905"/>
    <mergeCell ref="AK1905:AP1905"/>
    <mergeCell ref="AQ1905:AV1905"/>
    <mergeCell ref="AW1905:BB1905"/>
    <mergeCell ref="BC1905:BH1905"/>
    <mergeCell ref="A1910:D1910"/>
    <mergeCell ref="E1910:T1910"/>
    <mergeCell ref="U1910:X1910"/>
    <mergeCell ref="Y1910:AD1910"/>
    <mergeCell ref="AE1910:AJ1910"/>
    <mergeCell ref="AK1910:AP1910"/>
    <mergeCell ref="AQ1910:AV1910"/>
    <mergeCell ref="AW1910:BB1910"/>
    <mergeCell ref="BC1910:BH1910"/>
    <mergeCell ref="A1911:D1911"/>
    <mergeCell ref="E1911:T1911"/>
    <mergeCell ref="U1911:X1911"/>
    <mergeCell ref="Y1911:AD1911"/>
    <mergeCell ref="AE1911:AJ1911"/>
    <mergeCell ref="AK1911:AP1911"/>
    <mergeCell ref="AQ1911:AV1911"/>
    <mergeCell ref="AW1911:BB1911"/>
    <mergeCell ref="BC1911:BH1911"/>
    <mergeCell ref="A1908:D1908"/>
    <mergeCell ref="E1908:T1908"/>
    <mergeCell ref="U1908:X1908"/>
    <mergeCell ref="Y1908:AD1908"/>
    <mergeCell ref="AE1908:AJ1908"/>
    <mergeCell ref="AK1908:AP1908"/>
    <mergeCell ref="AQ1908:AV1908"/>
    <mergeCell ref="AW1908:BB1908"/>
    <mergeCell ref="BC1908:BH1908"/>
    <mergeCell ref="A1909:D1909"/>
    <mergeCell ref="E1909:T1909"/>
    <mergeCell ref="U1909:X1909"/>
    <mergeCell ref="Y1909:AD1909"/>
    <mergeCell ref="AE1909:AJ1909"/>
    <mergeCell ref="AK1909:AP1909"/>
    <mergeCell ref="AQ1909:AV1909"/>
    <mergeCell ref="AW1909:BB1909"/>
    <mergeCell ref="BC1909:BH1909"/>
    <mergeCell ref="A1914:D1914"/>
    <mergeCell ref="E1914:T1914"/>
    <mergeCell ref="U1914:X1914"/>
    <mergeCell ref="Y1914:AD1914"/>
    <mergeCell ref="AE1914:AJ1914"/>
    <mergeCell ref="AK1914:AP1914"/>
    <mergeCell ref="AQ1914:AV1914"/>
    <mergeCell ref="AW1914:BB1914"/>
    <mergeCell ref="BC1914:BH1914"/>
    <mergeCell ref="A1915:AJ1915"/>
    <mergeCell ref="AK1915:AP1915"/>
    <mergeCell ref="AQ1915:AV1915"/>
    <mergeCell ref="AW1915:BB1915"/>
    <mergeCell ref="BC1915:BH1915"/>
    <mergeCell ref="A1916:AJ1916"/>
    <mergeCell ref="AK1916:AP1916"/>
    <mergeCell ref="AQ1916:AV1916"/>
    <mergeCell ref="AW1916:BB1916"/>
    <mergeCell ref="BC1916:BH1916"/>
    <mergeCell ref="A1912:D1912"/>
    <mergeCell ref="E1912:T1912"/>
    <mergeCell ref="U1912:X1912"/>
    <mergeCell ref="Y1912:AD1912"/>
    <mergeCell ref="AE1912:AJ1912"/>
    <mergeCell ref="AK1912:AP1912"/>
    <mergeCell ref="AQ1912:AV1912"/>
    <mergeCell ref="AW1912:BB1912"/>
    <mergeCell ref="BC1912:BH1912"/>
    <mergeCell ref="A1913:D1913"/>
    <mergeCell ref="E1913:T1913"/>
    <mergeCell ref="U1913:X1913"/>
    <mergeCell ref="Y1913:AD1913"/>
    <mergeCell ref="AE1913:AJ1913"/>
    <mergeCell ref="AK1913:AP1913"/>
    <mergeCell ref="AQ1913:AV1913"/>
    <mergeCell ref="AW1913:BB1913"/>
    <mergeCell ref="BC1913:BH1913"/>
    <mergeCell ref="A1925:D1925"/>
    <mergeCell ref="E1925:T1925"/>
    <mergeCell ref="U1925:X1925"/>
    <mergeCell ref="Y1925:AD1925"/>
    <mergeCell ref="AE1925:AJ1925"/>
    <mergeCell ref="AK1925:AP1925"/>
    <mergeCell ref="AQ1925:AV1925"/>
    <mergeCell ref="AW1925:BB1925"/>
    <mergeCell ref="BC1925:BH1925"/>
    <mergeCell ref="A1926:D1926"/>
    <mergeCell ref="E1926:T1926"/>
    <mergeCell ref="U1926:X1926"/>
    <mergeCell ref="Y1926:AD1926"/>
    <mergeCell ref="AE1926:AJ1926"/>
    <mergeCell ref="AK1926:AP1926"/>
    <mergeCell ref="AQ1926:AV1926"/>
    <mergeCell ref="AW1926:BB1926"/>
    <mergeCell ref="BC1926:BH1926"/>
    <mergeCell ref="A1917:AD1917"/>
    <mergeCell ref="AE1917:BH1917"/>
    <mergeCell ref="A1918:AD1920"/>
    <mergeCell ref="AE1918:BH1920"/>
    <mergeCell ref="A1921:BH1921"/>
    <mergeCell ref="A1922:I1922"/>
    <mergeCell ref="J1922:BQ1922"/>
    <mergeCell ref="A1923:H1923"/>
    <mergeCell ref="I1923:AN1923"/>
    <mergeCell ref="AO1923:AV1923"/>
    <mergeCell ref="AW1923:BH1923"/>
    <mergeCell ref="A1924:D1924"/>
    <mergeCell ref="E1924:T1924"/>
    <mergeCell ref="U1924:X1924"/>
    <mergeCell ref="Y1924:AD1924"/>
    <mergeCell ref="AE1924:AJ1924"/>
    <mergeCell ref="AK1924:AP1924"/>
    <mergeCell ref="AQ1924:AV1924"/>
    <mergeCell ref="AW1924:BB1924"/>
    <mergeCell ref="BC1924:BH1924"/>
    <mergeCell ref="A1929:D1929"/>
    <mergeCell ref="E1929:T1929"/>
    <mergeCell ref="U1929:X1929"/>
    <mergeCell ref="Y1929:AD1929"/>
    <mergeCell ref="AE1929:AJ1929"/>
    <mergeCell ref="AK1929:AP1929"/>
    <mergeCell ref="AQ1929:AV1929"/>
    <mergeCell ref="AW1929:BB1929"/>
    <mergeCell ref="BC1929:BH1929"/>
    <mergeCell ref="A1930:D1930"/>
    <mergeCell ref="E1930:T1930"/>
    <mergeCell ref="U1930:X1930"/>
    <mergeCell ref="Y1930:AD1930"/>
    <mergeCell ref="AE1930:AJ1930"/>
    <mergeCell ref="AK1930:AP1930"/>
    <mergeCell ref="AQ1930:AV1930"/>
    <mergeCell ref="AW1930:BB1930"/>
    <mergeCell ref="BC1930:BH1930"/>
    <mergeCell ref="A1927:D1927"/>
    <mergeCell ref="E1927:T1927"/>
    <mergeCell ref="U1927:X1927"/>
    <mergeCell ref="Y1927:AD1927"/>
    <mergeCell ref="AE1927:AJ1927"/>
    <mergeCell ref="AK1927:AP1927"/>
    <mergeCell ref="AQ1927:AV1927"/>
    <mergeCell ref="AW1927:BB1927"/>
    <mergeCell ref="BC1927:BH1927"/>
    <mergeCell ref="A1928:D1928"/>
    <mergeCell ref="E1928:T1928"/>
    <mergeCell ref="U1928:X1928"/>
    <mergeCell ref="Y1928:AD1928"/>
    <mergeCell ref="AE1928:AJ1928"/>
    <mergeCell ref="AK1928:AP1928"/>
    <mergeCell ref="AQ1928:AV1928"/>
    <mergeCell ref="AW1928:BB1928"/>
    <mergeCell ref="BC1928:BH1928"/>
    <mergeCell ref="A1933:D1933"/>
    <mergeCell ref="E1933:T1933"/>
    <mergeCell ref="U1933:X1933"/>
    <mergeCell ref="Y1933:AD1933"/>
    <mergeCell ref="AE1933:AJ1933"/>
    <mergeCell ref="AK1933:AP1933"/>
    <mergeCell ref="AQ1933:AV1933"/>
    <mergeCell ref="AW1933:BB1933"/>
    <mergeCell ref="BC1933:BH1933"/>
    <mergeCell ref="A1934:D1934"/>
    <mergeCell ref="E1934:T1934"/>
    <mergeCell ref="U1934:X1934"/>
    <mergeCell ref="Y1934:AD1934"/>
    <mergeCell ref="AE1934:AJ1934"/>
    <mergeCell ref="AK1934:AP1934"/>
    <mergeCell ref="AQ1934:AV1934"/>
    <mergeCell ref="AW1934:BB1934"/>
    <mergeCell ref="BC1934:BH1934"/>
    <mergeCell ref="A1931:D1931"/>
    <mergeCell ref="E1931:T1931"/>
    <mergeCell ref="U1931:X1931"/>
    <mergeCell ref="Y1931:AD1931"/>
    <mergeCell ref="AE1931:AJ1931"/>
    <mergeCell ref="AK1931:AP1931"/>
    <mergeCell ref="AQ1931:AV1931"/>
    <mergeCell ref="AW1931:BB1931"/>
    <mergeCell ref="BC1931:BH1931"/>
    <mergeCell ref="A1932:D1932"/>
    <mergeCell ref="E1932:T1932"/>
    <mergeCell ref="U1932:X1932"/>
    <mergeCell ref="Y1932:AD1932"/>
    <mergeCell ref="AE1932:AJ1932"/>
    <mergeCell ref="AK1932:AP1932"/>
    <mergeCell ref="AQ1932:AV1932"/>
    <mergeCell ref="AW1932:BB1932"/>
    <mergeCell ref="BC1932:BH1932"/>
    <mergeCell ref="A1937:D1937"/>
    <mergeCell ref="E1937:T1937"/>
    <mergeCell ref="U1937:X1937"/>
    <mergeCell ref="Y1937:AD1937"/>
    <mergeCell ref="AE1937:AJ1937"/>
    <mergeCell ref="AK1937:AP1937"/>
    <mergeCell ref="AQ1937:AV1937"/>
    <mergeCell ref="AW1937:BB1937"/>
    <mergeCell ref="BC1937:BH1937"/>
    <mergeCell ref="A1938:D1938"/>
    <mergeCell ref="E1938:T1938"/>
    <mergeCell ref="U1938:X1938"/>
    <mergeCell ref="Y1938:AD1938"/>
    <mergeCell ref="AE1938:AJ1938"/>
    <mergeCell ref="AK1938:AP1938"/>
    <mergeCell ref="AQ1938:AV1938"/>
    <mergeCell ref="AW1938:BB1938"/>
    <mergeCell ref="BC1938:BH1938"/>
    <mergeCell ref="A1935:D1935"/>
    <mergeCell ref="E1935:T1935"/>
    <mergeCell ref="U1935:X1935"/>
    <mergeCell ref="Y1935:AD1935"/>
    <mergeCell ref="AE1935:AJ1935"/>
    <mergeCell ref="AK1935:AP1935"/>
    <mergeCell ref="AQ1935:AV1935"/>
    <mergeCell ref="AW1935:BB1935"/>
    <mergeCell ref="BC1935:BH1935"/>
    <mergeCell ref="A1936:D1936"/>
    <mergeCell ref="E1936:T1936"/>
    <mergeCell ref="U1936:X1936"/>
    <mergeCell ref="Y1936:AD1936"/>
    <mergeCell ref="AE1936:AJ1936"/>
    <mergeCell ref="AK1936:AP1936"/>
    <mergeCell ref="AQ1936:AV1936"/>
    <mergeCell ref="AW1936:BB1936"/>
    <mergeCell ref="BC1936:BH1936"/>
    <mergeCell ref="A1941:D1941"/>
    <mergeCell ref="E1941:T1941"/>
    <mergeCell ref="U1941:X1941"/>
    <mergeCell ref="Y1941:AD1941"/>
    <mergeCell ref="AE1941:AJ1941"/>
    <mergeCell ref="AK1941:AP1941"/>
    <mergeCell ref="AQ1941:AV1941"/>
    <mergeCell ref="AW1941:BB1941"/>
    <mergeCell ref="BC1941:BH1941"/>
    <mergeCell ref="A1942:D1942"/>
    <mergeCell ref="E1942:T1942"/>
    <mergeCell ref="U1942:X1942"/>
    <mergeCell ref="Y1942:AD1942"/>
    <mergeCell ref="AE1942:AJ1942"/>
    <mergeCell ref="AK1942:AP1942"/>
    <mergeCell ref="AQ1942:AV1942"/>
    <mergeCell ref="AW1942:BB1942"/>
    <mergeCell ref="BC1942:BH1942"/>
    <mergeCell ref="A1939:D1939"/>
    <mergeCell ref="E1939:T1939"/>
    <mergeCell ref="U1939:X1939"/>
    <mergeCell ref="Y1939:AD1939"/>
    <mergeCell ref="AE1939:AJ1939"/>
    <mergeCell ref="AK1939:AP1939"/>
    <mergeCell ref="AQ1939:AV1939"/>
    <mergeCell ref="AW1939:BB1939"/>
    <mergeCell ref="BC1939:BH1939"/>
    <mergeCell ref="A1940:D1940"/>
    <mergeCell ref="E1940:T1940"/>
    <mergeCell ref="U1940:X1940"/>
    <mergeCell ref="Y1940:AD1940"/>
    <mergeCell ref="AE1940:AJ1940"/>
    <mergeCell ref="AK1940:AP1940"/>
    <mergeCell ref="AQ1940:AV1940"/>
    <mergeCell ref="AW1940:BB1940"/>
    <mergeCell ref="BC1940:BH1940"/>
    <mergeCell ref="A1945:D1945"/>
    <mergeCell ref="E1945:T1945"/>
    <mergeCell ref="U1945:X1945"/>
    <mergeCell ref="Y1945:AD1945"/>
    <mergeCell ref="AE1945:AJ1945"/>
    <mergeCell ref="AK1945:AP1945"/>
    <mergeCell ref="AQ1945:AV1945"/>
    <mergeCell ref="AW1945:BB1945"/>
    <mergeCell ref="BC1945:BH1945"/>
    <mergeCell ref="A1946:D1946"/>
    <mergeCell ref="E1946:T1946"/>
    <mergeCell ref="U1946:X1946"/>
    <mergeCell ref="Y1946:AD1946"/>
    <mergeCell ref="AE1946:AJ1946"/>
    <mergeCell ref="AK1946:AP1946"/>
    <mergeCell ref="AQ1946:AV1946"/>
    <mergeCell ref="AW1946:BB1946"/>
    <mergeCell ref="BC1946:BH1946"/>
    <mergeCell ref="A1943:D1943"/>
    <mergeCell ref="E1943:T1943"/>
    <mergeCell ref="U1943:X1943"/>
    <mergeCell ref="Y1943:AD1943"/>
    <mergeCell ref="AE1943:AJ1943"/>
    <mergeCell ref="AK1943:AP1943"/>
    <mergeCell ref="AQ1943:AV1943"/>
    <mergeCell ref="AW1943:BB1943"/>
    <mergeCell ref="BC1943:BH1943"/>
    <mergeCell ref="A1944:D1944"/>
    <mergeCell ref="E1944:T1944"/>
    <mergeCell ref="U1944:X1944"/>
    <mergeCell ref="Y1944:AD1944"/>
    <mergeCell ref="AE1944:AJ1944"/>
    <mergeCell ref="AK1944:AP1944"/>
    <mergeCell ref="AQ1944:AV1944"/>
    <mergeCell ref="AW1944:BB1944"/>
    <mergeCell ref="BC1944:BH1944"/>
    <mergeCell ref="A1949:D1949"/>
    <mergeCell ref="E1949:T1949"/>
    <mergeCell ref="U1949:X1949"/>
    <mergeCell ref="Y1949:AD1949"/>
    <mergeCell ref="AE1949:AJ1949"/>
    <mergeCell ref="AK1949:AP1949"/>
    <mergeCell ref="AQ1949:AV1949"/>
    <mergeCell ref="AW1949:BB1949"/>
    <mergeCell ref="BC1949:BH1949"/>
    <mergeCell ref="A1950:D1950"/>
    <mergeCell ref="E1950:T1950"/>
    <mergeCell ref="U1950:X1950"/>
    <mergeCell ref="Y1950:AD1950"/>
    <mergeCell ref="AE1950:AJ1950"/>
    <mergeCell ref="AK1950:AP1950"/>
    <mergeCell ref="AQ1950:AV1950"/>
    <mergeCell ref="AW1950:BB1950"/>
    <mergeCell ref="BC1950:BH1950"/>
    <mergeCell ref="A1947:D1947"/>
    <mergeCell ref="E1947:T1947"/>
    <mergeCell ref="U1947:X1947"/>
    <mergeCell ref="Y1947:AD1947"/>
    <mergeCell ref="AE1947:AJ1947"/>
    <mergeCell ref="AK1947:AP1947"/>
    <mergeCell ref="AQ1947:AV1947"/>
    <mergeCell ref="AW1947:BB1947"/>
    <mergeCell ref="BC1947:BH1947"/>
    <mergeCell ref="A1948:D1948"/>
    <mergeCell ref="E1948:T1948"/>
    <mergeCell ref="U1948:X1948"/>
    <mergeCell ref="Y1948:AD1948"/>
    <mergeCell ref="AE1948:AJ1948"/>
    <mergeCell ref="AK1948:AP1948"/>
    <mergeCell ref="AQ1948:AV1948"/>
    <mergeCell ref="AW1948:BB1948"/>
    <mergeCell ref="BC1948:BH1948"/>
    <mergeCell ref="A1953:D1953"/>
    <mergeCell ref="E1953:T1953"/>
    <mergeCell ref="U1953:X1953"/>
    <mergeCell ref="Y1953:AD1953"/>
    <mergeCell ref="AE1953:AJ1953"/>
    <mergeCell ref="AK1953:AP1953"/>
    <mergeCell ref="AQ1953:AV1953"/>
    <mergeCell ref="AW1953:BB1953"/>
    <mergeCell ref="BC1953:BH1953"/>
    <mergeCell ref="A1954:D1954"/>
    <mergeCell ref="E1954:T1954"/>
    <mergeCell ref="U1954:X1954"/>
    <mergeCell ref="Y1954:AD1954"/>
    <mergeCell ref="AE1954:AJ1954"/>
    <mergeCell ref="AK1954:AP1954"/>
    <mergeCell ref="AQ1954:AV1954"/>
    <mergeCell ref="AW1954:BB1954"/>
    <mergeCell ref="BC1954:BH1954"/>
    <mergeCell ref="A1951:D1951"/>
    <mergeCell ref="E1951:T1951"/>
    <mergeCell ref="U1951:X1951"/>
    <mergeCell ref="Y1951:AD1951"/>
    <mergeCell ref="AE1951:AJ1951"/>
    <mergeCell ref="AK1951:AP1951"/>
    <mergeCell ref="AQ1951:AV1951"/>
    <mergeCell ref="AW1951:BB1951"/>
    <mergeCell ref="BC1951:BH1951"/>
    <mergeCell ref="A1952:D1952"/>
    <mergeCell ref="E1952:T1952"/>
    <mergeCell ref="U1952:X1952"/>
    <mergeCell ref="Y1952:AD1952"/>
    <mergeCell ref="AE1952:AJ1952"/>
    <mergeCell ref="AK1952:AP1952"/>
    <mergeCell ref="AQ1952:AV1952"/>
    <mergeCell ref="AW1952:BB1952"/>
    <mergeCell ref="BC1952:BH1952"/>
    <mergeCell ref="A1957:D1957"/>
    <mergeCell ref="E1957:T1957"/>
    <mergeCell ref="U1957:X1957"/>
    <mergeCell ref="Y1957:AD1957"/>
    <mergeCell ref="AE1957:AJ1957"/>
    <mergeCell ref="AK1957:AP1957"/>
    <mergeCell ref="AQ1957:AV1957"/>
    <mergeCell ref="AW1957:BB1957"/>
    <mergeCell ref="BC1957:BH1957"/>
    <mergeCell ref="A1958:D1958"/>
    <mergeCell ref="E1958:T1958"/>
    <mergeCell ref="U1958:X1958"/>
    <mergeCell ref="Y1958:AD1958"/>
    <mergeCell ref="AE1958:AJ1958"/>
    <mergeCell ref="AK1958:AP1958"/>
    <mergeCell ref="AQ1958:AV1958"/>
    <mergeCell ref="AW1958:BB1958"/>
    <mergeCell ref="BC1958:BH1958"/>
    <mergeCell ref="A1955:D1955"/>
    <mergeCell ref="E1955:T1955"/>
    <mergeCell ref="U1955:X1955"/>
    <mergeCell ref="Y1955:AD1955"/>
    <mergeCell ref="AE1955:AJ1955"/>
    <mergeCell ref="AK1955:AP1955"/>
    <mergeCell ref="AQ1955:AV1955"/>
    <mergeCell ref="AW1955:BB1955"/>
    <mergeCell ref="BC1955:BH1955"/>
    <mergeCell ref="A1956:D1956"/>
    <mergeCell ref="E1956:T1956"/>
    <mergeCell ref="U1956:X1956"/>
    <mergeCell ref="Y1956:AD1956"/>
    <mergeCell ref="AE1956:AJ1956"/>
    <mergeCell ref="AK1956:AP1956"/>
    <mergeCell ref="AQ1956:AV1956"/>
    <mergeCell ref="AW1956:BB1956"/>
    <mergeCell ref="BC1956:BH1956"/>
    <mergeCell ref="A1961:D1961"/>
    <mergeCell ref="E1961:T1961"/>
    <mergeCell ref="U1961:X1961"/>
    <mergeCell ref="Y1961:AD1961"/>
    <mergeCell ref="AE1961:AJ1961"/>
    <mergeCell ref="AK1961:AP1961"/>
    <mergeCell ref="AQ1961:AV1961"/>
    <mergeCell ref="AW1961:BB1961"/>
    <mergeCell ref="BC1961:BH1961"/>
    <mergeCell ref="A1962:D1962"/>
    <mergeCell ref="E1962:T1962"/>
    <mergeCell ref="U1962:X1962"/>
    <mergeCell ref="Y1962:AD1962"/>
    <mergeCell ref="AE1962:AJ1962"/>
    <mergeCell ref="AK1962:AP1962"/>
    <mergeCell ref="AQ1962:AV1962"/>
    <mergeCell ref="AW1962:BB1962"/>
    <mergeCell ref="BC1962:BH1962"/>
    <mergeCell ref="A1959:D1959"/>
    <mergeCell ref="E1959:T1959"/>
    <mergeCell ref="U1959:X1959"/>
    <mergeCell ref="Y1959:AD1959"/>
    <mergeCell ref="AE1959:AJ1959"/>
    <mergeCell ref="AK1959:AP1959"/>
    <mergeCell ref="AQ1959:AV1959"/>
    <mergeCell ref="AW1959:BB1959"/>
    <mergeCell ref="BC1959:BH1959"/>
    <mergeCell ref="A1960:D1960"/>
    <mergeCell ref="E1960:T1960"/>
    <mergeCell ref="U1960:X1960"/>
    <mergeCell ref="Y1960:AD1960"/>
    <mergeCell ref="AE1960:AJ1960"/>
    <mergeCell ref="AK1960:AP1960"/>
    <mergeCell ref="AQ1960:AV1960"/>
    <mergeCell ref="AW1960:BB1960"/>
    <mergeCell ref="BC1960:BH1960"/>
    <mergeCell ref="A1971:H1971"/>
    <mergeCell ref="I1971:AN1971"/>
    <mergeCell ref="AO1971:AV1971"/>
    <mergeCell ref="AW1971:BH1971"/>
    <mergeCell ref="A1972:D1972"/>
    <mergeCell ref="E1972:T1972"/>
    <mergeCell ref="U1972:X1972"/>
    <mergeCell ref="Y1972:AD1972"/>
    <mergeCell ref="AE1972:AJ1972"/>
    <mergeCell ref="AK1972:AP1972"/>
    <mergeCell ref="AQ1972:AV1972"/>
    <mergeCell ref="AW1972:BB1972"/>
    <mergeCell ref="BC1972:BH1972"/>
    <mergeCell ref="A1973:D1973"/>
    <mergeCell ref="E1973:T1973"/>
    <mergeCell ref="U1973:X1973"/>
    <mergeCell ref="Y1973:AD1973"/>
    <mergeCell ref="AE1973:AJ1973"/>
    <mergeCell ref="AK1973:AP1973"/>
    <mergeCell ref="AQ1973:AV1973"/>
    <mergeCell ref="AW1973:BB1973"/>
    <mergeCell ref="BC1973:BH1973"/>
    <mergeCell ref="A1963:AJ1963"/>
    <mergeCell ref="AK1963:AP1963"/>
    <mergeCell ref="AQ1963:AV1963"/>
    <mergeCell ref="AW1963:BB1963"/>
    <mergeCell ref="BC1963:BH1963"/>
    <mergeCell ref="A1964:AJ1964"/>
    <mergeCell ref="AK1964:AP1964"/>
    <mergeCell ref="AQ1964:AV1964"/>
    <mergeCell ref="AW1964:BB1964"/>
    <mergeCell ref="BC1964:BH1964"/>
    <mergeCell ref="A1965:AD1965"/>
    <mergeCell ref="AE1965:BH1965"/>
    <mergeCell ref="A1966:AD1968"/>
    <mergeCell ref="AE1966:BH1968"/>
    <mergeCell ref="A1969:BH1969"/>
    <mergeCell ref="A1970:I1970"/>
    <mergeCell ref="J1970:BQ1970"/>
    <mergeCell ref="A1976:D1976"/>
    <mergeCell ref="E1976:T1976"/>
    <mergeCell ref="U1976:X1976"/>
    <mergeCell ref="Y1976:AD1976"/>
    <mergeCell ref="AE1976:AJ1976"/>
    <mergeCell ref="AK1976:AP1976"/>
    <mergeCell ref="AQ1976:AV1976"/>
    <mergeCell ref="AW1976:BB1976"/>
    <mergeCell ref="BC1976:BH1976"/>
    <mergeCell ref="A1977:D1977"/>
    <mergeCell ref="E1977:T1977"/>
    <mergeCell ref="U1977:X1977"/>
    <mergeCell ref="Y1977:AD1977"/>
    <mergeCell ref="AE1977:AJ1977"/>
    <mergeCell ref="AK1977:AP1977"/>
    <mergeCell ref="AQ1977:AV1977"/>
    <mergeCell ref="AW1977:BB1977"/>
    <mergeCell ref="BC1977:BH1977"/>
    <mergeCell ref="A1974:D1974"/>
    <mergeCell ref="E1974:T1974"/>
    <mergeCell ref="U1974:X1974"/>
    <mergeCell ref="Y1974:AD1974"/>
    <mergeCell ref="AE1974:AJ1974"/>
    <mergeCell ref="AK1974:AP1974"/>
    <mergeCell ref="AQ1974:AV1974"/>
    <mergeCell ref="AW1974:BB1974"/>
    <mergeCell ref="BC1974:BH1974"/>
    <mergeCell ref="A1975:D1975"/>
    <mergeCell ref="E1975:T1975"/>
    <mergeCell ref="U1975:X1975"/>
    <mergeCell ref="Y1975:AD1975"/>
    <mergeCell ref="AE1975:AJ1975"/>
    <mergeCell ref="AK1975:AP1975"/>
    <mergeCell ref="AQ1975:AV1975"/>
    <mergeCell ref="AW1975:BB1975"/>
    <mergeCell ref="BC1975:BH1975"/>
    <mergeCell ref="A1980:D1980"/>
    <mergeCell ref="E1980:T1980"/>
    <mergeCell ref="U1980:X1980"/>
    <mergeCell ref="Y1980:AD1980"/>
    <mergeCell ref="AE1980:AJ1980"/>
    <mergeCell ref="AK1980:AP1980"/>
    <mergeCell ref="AQ1980:AV1980"/>
    <mergeCell ref="AW1980:BB1980"/>
    <mergeCell ref="BC1980:BH1980"/>
    <mergeCell ref="A1981:D1981"/>
    <mergeCell ref="E1981:T1981"/>
    <mergeCell ref="U1981:X1981"/>
    <mergeCell ref="Y1981:AD1981"/>
    <mergeCell ref="AE1981:AJ1981"/>
    <mergeCell ref="AK1981:AP1981"/>
    <mergeCell ref="AQ1981:AV1981"/>
    <mergeCell ref="AW1981:BB1981"/>
    <mergeCell ref="BC1981:BH1981"/>
    <mergeCell ref="A1978:D1978"/>
    <mergeCell ref="E1978:T1978"/>
    <mergeCell ref="U1978:X1978"/>
    <mergeCell ref="Y1978:AD1978"/>
    <mergeCell ref="AE1978:AJ1978"/>
    <mergeCell ref="AK1978:AP1978"/>
    <mergeCell ref="AQ1978:AV1978"/>
    <mergeCell ref="AW1978:BB1978"/>
    <mergeCell ref="BC1978:BH1978"/>
    <mergeCell ref="A1979:D1979"/>
    <mergeCell ref="E1979:T1979"/>
    <mergeCell ref="U1979:X1979"/>
    <mergeCell ref="Y1979:AD1979"/>
    <mergeCell ref="AE1979:AJ1979"/>
    <mergeCell ref="AK1979:AP1979"/>
    <mergeCell ref="AQ1979:AV1979"/>
    <mergeCell ref="AW1979:BB1979"/>
    <mergeCell ref="BC1979:BH1979"/>
    <mergeCell ref="A1984:D1984"/>
    <mergeCell ref="E1984:T1984"/>
    <mergeCell ref="U1984:X1984"/>
    <mergeCell ref="Y1984:AD1984"/>
    <mergeCell ref="AE1984:AJ1984"/>
    <mergeCell ref="AK1984:AP1984"/>
    <mergeCell ref="AQ1984:AV1984"/>
    <mergeCell ref="AW1984:BB1984"/>
    <mergeCell ref="BC1984:BH1984"/>
    <mergeCell ref="A1985:D1985"/>
    <mergeCell ref="E1985:T1985"/>
    <mergeCell ref="U1985:X1985"/>
    <mergeCell ref="Y1985:AD1985"/>
    <mergeCell ref="AE1985:AJ1985"/>
    <mergeCell ref="AK1985:AP1985"/>
    <mergeCell ref="AQ1985:AV1985"/>
    <mergeCell ref="AW1985:BB1985"/>
    <mergeCell ref="BC1985:BH1985"/>
    <mergeCell ref="A1982:D1982"/>
    <mergeCell ref="E1982:T1982"/>
    <mergeCell ref="U1982:X1982"/>
    <mergeCell ref="Y1982:AD1982"/>
    <mergeCell ref="AE1982:AJ1982"/>
    <mergeCell ref="AK1982:AP1982"/>
    <mergeCell ref="AQ1982:AV1982"/>
    <mergeCell ref="AW1982:BB1982"/>
    <mergeCell ref="BC1982:BH1982"/>
    <mergeCell ref="A1983:D1983"/>
    <mergeCell ref="E1983:T1983"/>
    <mergeCell ref="U1983:X1983"/>
    <mergeCell ref="Y1983:AD1983"/>
    <mergeCell ref="AE1983:AJ1983"/>
    <mergeCell ref="AK1983:AP1983"/>
    <mergeCell ref="AQ1983:AV1983"/>
    <mergeCell ref="AW1983:BB1983"/>
    <mergeCell ref="BC1983:BH1983"/>
    <mergeCell ref="A1988:D1988"/>
    <mergeCell ref="E1988:T1988"/>
    <mergeCell ref="U1988:X1988"/>
    <mergeCell ref="Y1988:AD1988"/>
    <mergeCell ref="AE1988:AJ1988"/>
    <mergeCell ref="AK1988:AP1988"/>
    <mergeCell ref="AQ1988:AV1988"/>
    <mergeCell ref="AW1988:BB1988"/>
    <mergeCell ref="BC1988:BH1988"/>
    <mergeCell ref="A1989:D1989"/>
    <mergeCell ref="E1989:T1989"/>
    <mergeCell ref="U1989:X1989"/>
    <mergeCell ref="Y1989:AD1989"/>
    <mergeCell ref="AE1989:AJ1989"/>
    <mergeCell ref="AK1989:AP1989"/>
    <mergeCell ref="AQ1989:AV1989"/>
    <mergeCell ref="AW1989:BB1989"/>
    <mergeCell ref="BC1989:BH1989"/>
    <mergeCell ref="A1986:D1986"/>
    <mergeCell ref="E1986:T1986"/>
    <mergeCell ref="U1986:X1986"/>
    <mergeCell ref="Y1986:AD1986"/>
    <mergeCell ref="AE1986:AJ1986"/>
    <mergeCell ref="AK1986:AP1986"/>
    <mergeCell ref="AQ1986:AV1986"/>
    <mergeCell ref="AW1986:BB1986"/>
    <mergeCell ref="BC1986:BH1986"/>
    <mergeCell ref="A1987:D1987"/>
    <mergeCell ref="E1987:T1987"/>
    <mergeCell ref="U1987:X1987"/>
    <mergeCell ref="Y1987:AD1987"/>
    <mergeCell ref="AE1987:AJ1987"/>
    <mergeCell ref="AK1987:AP1987"/>
    <mergeCell ref="AQ1987:AV1987"/>
    <mergeCell ref="AW1987:BB1987"/>
    <mergeCell ref="BC1987:BH1987"/>
    <mergeCell ref="A1992:D1992"/>
    <mergeCell ref="E1992:T1992"/>
    <mergeCell ref="U1992:X1992"/>
    <mergeCell ref="Y1992:AD1992"/>
    <mergeCell ref="AE1992:AJ1992"/>
    <mergeCell ref="AK1992:AP1992"/>
    <mergeCell ref="AQ1992:AV1992"/>
    <mergeCell ref="AW1992:BB1992"/>
    <mergeCell ref="BC1992:BH1992"/>
    <mergeCell ref="A1993:D1993"/>
    <mergeCell ref="E1993:T1993"/>
    <mergeCell ref="U1993:X1993"/>
    <mergeCell ref="Y1993:AD1993"/>
    <mergeCell ref="AE1993:AJ1993"/>
    <mergeCell ref="AK1993:AP1993"/>
    <mergeCell ref="AQ1993:AV1993"/>
    <mergeCell ref="AW1993:BB1993"/>
    <mergeCell ref="BC1993:BH1993"/>
    <mergeCell ref="A1990:D1990"/>
    <mergeCell ref="E1990:T1990"/>
    <mergeCell ref="U1990:X1990"/>
    <mergeCell ref="Y1990:AD1990"/>
    <mergeCell ref="AE1990:AJ1990"/>
    <mergeCell ref="AK1990:AP1990"/>
    <mergeCell ref="AQ1990:AV1990"/>
    <mergeCell ref="AW1990:BB1990"/>
    <mergeCell ref="BC1990:BH1990"/>
    <mergeCell ref="A1991:D1991"/>
    <mergeCell ref="E1991:T1991"/>
    <mergeCell ref="U1991:X1991"/>
    <mergeCell ref="Y1991:AD1991"/>
    <mergeCell ref="AE1991:AJ1991"/>
    <mergeCell ref="AK1991:AP1991"/>
    <mergeCell ref="AQ1991:AV1991"/>
    <mergeCell ref="AW1991:BB1991"/>
    <mergeCell ref="BC1991:BH1991"/>
    <mergeCell ref="A1996:D1996"/>
    <mergeCell ref="E1996:T1996"/>
    <mergeCell ref="U1996:X1996"/>
    <mergeCell ref="Y1996:AD1996"/>
    <mergeCell ref="AE1996:AJ1996"/>
    <mergeCell ref="AK1996:AP1996"/>
    <mergeCell ref="AQ1996:AV1996"/>
    <mergeCell ref="AW1996:BB1996"/>
    <mergeCell ref="BC1996:BH1996"/>
    <mergeCell ref="A1997:D1997"/>
    <mergeCell ref="E1997:T1997"/>
    <mergeCell ref="U1997:X1997"/>
    <mergeCell ref="Y1997:AD1997"/>
    <mergeCell ref="AE1997:AJ1997"/>
    <mergeCell ref="AK1997:AP1997"/>
    <mergeCell ref="AQ1997:AV1997"/>
    <mergeCell ref="AW1997:BB1997"/>
    <mergeCell ref="BC1997:BH1997"/>
    <mergeCell ref="A1994:D1994"/>
    <mergeCell ref="E1994:T1994"/>
    <mergeCell ref="U1994:X1994"/>
    <mergeCell ref="Y1994:AD1994"/>
    <mergeCell ref="AE1994:AJ1994"/>
    <mergeCell ref="AK1994:AP1994"/>
    <mergeCell ref="AQ1994:AV1994"/>
    <mergeCell ref="AW1994:BB1994"/>
    <mergeCell ref="BC1994:BH1994"/>
    <mergeCell ref="A1995:D1995"/>
    <mergeCell ref="E1995:T1995"/>
    <mergeCell ref="U1995:X1995"/>
    <mergeCell ref="Y1995:AD1995"/>
    <mergeCell ref="AE1995:AJ1995"/>
    <mergeCell ref="AK1995:AP1995"/>
    <mergeCell ref="AQ1995:AV1995"/>
    <mergeCell ref="AW1995:BB1995"/>
    <mergeCell ref="BC1995:BH1995"/>
    <mergeCell ref="A2000:D2000"/>
    <mergeCell ref="E2000:T2000"/>
    <mergeCell ref="U2000:X2000"/>
    <mergeCell ref="Y2000:AD2000"/>
    <mergeCell ref="AE2000:AJ2000"/>
    <mergeCell ref="AK2000:AP2000"/>
    <mergeCell ref="AQ2000:AV2000"/>
    <mergeCell ref="AW2000:BB2000"/>
    <mergeCell ref="BC2000:BH2000"/>
    <mergeCell ref="A2001:D2001"/>
    <mergeCell ref="E2001:T2001"/>
    <mergeCell ref="U2001:X2001"/>
    <mergeCell ref="Y2001:AD2001"/>
    <mergeCell ref="AE2001:AJ2001"/>
    <mergeCell ref="AK2001:AP2001"/>
    <mergeCell ref="AQ2001:AV2001"/>
    <mergeCell ref="AW2001:BB2001"/>
    <mergeCell ref="BC2001:BH2001"/>
    <mergeCell ref="A1998:D1998"/>
    <mergeCell ref="E1998:T1998"/>
    <mergeCell ref="U1998:X1998"/>
    <mergeCell ref="Y1998:AD1998"/>
    <mergeCell ref="AE1998:AJ1998"/>
    <mergeCell ref="AK1998:AP1998"/>
    <mergeCell ref="AQ1998:AV1998"/>
    <mergeCell ref="AW1998:BB1998"/>
    <mergeCell ref="BC1998:BH1998"/>
    <mergeCell ref="A1999:D1999"/>
    <mergeCell ref="E1999:T1999"/>
    <mergeCell ref="U1999:X1999"/>
    <mergeCell ref="Y1999:AD1999"/>
    <mergeCell ref="AE1999:AJ1999"/>
    <mergeCell ref="AK1999:AP1999"/>
    <mergeCell ref="AQ1999:AV1999"/>
    <mergeCell ref="AW1999:BB1999"/>
    <mergeCell ref="BC1999:BH1999"/>
    <mergeCell ref="A2004:D2004"/>
    <mergeCell ref="E2004:T2004"/>
    <mergeCell ref="U2004:X2004"/>
    <mergeCell ref="Y2004:AD2004"/>
    <mergeCell ref="AE2004:AJ2004"/>
    <mergeCell ref="AK2004:AP2004"/>
    <mergeCell ref="AQ2004:AV2004"/>
    <mergeCell ref="AW2004:BB2004"/>
    <mergeCell ref="BC2004:BH2004"/>
    <mergeCell ref="A2005:D2005"/>
    <mergeCell ref="E2005:T2005"/>
    <mergeCell ref="U2005:X2005"/>
    <mergeCell ref="Y2005:AD2005"/>
    <mergeCell ref="AE2005:AJ2005"/>
    <mergeCell ref="AK2005:AP2005"/>
    <mergeCell ref="AQ2005:AV2005"/>
    <mergeCell ref="AW2005:BB2005"/>
    <mergeCell ref="BC2005:BH2005"/>
    <mergeCell ref="A2002:D2002"/>
    <mergeCell ref="E2002:T2002"/>
    <mergeCell ref="U2002:X2002"/>
    <mergeCell ref="Y2002:AD2002"/>
    <mergeCell ref="AE2002:AJ2002"/>
    <mergeCell ref="AK2002:AP2002"/>
    <mergeCell ref="AQ2002:AV2002"/>
    <mergeCell ref="AW2002:BB2002"/>
    <mergeCell ref="BC2002:BH2002"/>
    <mergeCell ref="A2003:D2003"/>
    <mergeCell ref="E2003:T2003"/>
    <mergeCell ref="U2003:X2003"/>
    <mergeCell ref="Y2003:AD2003"/>
    <mergeCell ref="AE2003:AJ2003"/>
    <mergeCell ref="AK2003:AP2003"/>
    <mergeCell ref="AQ2003:AV2003"/>
    <mergeCell ref="AW2003:BB2003"/>
    <mergeCell ref="BC2003:BH2003"/>
    <mergeCell ref="A2008:D2008"/>
    <mergeCell ref="E2008:T2008"/>
    <mergeCell ref="U2008:X2008"/>
    <mergeCell ref="Y2008:AD2008"/>
    <mergeCell ref="AE2008:AJ2008"/>
    <mergeCell ref="AK2008:AP2008"/>
    <mergeCell ref="AQ2008:AV2008"/>
    <mergeCell ref="AW2008:BB2008"/>
    <mergeCell ref="BC2008:BH2008"/>
    <mergeCell ref="A2009:D2009"/>
    <mergeCell ref="E2009:T2009"/>
    <mergeCell ref="U2009:X2009"/>
    <mergeCell ref="Y2009:AD2009"/>
    <mergeCell ref="AE2009:AJ2009"/>
    <mergeCell ref="AK2009:AP2009"/>
    <mergeCell ref="AQ2009:AV2009"/>
    <mergeCell ref="AW2009:BB2009"/>
    <mergeCell ref="BC2009:BH2009"/>
    <mergeCell ref="A2006:D2006"/>
    <mergeCell ref="E2006:T2006"/>
    <mergeCell ref="U2006:X2006"/>
    <mergeCell ref="Y2006:AD2006"/>
    <mergeCell ref="AE2006:AJ2006"/>
    <mergeCell ref="AK2006:AP2006"/>
    <mergeCell ref="AQ2006:AV2006"/>
    <mergeCell ref="AW2006:BB2006"/>
    <mergeCell ref="BC2006:BH2006"/>
    <mergeCell ref="A2007:D2007"/>
    <mergeCell ref="E2007:T2007"/>
    <mergeCell ref="U2007:X2007"/>
    <mergeCell ref="Y2007:AD2007"/>
    <mergeCell ref="AE2007:AJ2007"/>
    <mergeCell ref="AK2007:AP2007"/>
    <mergeCell ref="AQ2007:AV2007"/>
    <mergeCell ref="AW2007:BB2007"/>
    <mergeCell ref="BC2007:BH2007"/>
    <mergeCell ref="A2013:AD2013"/>
    <mergeCell ref="AE2013:BH2013"/>
    <mergeCell ref="A2014:AD2016"/>
    <mergeCell ref="AE2014:BH2016"/>
    <mergeCell ref="A2017:BH2017"/>
    <mergeCell ref="A2018:I2018"/>
    <mergeCell ref="J2018:BQ2018"/>
    <mergeCell ref="A2019:H2019"/>
    <mergeCell ref="I2019:AN2019"/>
    <mergeCell ref="AO2019:AV2019"/>
    <mergeCell ref="AW2019:BH2019"/>
    <mergeCell ref="A2020:D2020"/>
    <mergeCell ref="E2020:T2020"/>
    <mergeCell ref="U2020:X2020"/>
    <mergeCell ref="Y2020:AD2020"/>
    <mergeCell ref="AE2020:AJ2020"/>
    <mergeCell ref="AK2020:AP2020"/>
    <mergeCell ref="AQ2020:AV2020"/>
    <mergeCell ref="AW2020:BB2020"/>
    <mergeCell ref="BC2020:BH2020"/>
    <mergeCell ref="A2010:D2010"/>
    <mergeCell ref="E2010:T2010"/>
    <mergeCell ref="U2010:X2010"/>
    <mergeCell ref="Y2010:AD2010"/>
    <mergeCell ref="AE2010:AJ2010"/>
    <mergeCell ref="AK2010:AP2010"/>
    <mergeCell ref="AQ2010:AV2010"/>
    <mergeCell ref="AW2010:BB2010"/>
    <mergeCell ref="BC2010:BH2010"/>
    <mergeCell ref="A2011:AJ2011"/>
    <mergeCell ref="AK2011:AP2011"/>
    <mergeCell ref="AQ2011:AV2011"/>
    <mergeCell ref="AW2011:BB2011"/>
    <mergeCell ref="BC2011:BH2011"/>
    <mergeCell ref="A2012:AJ2012"/>
    <mergeCell ref="AK2012:AP2012"/>
    <mergeCell ref="AQ2012:AV2012"/>
    <mergeCell ref="AW2012:BB2012"/>
    <mergeCell ref="BC2012:BH2012"/>
    <mergeCell ref="A2023:D2023"/>
    <mergeCell ref="E2023:T2023"/>
    <mergeCell ref="U2023:X2023"/>
    <mergeCell ref="Y2023:AD2023"/>
    <mergeCell ref="AE2023:AJ2023"/>
    <mergeCell ref="AK2023:AP2023"/>
    <mergeCell ref="AQ2023:AV2023"/>
    <mergeCell ref="AW2023:BB2023"/>
    <mergeCell ref="BC2023:BH2023"/>
    <mergeCell ref="A2024:D2024"/>
    <mergeCell ref="E2024:T2024"/>
    <mergeCell ref="U2024:X2024"/>
    <mergeCell ref="Y2024:AD2024"/>
    <mergeCell ref="AE2024:AJ2024"/>
    <mergeCell ref="AK2024:AP2024"/>
    <mergeCell ref="AQ2024:AV2024"/>
    <mergeCell ref="AW2024:BB2024"/>
    <mergeCell ref="BC2024:BH2024"/>
    <mergeCell ref="A2021:D2021"/>
    <mergeCell ref="E2021:T2021"/>
    <mergeCell ref="U2021:X2021"/>
    <mergeCell ref="Y2021:AD2021"/>
    <mergeCell ref="AE2021:AJ2021"/>
    <mergeCell ref="AK2021:AP2021"/>
    <mergeCell ref="AQ2021:AV2021"/>
    <mergeCell ref="AW2021:BB2021"/>
    <mergeCell ref="BC2021:BH2021"/>
    <mergeCell ref="A2022:D2022"/>
    <mergeCell ref="E2022:T2022"/>
    <mergeCell ref="U2022:X2022"/>
    <mergeCell ref="Y2022:AD2022"/>
    <mergeCell ref="AE2022:AJ2022"/>
    <mergeCell ref="AK2022:AP2022"/>
    <mergeCell ref="AQ2022:AV2022"/>
    <mergeCell ref="AW2022:BB2022"/>
    <mergeCell ref="BC2022:BH2022"/>
    <mergeCell ref="A2027:D2027"/>
    <mergeCell ref="E2027:T2027"/>
    <mergeCell ref="U2027:X2027"/>
    <mergeCell ref="Y2027:AD2027"/>
    <mergeCell ref="AE2027:AJ2027"/>
    <mergeCell ref="AK2027:AP2027"/>
    <mergeCell ref="AQ2027:AV2027"/>
    <mergeCell ref="AW2027:BB2027"/>
    <mergeCell ref="BC2027:BH2027"/>
    <mergeCell ref="A2028:D2028"/>
    <mergeCell ref="E2028:T2028"/>
    <mergeCell ref="U2028:X2028"/>
    <mergeCell ref="Y2028:AD2028"/>
    <mergeCell ref="AE2028:AJ2028"/>
    <mergeCell ref="AK2028:AP2028"/>
    <mergeCell ref="AQ2028:AV2028"/>
    <mergeCell ref="AW2028:BB2028"/>
    <mergeCell ref="BC2028:BH2028"/>
    <mergeCell ref="A2025:D2025"/>
    <mergeCell ref="E2025:T2025"/>
    <mergeCell ref="U2025:X2025"/>
    <mergeCell ref="Y2025:AD2025"/>
    <mergeCell ref="AE2025:AJ2025"/>
    <mergeCell ref="AK2025:AP2025"/>
    <mergeCell ref="AQ2025:AV2025"/>
    <mergeCell ref="AW2025:BB2025"/>
    <mergeCell ref="BC2025:BH2025"/>
    <mergeCell ref="A2026:D2026"/>
    <mergeCell ref="E2026:T2026"/>
    <mergeCell ref="U2026:X2026"/>
    <mergeCell ref="Y2026:AD2026"/>
    <mergeCell ref="AE2026:AJ2026"/>
    <mergeCell ref="AK2026:AP2026"/>
    <mergeCell ref="AQ2026:AV2026"/>
    <mergeCell ref="AW2026:BB2026"/>
    <mergeCell ref="BC2026:BH2026"/>
    <mergeCell ref="A2031:D2031"/>
    <mergeCell ref="E2031:T2031"/>
    <mergeCell ref="U2031:X2031"/>
    <mergeCell ref="Y2031:AD2031"/>
    <mergeCell ref="AE2031:AJ2031"/>
    <mergeCell ref="AK2031:AP2031"/>
    <mergeCell ref="AQ2031:AV2031"/>
    <mergeCell ref="AW2031:BB2031"/>
    <mergeCell ref="BC2031:BH2031"/>
    <mergeCell ref="A2032:D2032"/>
    <mergeCell ref="E2032:T2032"/>
    <mergeCell ref="U2032:X2032"/>
    <mergeCell ref="Y2032:AD2032"/>
    <mergeCell ref="AE2032:AJ2032"/>
    <mergeCell ref="AK2032:AP2032"/>
    <mergeCell ref="AQ2032:AV2032"/>
    <mergeCell ref="AW2032:BB2032"/>
    <mergeCell ref="BC2032:BH2032"/>
    <mergeCell ref="A2029:D2029"/>
    <mergeCell ref="E2029:T2029"/>
    <mergeCell ref="U2029:X2029"/>
    <mergeCell ref="Y2029:AD2029"/>
    <mergeCell ref="AE2029:AJ2029"/>
    <mergeCell ref="AK2029:AP2029"/>
    <mergeCell ref="AQ2029:AV2029"/>
    <mergeCell ref="AW2029:BB2029"/>
    <mergeCell ref="BC2029:BH2029"/>
    <mergeCell ref="A2030:D2030"/>
    <mergeCell ref="E2030:T2030"/>
    <mergeCell ref="U2030:X2030"/>
    <mergeCell ref="Y2030:AD2030"/>
    <mergeCell ref="AE2030:AJ2030"/>
    <mergeCell ref="AK2030:AP2030"/>
    <mergeCell ref="AQ2030:AV2030"/>
    <mergeCell ref="AW2030:BB2030"/>
    <mergeCell ref="BC2030:BH2030"/>
    <mergeCell ref="A2035:D2035"/>
    <mergeCell ref="E2035:T2035"/>
    <mergeCell ref="U2035:X2035"/>
    <mergeCell ref="Y2035:AD2035"/>
    <mergeCell ref="AE2035:AJ2035"/>
    <mergeCell ref="AK2035:AP2035"/>
    <mergeCell ref="AQ2035:AV2035"/>
    <mergeCell ref="AW2035:BB2035"/>
    <mergeCell ref="BC2035:BH2035"/>
    <mergeCell ref="A2036:D2036"/>
    <mergeCell ref="E2036:T2036"/>
    <mergeCell ref="U2036:X2036"/>
    <mergeCell ref="Y2036:AD2036"/>
    <mergeCell ref="AE2036:AJ2036"/>
    <mergeCell ref="AK2036:AP2036"/>
    <mergeCell ref="AQ2036:AV2036"/>
    <mergeCell ref="AW2036:BB2036"/>
    <mergeCell ref="BC2036:BH2036"/>
    <mergeCell ref="A2033:D2033"/>
    <mergeCell ref="E2033:T2033"/>
    <mergeCell ref="U2033:X2033"/>
    <mergeCell ref="Y2033:AD2033"/>
    <mergeCell ref="AE2033:AJ2033"/>
    <mergeCell ref="AK2033:AP2033"/>
    <mergeCell ref="AQ2033:AV2033"/>
    <mergeCell ref="AW2033:BB2033"/>
    <mergeCell ref="BC2033:BH2033"/>
    <mergeCell ref="A2034:D2034"/>
    <mergeCell ref="E2034:T2034"/>
    <mergeCell ref="U2034:X2034"/>
    <mergeCell ref="Y2034:AD2034"/>
    <mergeCell ref="AE2034:AJ2034"/>
    <mergeCell ref="AK2034:AP2034"/>
    <mergeCell ref="AQ2034:AV2034"/>
    <mergeCell ref="AW2034:BB2034"/>
    <mergeCell ref="BC2034:BH2034"/>
    <mergeCell ref="A2039:D2039"/>
    <mergeCell ref="E2039:T2039"/>
    <mergeCell ref="U2039:X2039"/>
    <mergeCell ref="Y2039:AD2039"/>
    <mergeCell ref="AE2039:AJ2039"/>
    <mergeCell ref="AK2039:AP2039"/>
    <mergeCell ref="AQ2039:AV2039"/>
    <mergeCell ref="AW2039:BB2039"/>
    <mergeCell ref="BC2039:BH2039"/>
    <mergeCell ref="A2040:D2040"/>
    <mergeCell ref="E2040:T2040"/>
    <mergeCell ref="U2040:X2040"/>
    <mergeCell ref="Y2040:AD2040"/>
    <mergeCell ref="AE2040:AJ2040"/>
    <mergeCell ref="AK2040:AP2040"/>
    <mergeCell ref="AQ2040:AV2040"/>
    <mergeCell ref="AW2040:BB2040"/>
    <mergeCell ref="BC2040:BH2040"/>
    <mergeCell ref="A2037:D2037"/>
    <mergeCell ref="E2037:T2037"/>
    <mergeCell ref="U2037:X2037"/>
    <mergeCell ref="Y2037:AD2037"/>
    <mergeCell ref="AE2037:AJ2037"/>
    <mergeCell ref="AK2037:AP2037"/>
    <mergeCell ref="AQ2037:AV2037"/>
    <mergeCell ref="AW2037:BB2037"/>
    <mergeCell ref="BC2037:BH2037"/>
    <mergeCell ref="A2038:D2038"/>
    <mergeCell ref="E2038:T2038"/>
    <mergeCell ref="U2038:X2038"/>
    <mergeCell ref="Y2038:AD2038"/>
    <mergeCell ref="AE2038:AJ2038"/>
    <mergeCell ref="AK2038:AP2038"/>
    <mergeCell ref="AQ2038:AV2038"/>
    <mergeCell ref="AW2038:BB2038"/>
    <mergeCell ref="BC2038:BH2038"/>
    <mergeCell ref="A2043:D2043"/>
    <mergeCell ref="E2043:T2043"/>
    <mergeCell ref="U2043:X2043"/>
    <mergeCell ref="Y2043:AD2043"/>
    <mergeCell ref="AE2043:AJ2043"/>
    <mergeCell ref="AK2043:AP2043"/>
    <mergeCell ref="AQ2043:AV2043"/>
    <mergeCell ref="AW2043:BB2043"/>
    <mergeCell ref="BC2043:BH2043"/>
    <mergeCell ref="A2044:D2044"/>
    <mergeCell ref="E2044:T2044"/>
    <mergeCell ref="U2044:X2044"/>
    <mergeCell ref="Y2044:AD2044"/>
    <mergeCell ref="AE2044:AJ2044"/>
    <mergeCell ref="AK2044:AP2044"/>
    <mergeCell ref="AQ2044:AV2044"/>
    <mergeCell ref="AW2044:BB2044"/>
    <mergeCell ref="BC2044:BH2044"/>
    <mergeCell ref="A2041:D2041"/>
    <mergeCell ref="E2041:T2041"/>
    <mergeCell ref="U2041:X2041"/>
    <mergeCell ref="Y2041:AD2041"/>
    <mergeCell ref="AE2041:AJ2041"/>
    <mergeCell ref="AK2041:AP2041"/>
    <mergeCell ref="AQ2041:AV2041"/>
    <mergeCell ref="AW2041:BB2041"/>
    <mergeCell ref="BC2041:BH2041"/>
    <mergeCell ref="A2042:D2042"/>
    <mergeCell ref="E2042:T2042"/>
    <mergeCell ref="U2042:X2042"/>
    <mergeCell ref="Y2042:AD2042"/>
    <mergeCell ref="AE2042:AJ2042"/>
    <mergeCell ref="AK2042:AP2042"/>
    <mergeCell ref="AQ2042:AV2042"/>
    <mergeCell ref="AW2042:BB2042"/>
    <mergeCell ref="BC2042:BH2042"/>
    <mergeCell ref="A2047:D2047"/>
    <mergeCell ref="E2047:T2047"/>
    <mergeCell ref="U2047:X2047"/>
    <mergeCell ref="Y2047:AD2047"/>
    <mergeCell ref="AE2047:AJ2047"/>
    <mergeCell ref="AK2047:AP2047"/>
    <mergeCell ref="AQ2047:AV2047"/>
    <mergeCell ref="AW2047:BB2047"/>
    <mergeCell ref="BC2047:BH2047"/>
    <mergeCell ref="A2048:D2048"/>
    <mergeCell ref="E2048:T2048"/>
    <mergeCell ref="U2048:X2048"/>
    <mergeCell ref="Y2048:AD2048"/>
    <mergeCell ref="AE2048:AJ2048"/>
    <mergeCell ref="AK2048:AP2048"/>
    <mergeCell ref="AQ2048:AV2048"/>
    <mergeCell ref="AW2048:BB2048"/>
    <mergeCell ref="BC2048:BH2048"/>
    <mergeCell ref="A2045:D2045"/>
    <mergeCell ref="E2045:T2045"/>
    <mergeCell ref="U2045:X2045"/>
    <mergeCell ref="Y2045:AD2045"/>
    <mergeCell ref="AE2045:AJ2045"/>
    <mergeCell ref="AK2045:AP2045"/>
    <mergeCell ref="AQ2045:AV2045"/>
    <mergeCell ref="AW2045:BB2045"/>
    <mergeCell ref="BC2045:BH2045"/>
    <mergeCell ref="A2046:D2046"/>
    <mergeCell ref="E2046:T2046"/>
    <mergeCell ref="U2046:X2046"/>
    <mergeCell ref="Y2046:AD2046"/>
    <mergeCell ref="AE2046:AJ2046"/>
    <mergeCell ref="AK2046:AP2046"/>
    <mergeCell ref="AQ2046:AV2046"/>
    <mergeCell ref="AW2046:BB2046"/>
    <mergeCell ref="BC2046:BH2046"/>
    <mergeCell ref="A2051:D2051"/>
    <mergeCell ref="E2051:T2051"/>
    <mergeCell ref="U2051:X2051"/>
    <mergeCell ref="Y2051:AD2051"/>
    <mergeCell ref="AE2051:AJ2051"/>
    <mergeCell ref="AK2051:AP2051"/>
    <mergeCell ref="AQ2051:AV2051"/>
    <mergeCell ref="AW2051:BB2051"/>
    <mergeCell ref="BC2051:BH2051"/>
    <mergeCell ref="A2052:D2052"/>
    <mergeCell ref="E2052:T2052"/>
    <mergeCell ref="U2052:X2052"/>
    <mergeCell ref="Y2052:AD2052"/>
    <mergeCell ref="AE2052:AJ2052"/>
    <mergeCell ref="AK2052:AP2052"/>
    <mergeCell ref="AQ2052:AV2052"/>
    <mergeCell ref="AW2052:BB2052"/>
    <mergeCell ref="BC2052:BH2052"/>
    <mergeCell ref="A2049:D2049"/>
    <mergeCell ref="E2049:T2049"/>
    <mergeCell ref="U2049:X2049"/>
    <mergeCell ref="Y2049:AD2049"/>
    <mergeCell ref="AE2049:AJ2049"/>
    <mergeCell ref="AK2049:AP2049"/>
    <mergeCell ref="AQ2049:AV2049"/>
    <mergeCell ref="AW2049:BB2049"/>
    <mergeCell ref="BC2049:BH2049"/>
    <mergeCell ref="A2050:D2050"/>
    <mergeCell ref="E2050:T2050"/>
    <mergeCell ref="U2050:X2050"/>
    <mergeCell ref="Y2050:AD2050"/>
    <mergeCell ref="AE2050:AJ2050"/>
    <mergeCell ref="AK2050:AP2050"/>
    <mergeCell ref="AQ2050:AV2050"/>
    <mergeCell ref="AW2050:BB2050"/>
    <mergeCell ref="BC2050:BH2050"/>
    <mergeCell ref="A2055:D2055"/>
    <mergeCell ref="E2055:T2055"/>
    <mergeCell ref="U2055:X2055"/>
    <mergeCell ref="Y2055:AD2055"/>
    <mergeCell ref="AE2055:AJ2055"/>
    <mergeCell ref="AK2055:AP2055"/>
    <mergeCell ref="AQ2055:AV2055"/>
    <mergeCell ref="AW2055:BB2055"/>
    <mergeCell ref="BC2055:BH2055"/>
    <mergeCell ref="A2056:D2056"/>
    <mergeCell ref="E2056:T2056"/>
    <mergeCell ref="U2056:X2056"/>
    <mergeCell ref="Y2056:AD2056"/>
    <mergeCell ref="AE2056:AJ2056"/>
    <mergeCell ref="AK2056:AP2056"/>
    <mergeCell ref="AQ2056:AV2056"/>
    <mergeCell ref="AW2056:BB2056"/>
    <mergeCell ref="BC2056:BH2056"/>
    <mergeCell ref="A2053:D2053"/>
    <mergeCell ref="E2053:T2053"/>
    <mergeCell ref="U2053:X2053"/>
    <mergeCell ref="Y2053:AD2053"/>
    <mergeCell ref="AE2053:AJ2053"/>
    <mergeCell ref="AK2053:AP2053"/>
    <mergeCell ref="AQ2053:AV2053"/>
    <mergeCell ref="AW2053:BB2053"/>
    <mergeCell ref="BC2053:BH2053"/>
    <mergeCell ref="A2054:D2054"/>
    <mergeCell ref="E2054:T2054"/>
    <mergeCell ref="U2054:X2054"/>
    <mergeCell ref="Y2054:AD2054"/>
    <mergeCell ref="AE2054:AJ2054"/>
    <mergeCell ref="AK2054:AP2054"/>
    <mergeCell ref="AQ2054:AV2054"/>
    <mergeCell ref="AW2054:BB2054"/>
    <mergeCell ref="BC2054:BH2054"/>
    <mergeCell ref="A2059:AJ2059"/>
    <mergeCell ref="AK2059:AP2059"/>
    <mergeCell ref="AQ2059:AV2059"/>
    <mergeCell ref="AW2059:BB2059"/>
    <mergeCell ref="BC2059:BH2059"/>
    <mergeCell ref="A2060:AJ2060"/>
    <mergeCell ref="AK2060:AP2060"/>
    <mergeCell ref="AQ2060:AV2060"/>
    <mergeCell ref="AW2060:BB2060"/>
    <mergeCell ref="BC2060:BH2060"/>
    <mergeCell ref="A2061:AD2061"/>
    <mergeCell ref="AE2061:BH2061"/>
    <mergeCell ref="A2062:AD2064"/>
    <mergeCell ref="AE2062:BH2064"/>
    <mergeCell ref="A2065:BH2065"/>
    <mergeCell ref="A2066:I2066"/>
    <mergeCell ref="J2066:BQ2066"/>
    <mergeCell ref="A2057:D2057"/>
    <mergeCell ref="E2057:T2057"/>
    <mergeCell ref="U2057:X2057"/>
    <mergeCell ref="Y2057:AD2057"/>
    <mergeCell ref="AE2057:AJ2057"/>
    <mergeCell ref="AK2057:AP2057"/>
    <mergeCell ref="AQ2057:AV2057"/>
    <mergeCell ref="AW2057:BB2057"/>
    <mergeCell ref="BC2057:BH2057"/>
    <mergeCell ref="A2058:D2058"/>
    <mergeCell ref="E2058:T2058"/>
    <mergeCell ref="U2058:X2058"/>
    <mergeCell ref="Y2058:AD2058"/>
    <mergeCell ref="AE2058:AJ2058"/>
    <mergeCell ref="AK2058:AP2058"/>
    <mergeCell ref="AQ2058:AV2058"/>
    <mergeCell ref="AW2058:BB2058"/>
    <mergeCell ref="BC2058:BH2058"/>
    <mergeCell ref="A2070:D2070"/>
    <mergeCell ref="E2070:T2070"/>
    <mergeCell ref="U2070:X2070"/>
    <mergeCell ref="Y2070:AD2070"/>
    <mergeCell ref="AE2070:AJ2070"/>
    <mergeCell ref="AK2070:AP2070"/>
    <mergeCell ref="AQ2070:AV2070"/>
    <mergeCell ref="AW2070:BB2070"/>
    <mergeCell ref="BC2070:BH2070"/>
    <mergeCell ref="A2071:D2071"/>
    <mergeCell ref="E2071:T2071"/>
    <mergeCell ref="U2071:X2071"/>
    <mergeCell ref="Y2071:AD2071"/>
    <mergeCell ref="AE2071:AJ2071"/>
    <mergeCell ref="AK2071:AP2071"/>
    <mergeCell ref="AQ2071:AV2071"/>
    <mergeCell ref="AW2071:BB2071"/>
    <mergeCell ref="BC2071:BH2071"/>
    <mergeCell ref="A2067:H2067"/>
    <mergeCell ref="I2067:AN2067"/>
    <mergeCell ref="AO2067:AV2067"/>
    <mergeCell ref="AW2067:BH2067"/>
    <mergeCell ref="A2068:D2068"/>
    <mergeCell ref="E2068:T2068"/>
    <mergeCell ref="U2068:X2068"/>
    <mergeCell ref="Y2068:AD2068"/>
    <mergeCell ref="AE2068:AJ2068"/>
    <mergeCell ref="AK2068:AP2068"/>
    <mergeCell ref="AQ2068:AV2068"/>
    <mergeCell ref="AW2068:BB2068"/>
    <mergeCell ref="BC2068:BH2068"/>
    <mergeCell ref="A2069:D2069"/>
    <mergeCell ref="E2069:T2069"/>
    <mergeCell ref="U2069:X2069"/>
    <mergeCell ref="Y2069:AD2069"/>
    <mergeCell ref="AE2069:AJ2069"/>
    <mergeCell ref="AK2069:AP2069"/>
    <mergeCell ref="AQ2069:AV2069"/>
    <mergeCell ref="AW2069:BB2069"/>
    <mergeCell ref="BC2069:BH2069"/>
    <mergeCell ref="A2074:D2074"/>
    <mergeCell ref="E2074:T2074"/>
    <mergeCell ref="U2074:X2074"/>
    <mergeCell ref="Y2074:AD2074"/>
    <mergeCell ref="AE2074:AJ2074"/>
    <mergeCell ref="AK2074:AP2074"/>
    <mergeCell ref="AQ2074:AV2074"/>
    <mergeCell ref="AW2074:BB2074"/>
    <mergeCell ref="BC2074:BH2074"/>
    <mergeCell ref="A2075:D2075"/>
    <mergeCell ref="E2075:T2075"/>
    <mergeCell ref="U2075:X2075"/>
    <mergeCell ref="Y2075:AD2075"/>
    <mergeCell ref="AE2075:AJ2075"/>
    <mergeCell ref="AK2075:AP2075"/>
    <mergeCell ref="AQ2075:AV2075"/>
    <mergeCell ref="AW2075:BB2075"/>
    <mergeCell ref="BC2075:BH2075"/>
    <mergeCell ref="A2072:D2072"/>
    <mergeCell ref="E2072:T2072"/>
    <mergeCell ref="U2072:X2072"/>
    <mergeCell ref="Y2072:AD2072"/>
    <mergeCell ref="AE2072:AJ2072"/>
    <mergeCell ref="AK2072:AP2072"/>
    <mergeCell ref="AQ2072:AV2072"/>
    <mergeCell ref="AW2072:BB2072"/>
    <mergeCell ref="BC2072:BH2072"/>
    <mergeCell ref="A2073:D2073"/>
    <mergeCell ref="E2073:T2073"/>
    <mergeCell ref="U2073:X2073"/>
    <mergeCell ref="Y2073:AD2073"/>
    <mergeCell ref="AE2073:AJ2073"/>
    <mergeCell ref="AK2073:AP2073"/>
    <mergeCell ref="AQ2073:AV2073"/>
    <mergeCell ref="AW2073:BB2073"/>
    <mergeCell ref="BC2073:BH2073"/>
    <mergeCell ref="A2078:D2078"/>
    <mergeCell ref="E2078:T2078"/>
    <mergeCell ref="U2078:X2078"/>
    <mergeCell ref="Y2078:AD2078"/>
    <mergeCell ref="AE2078:AJ2078"/>
    <mergeCell ref="AK2078:AP2078"/>
    <mergeCell ref="AQ2078:AV2078"/>
    <mergeCell ref="AW2078:BB2078"/>
    <mergeCell ref="BC2078:BH2078"/>
    <mergeCell ref="A2079:D2079"/>
    <mergeCell ref="E2079:T2079"/>
    <mergeCell ref="U2079:X2079"/>
    <mergeCell ref="Y2079:AD2079"/>
    <mergeCell ref="AE2079:AJ2079"/>
    <mergeCell ref="AK2079:AP2079"/>
    <mergeCell ref="AQ2079:AV2079"/>
    <mergeCell ref="AW2079:BB2079"/>
    <mergeCell ref="BC2079:BH2079"/>
    <mergeCell ref="A2076:D2076"/>
    <mergeCell ref="E2076:T2076"/>
    <mergeCell ref="U2076:X2076"/>
    <mergeCell ref="Y2076:AD2076"/>
    <mergeCell ref="AE2076:AJ2076"/>
    <mergeCell ref="AK2076:AP2076"/>
    <mergeCell ref="AQ2076:AV2076"/>
    <mergeCell ref="AW2076:BB2076"/>
    <mergeCell ref="BC2076:BH2076"/>
    <mergeCell ref="A2077:D2077"/>
    <mergeCell ref="E2077:T2077"/>
    <mergeCell ref="U2077:X2077"/>
    <mergeCell ref="Y2077:AD2077"/>
    <mergeCell ref="AE2077:AJ2077"/>
    <mergeCell ref="AK2077:AP2077"/>
    <mergeCell ref="AQ2077:AV2077"/>
    <mergeCell ref="AW2077:BB2077"/>
    <mergeCell ref="BC2077:BH2077"/>
    <mergeCell ref="A2082:D2082"/>
    <mergeCell ref="E2082:T2082"/>
    <mergeCell ref="U2082:X2082"/>
    <mergeCell ref="Y2082:AD2082"/>
    <mergeCell ref="AE2082:AJ2082"/>
    <mergeCell ref="AK2082:AP2082"/>
    <mergeCell ref="AQ2082:AV2082"/>
    <mergeCell ref="AW2082:BB2082"/>
    <mergeCell ref="BC2082:BH2082"/>
    <mergeCell ref="A2083:D2083"/>
    <mergeCell ref="E2083:T2083"/>
    <mergeCell ref="U2083:X2083"/>
    <mergeCell ref="Y2083:AD2083"/>
    <mergeCell ref="AE2083:AJ2083"/>
    <mergeCell ref="AK2083:AP2083"/>
    <mergeCell ref="AQ2083:AV2083"/>
    <mergeCell ref="AW2083:BB2083"/>
    <mergeCell ref="BC2083:BH2083"/>
    <mergeCell ref="A2080:D2080"/>
    <mergeCell ref="E2080:T2080"/>
    <mergeCell ref="U2080:X2080"/>
    <mergeCell ref="Y2080:AD2080"/>
    <mergeCell ref="AE2080:AJ2080"/>
    <mergeCell ref="AK2080:AP2080"/>
    <mergeCell ref="AQ2080:AV2080"/>
    <mergeCell ref="AW2080:BB2080"/>
    <mergeCell ref="BC2080:BH2080"/>
    <mergeCell ref="A2081:D2081"/>
    <mergeCell ref="E2081:T2081"/>
    <mergeCell ref="U2081:X2081"/>
    <mergeCell ref="Y2081:AD2081"/>
    <mergeCell ref="AE2081:AJ2081"/>
    <mergeCell ref="AK2081:AP2081"/>
    <mergeCell ref="AQ2081:AV2081"/>
    <mergeCell ref="AW2081:BB2081"/>
    <mergeCell ref="BC2081:BH2081"/>
    <mergeCell ref="A2086:D2086"/>
    <mergeCell ref="E2086:T2086"/>
    <mergeCell ref="U2086:X2086"/>
    <mergeCell ref="Y2086:AD2086"/>
    <mergeCell ref="AE2086:AJ2086"/>
    <mergeCell ref="AK2086:AP2086"/>
    <mergeCell ref="AQ2086:AV2086"/>
    <mergeCell ref="AW2086:BB2086"/>
    <mergeCell ref="BC2086:BH2086"/>
    <mergeCell ref="A2087:D2087"/>
    <mergeCell ref="E2087:T2087"/>
    <mergeCell ref="U2087:X2087"/>
    <mergeCell ref="Y2087:AD2087"/>
    <mergeCell ref="AE2087:AJ2087"/>
    <mergeCell ref="AK2087:AP2087"/>
    <mergeCell ref="AQ2087:AV2087"/>
    <mergeCell ref="AW2087:BB2087"/>
    <mergeCell ref="BC2087:BH2087"/>
    <mergeCell ref="A2084:D2084"/>
    <mergeCell ref="E2084:T2084"/>
    <mergeCell ref="U2084:X2084"/>
    <mergeCell ref="Y2084:AD2084"/>
    <mergeCell ref="AE2084:AJ2084"/>
    <mergeCell ref="AK2084:AP2084"/>
    <mergeCell ref="AQ2084:AV2084"/>
    <mergeCell ref="AW2084:BB2084"/>
    <mergeCell ref="BC2084:BH2084"/>
    <mergeCell ref="A2085:D2085"/>
    <mergeCell ref="E2085:T2085"/>
    <mergeCell ref="U2085:X2085"/>
    <mergeCell ref="Y2085:AD2085"/>
    <mergeCell ref="AE2085:AJ2085"/>
    <mergeCell ref="AK2085:AP2085"/>
    <mergeCell ref="AQ2085:AV2085"/>
    <mergeCell ref="AW2085:BB2085"/>
    <mergeCell ref="BC2085:BH2085"/>
    <mergeCell ref="A2090:D2090"/>
    <mergeCell ref="E2090:T2090"/>
    <mergeCell ref="U2090:X2090"/>
    <mergeCell ref="Y2090:AD2090"/>
    <mergeCell ref="AE2090:AJ2090"/>
    <mergeCell ref="AK2090:AP2090"/>
    <mergeCell ref="AQ2090:AV2090"/>
    <mergeCell ref="AW2090:BB2090"/>
    <mergeCell ref="BC2090:BH2090"/>
    <mergeCell ref="A2091:D2091"/>
    <mergeCell ref="E2091:T2091"/>
    <mergeCell ref="U2091:X2091"/>
    <mergeCell ref="Y2091:AD2091"/>
    <mergeCell ref="AE2091:AJ2091"/>
    <mergeCell ref="AK2091:AP2091"/>
    <mergeCell ref="AQ2091:AV2091"/>
    <mergeCell ref="AW2091:BB2091"/>
    <mergeCell ref="BC2091:BH2091"/>
    <mergeCell ref="A2088:D2088"/>
    <mergeCell ref="E2088:T2088"/>
    <mergeCell ref="U2088:X2088"/>
    <mergeCell ref="Y2088:AD2088"/>
    <mergeCell ref="AE2088:AJ2088"/>
    <mergeCell ref="AK2088:AP2088"/>
    <mergeCell ref="AQ2088:AV2088"/>
    <mergeCell ref="AW2088:BB2088"/>
    <mergeCell ref="BC2088:BH2088"/>
    <mergeCell ref="A2089:D2089"/>
    <mergeCell ref="E2089:T2089"/>
    <mergeCell ref="U2089:X2089"/>
    <mergeCell ref="Y2089:AD2089"/>
    <mergeCell ref="AE2089:AJ2089"/>
    <mergeCell ref="AK2089:AP2089"/>
    <mergeCell ref="AQ2089:AV2089"/>
    <mergeCell ref="AW2089:BB2089"/>
    <mergeCell ref="BC2089:BH2089"/>
    <mergeCell ref="A2094:D2094"/>
    <mergeCell ref="E2094:T2094"/>
    <mergeCell ref="U2094:X2094"/>
    <mergeCell ref="Y2094:AD2094"/>
    <mergeCell ref="AE2094:AJ2094"/>
    <mergeCell ref="AK2094:AP2094"/>
    <mergeCell ref="AQ2094:AV2094"/>
    <mergeCell ref="AW2094:BB2094"/>
    <mergeCell ref="BC2094:BH2094"/>
    <mergeCell ref="A2095:D2095"/>
    <mergeCell ref="E2095:T2095"/>
    <mergeCell ref="U2095:X2095"/>
    <mergeCell ref="Y2095:AD2095"/>
    <mergeCell ref="AE2095:AJ2095"/>
    <mergeCell ref="AK2095:AP2095"/>
    <mergeCell ref="AQ2095:AV2095"/>
    <mergeCell ref="AW2095:BB2095"/>
    <mergeCell ref="BC2095:BH2095"/>
    <mergeCell ref="A2092:D2092"/>
    <mergeCell ref="E2092:T2092"/>
    <mergeCell ref="U2092:X2092"/>
    <mergeCell ref="Y2092:AD2092"/>
    <mergeCell ref="AE2092:AJ2092"/>
    <mergeCell ref="AK2092:AP2092"/>
    <mergeCell ref="AQ2092:AV2092"/>
    <mergeCell ref="AW2092:BB2092"/>
    <mergeCell ref="BC2092:BH2092"/>
    <mergeCell ref="A2093:D2093"/>
    <mergeCell ref="E2093:T2093"/>
    <mergeCell ref="U2093:X2093"/>
    <mergeCell ref="Y2093:AD2093"/>
    <mergeCell ref="AE2093:AJ2093"/>
    <mergeCell ref="AK2093:AP2093"/>
    <mergeCell ref="AQ2093:AV2093"/>
    <mergeCell ref="AW2093:BB2093"/>
    <mergeCell ref="BC2093:BH2093"/>
    <mergeCell ref="A2098:D2098"/>
    <mergeCell ref="E2098:T2098"/>
    <mergeCell ref="U2098:X2098"/>
    <mergeCell ref="Y2098:AD2098"/>
    <mergeCell ref="AE2098:AJ2098"/>
    <mergeCell ref="AK2098:AP2098"/>
    <mergeCell ref="AQ2098:AV2098"/>
    <mergeCell ref="AW2098:BB2098"/>
    <mergeCell ref="BC2098:BH2098"/>
    <mergeCell ref="A2099:D2099"/>
    <mergeCell ref="E2099:T2099"/>
    <mergeCell ref="U2099:X2099"/>
    <mergeCell ref="Y2099:AD2099"/>
    <mergeCell ref="AE2099:AJ2099"/>
    <mergeCell ref="AK2099:AP2099"/>
    <mergeCell ref="AQ2099:AV2099"/>
    <mergeCell ref="AW2099:BB2099"/>
    <mergeCell ref="BC2099:BH2099"/>
    <mergeCell ref="A2096:D2096"/>
    <mergeCell ref="E2096:T2096"/>
    <mergeCell ref="U2096:X2096"/>
    <mergeCell ref="Y2096:AD2096"/>
    <mergeCell ref="AE2096:AJ2096"/>
    <mergeCell ref="AK2096:AP2096"/>
    <mergeCell ref="AQ2096:AV2096"/>
    <mergeCell ref="AW2096:BB2096"/>
    <mergeCell ref="BC2096:BH2096"/>
    <mergeCell ref="A2097:D2097"/>
    <mergeCell ref="E2097:T2097"/>
    <mergeCell ref="U2097:X2097"/>
    <mergeCell ref="Y2097:AD2097"/>
    <mergeCell ref="AE2097:AJ2097"/>
    <mergeCell ref="AK2097:AP2097"/>
    <mergeCell ref="AQ2097:AV2097"/>
    <mergeCell ref="AW2097:BB2097"/>
    <mergeCell ref="BC2097:BH2097"/>
    <mergeCell ref="A2102:D2102"/>
    <mergeCell ref="E2102:T2102"/>
    <mergeCell ref="U2102:X2102"/>
    <mergeCell ref="Y2102:AD2102"/>
    <mergeCell ref="AE2102:AJ2102"/>
    <mergeCell ref="AK2102:AP2102"/>
    <mergeCell ref="AQ2102:AV2102"/>
    <mergeCell ref="AW2102:BB2102"/>
    <mergeCell ref="BC2102:BH2102"/>
    <mergeCell ref="A2103:D2103"/>
    <mergeCell ref="E2103:T2103"/>
    <mergeCell ref="U2103:X2103"/>
    <mergeCell ref="Y2103:AD2103"/>
    <mergeCell ref="AE2103:AJ2103"/>
    <mergeCell ref="AK2103:AP2103"/>
    <mergeCell ref="AQ2103:AV2103"/>
    <mergeCell ref="AW2103:BB2103"/>
    <mergeCell ref="BC2103:BH2103"/>
    <mergeCell ref="A2100:D2100"/>
    <mergeCell ref="E2100:T2100"/>
    <mergeCell ref="U2100:X2100"/>
    <mergeCell ref="Y2100:AD2100"/>
    <mergeCell ref="AE2100:AJ2100"/>
    <mergeCell ref="AK2100:AP2100"/>
    <mergeCell ref="AQ2100:AV2100"/>
    <mergeCell ref="AW2100:BB2100"/>
    <mergeCell ref="BC2100:BH2100"/>
    <mergeCell ref="A2101:D2101"/>
    <mergeCell ref="E2101:T2101"/>
    <mergeCell ref="U2101:X2101"/>
    <mergeCell ref="Y2101:AD2101"/>
    <mergeCell ref="AE2101:AJ2101"/>
    <mergeCell ref="AK2101:AP2101"/>
    <mergeCell ref="AQ2101:AV2101"/>
    <mergeCell ref="AW2101:BB2101"/>
    <mergeCell ref="BC2101:BH2101"/>
    <mergeCell ref="A2106:D2106"/>
    <mergeCell ref="E2106:T2106"/>
    <mergeCell ref="U2106:X2106"/>
    <mergeCell ref="Y2106:AD2106"/>
    <mergeCell ref="AE2106:AJ2106"/>
    <mergeCell ref="AK2106:AP2106"/>
    <mergeCell ref="AQ2106:AV2106"/>
    <mergeCell ref="AW2106:BB2106"/>
    <mergeCell ref="BC2106:BH2106"/>
    <mergeCell ref="A2107:AJ2107"/>
    <mergeCell ref="AK2107:AP2107"/>
    <mergeCell ref="AQ2107:AV2107"/>
    <mergeCell ref="AW2107:BB2107"/>
    <mergeCell ref="BC2107:BH2107"/>
    <mergeCell ref="A2108:AJ2108"/>
    <mergeCell ref="AK2108:AP2108"/>
    <mergeCell ref="AQ2108:AV2108"/>
    <mergeCell ref="AW2108:BB2108"/>
    <mergeCell ref="BC2108:BH2108"/>
    <mergeCell ref="A2104:D2104"/>
    <mergeCell ref="E2104:T2104"/>
    <mergeCell ref="U2104:X2104"/>
    <mergeCell ref="Y2104:AD2104"/>
    <mergeCell ref="AE2104:AJ2104"/>
    <mergeCell ref="AK2104:AP2104"/>
    <mergeCell ref="AQ2104:AV2104"/>
    <mergeCell ref="AW2104:BB2104"/>
    <mergeCell ref="BC2104:BH2104"/>
    <mergeCell ref="A2105:D2105"/>
    <mergeCell ref="E2105:T2105"/>
    <mergeCell ref="U2105:X2105"/>
    <mergeCell ref="Y2105:AD2105"/>
    <mergeCell ref="AE2105:AJ2105"/>
    <mergeCell ref="AK2105:AP2105"/>
    <mergeCell ref="AQ2105:AV2105"/>
    <mergeCell ref="AW2105:BB2105"/>
    <mergeCell ref="BC2105:BH2105"/>
    <mergeCell ref="A2117:D2117"/>
    <mergeCell ref="E2117:T2117"/>
    <mergeCell ref="U2117:X2117"/>
    <mergeCell ref="Y2117:AD2117"/>
    <mergeCell ref="AE2117:AJ2117"/>
    <mergeCell ref="AK2117:AP2117"/>
    <mergeCell ref="AQ2117:AV2117"/>
    <mergeCell ref="AW2117:BB2117"/>
    <mergeCell ref="BC2117:BH2117"/>
    <mergeCell ref="A2118:D2118"/>
    <mergeCell ref="E2118:T2118"/>
    <mergeCell ref="U2118:X2118"/>
    <mergeCell ref="Y2118:AD2118"/>
    <mergeCell ref="AE2118:AJ2118"/>
    <mergeCell ref="AK2118:AP2118"/>
    <mergeCell ref="AQ2118:AV2118"/>
    <mergeCell ref="AW2118:BB2118"/>
    <mergeCell ref="BC2118:BH2118"/>
    <mergeCell ref="A2109:AD2109"/>
    <mergeCell ref="AE2109:BH2109"/>
    <mergeCell ref="A2110:AD2112"/>
    <mergeCell ref="AE2110:BH2112"/>
    <mergeCell ref="A2113:BH2113"/>
    <mergeCell ref="A2114:I2114"/>
    <mergeCell ref="J2114:BQ2114"/>
    <mergeCell ref="A2115:H2115"/>
    <mergeCell ref="I2115:AN2115"/>
    <mergeCell ref="AO2115:AV2115"/>
    <mergeCell ref="AW2115:BH2115"/>
    <mergeCell ref="A2116:D2116"/>
    <mergeCell ref="E2116:T2116"/>
    <mergeCell ref="U2116:X2116"/>
    <mergeCell ref="Y2116:AD2116"/>
    <mergeCell ref="AE2116:AJ2116"/>
    <mergeCell ref="AK2116:AP2116"/>
    <mergeCell ref="AQ2116:AV2116"/>
    <mergeCell ref="AW2116:BB2116"/>
    <mergeCell ref="BC2116:BH2116"/>
    <mergeCell ref="A2121:D2121"/>
    <mergeCell ref="E2121:T2121"/>
    <mergeCell ref="U2121:X2121"/>
    <mergeCell ref="Y2121:AD2121"/>
    <mergeCell ref="AE2121:AJ2121"/>
    <mergeCell ref="AK2121:AP2121"/>
    <mergeCell ref="AQ2121:AV2121"/>
    <mergeCell ref="AW2121:BB2121"/>
    <mergeCell ref="BC2121:BH2121"/>
    <mergeCell ref="A2122:D2122"/>
    <mergeCell ref="E2122:T2122"/>
    <mergeCell ref="U2122:X2122"/>
    <mergeCell ref="Y2122:AD2122"/>
    <mergeCell ref="AE2122:AJ2122"/>
    <mergeCell ref="AK2122:AP2122"/>
    <mergeCell ref="AQ2122:AV2122"/>
    <mergeCell ref="AW2122:BB2122"/>
    <mergeCell ref="BC2122:BH2122"/>
    <mergeCell ref="A2119:D2119"/>
    <mergeCell ref="E2119:T2119"/>
    <mergeCell ref="U2119:X2119"/>
    <mergeCell ref="Y2119:AD2119"/>
    <mergeCell ref="AE2119:AJ2119"/>
    <mergeCell ref="AK2119:AP2119"/>
    <mergeCell ref="AQ2119:AV2119"/>
    <mergeCell ref="AW2119:BB2119"/>
    <mergeCell ref="BC2119:BH2119"/>
    <mergeCell ref="A2120:D2120"/>
    <mergeCell ref="E2120:T2120"/>
    <mergeCell ref="U2120:X2120"/>
    <mergeCell ref="Y2120:AD2120"/>
    <mergeCell ref="AE2120:AJ2120"/>
    <mergeCell ref="AK2120:AP2120"/>
    <mergeCell ref="AQ2120:AV2120"/>
    <mergeCell ref="AW2120:BB2120"/>
    <mergeCell ref="BC2120:BH2120"/>
    <mergeCell ref="A2125:D2125"/>
    <mergeCell ref="E2125:T2125"/>
    <mergeCell ref="U2125:X2125"/>
    <mergeCell ref="Y2125:AD2125"/>
    <mergeCell ref="AE2125:AJ2125"/>
    <mergeCell ref="AK2125:AP2125"/>
    <mergeCell ref="AQ2125:AV2125"/>
    <mergeCell ref="AW2125:BB2125"/>
    <mergeCell ref="BC2125:BH2125"/>
    <mergeCell ref="A2126:D2126"/>
    <mergeCell ref="E2126:T2126"/>
    <mergeCell ref="U2126:X2126"/>
    <mergeCell ref="Y2126:AD2126"/>
    <mergeCell ref="AE2126:AJ2126"/>
    <mergeCell ref="AK2126:AP2126"/>
    <mergeCell ref="AQ2126:AV2126"/>
    <mergeCell ref="AW2126:BB2126"/>
    <mergeCell ref="BC2126:BH2126"/>
    <mergeCell ref="A2123:D2123"/>
    <mergeCell ref="E2123:T2123"/>
    <mergeCell ref="U2123:X2123"/>
    <mergeCell ref="Y2123:AD2123"/>
    <mergeCell ref="AE2123:AJ2123"/>
    <mergeCell ref="AK2123:AP2123"/>
    <mergeCell ref="AQ2123:AV2123"/>
    <mergeCell ref="AW2123:BB2123"/>
    <mergeCell ref="BC2123:BH2123"/>
    <mergeCell ref="A2124:D2124"/>
    <mergeCell ref="E2124:T2124"/>
    <mergeCell ref="U2124:X2124"/>
    <mergeCell ref="Y2124:AD2124"/>
    <mergeCell ref="AE2124:AJ2124"/>
    <mergeCell ref="AK2124:AP2124"/>
    <mergeCell ref="AQ2124:AV2124"/>
    <mergeCell ref="AW2124:BB2124"/>
    <mergeCell ref="BC2124:BH2124"/>
    <mergeCell ref="A2129:D2129"/>
    <mergeCell ref="E2129:T2129"/>
    <mergeCell ref="U2129:X2129"/>
    <mergeCell ref="Y2129:AD2129"/>
    <mergeCell ref="AE2129:AJ2129"/>
    <mergeCell ref="AK2129:AP2129"/>
    <mergeCell ref="AQ2129:AV2129"/>
    <mergeCell ref="AW2129:BB2129"/>
    <mergeCell ref="BC2129:BH2129"/>
    <mergeCell ref="A2130:D2130"/>
    <mergeCell ref="E2130:T2130"/>
    <mergeCell ref="U2130:X2130"/>
    <mergeCell ref="Y2130:AD2130"/>
    <mergeCell ref="AE2130:AJ2130"/>
    <mergeCell ref="AK2130:AP2130"/>
    <mergeCell ref="AQ2130:AV2130"/>
    <mergeCell ref="AW2130:BB2130"/>
    <mergeCell ref="BC2130:BH2130"/>
    <mergeCell ref="A2127:D2127"/>
    <mergeCell ref="E2127:T2127"/>
    <mergeCell ref="U2127:X2127"/>
    <mergeCell ref="Y2127:AD2127"/>
    <mergeCell ref="AE2127:AJ2127"/>
    <mergeCell ref="AK2127:AP2127"/>
    <mergeCell ref="AQ2127:AV2127"/>
    <mergeCell ref="AW2127:BB2127"/>
    <mergeCell ref="BC2127:BH2127"/>
    <mergeCell ref="A2128:D2128"/>
    <mergeCell ref="E2128:T2128"/>
    <mergeCell ref="U2128:X2128"/>
    <mergeCell ref="Y2128:AD2128"/>
    <mergeCell ref="AE2128:AJ2128"/>
    <mergeCell ref="AK2128:AP2128"/>
    <mergeCell ref="AQ2128:AV2128"/>
    <mergeCell ref="AW2128:BB2128"/>
    <mergeCell ref="BC2128:BH2128"/>
    <mergeCell ref="A2133:D2133"/>
    <mergeCell ref="E2133:T2133"/>
    <mergeCell ref="U2133:X2133"/>
    <mergeCell ref="Y2133:AD2133"/>
    <mergeCell ref="AE2133:AJ2133"/>
    <mergeCell ref="AK2133:AP2133"/>
    <mergeCell ref="AQ2133:AV2133"/>
    <mergeCell ref="AW2133:BB2133"/>
    <mergeCell ref="BC2133:BH2133"/>
    <mergeCell ref="A2134:D2134"/>
    <mergeCell ref="E2134:T2134"/>
    <mergeCell ref="U2134:X2134"/>
    <mergeCell ref="Y2134:AD2134"/>
    <mergeCell ref="AE2134:AJ2134"/>
    <mergeCell ref="AK2134:AP2134"/>
    <mergeCell ref="AQ2134:AV2134"/>
    <mergeCell ref="AW2134:BB2134"/>
    <mergeCell ref="BC2134:BH2134"/>
    <mergeCell ref="A2131:D2131"/>
    <mergeCell ref="E2131:T2131"/>
    <mergeCell ref="U2131:X2131"/>
    <mergeCell ref="Y2131:AD2131"/>
    <mergeCell ref="AE2131:AJ2131"/>
    <mergeCell ref="AK2131:AP2131"/>
    <mergeCell ref="AQ2131:AV2131"/>
    <mergeCell ref="AW2131:BB2131"/>
    <mergeCell ref="BC2131:BH2131"/>
    <mergeCell ref="A2132:D2132"/>
    <mergeCell ref="E2132:T2132"/>
    <mergeCell ref="U2132:X2132"/>
    <mergeCell ref="Y2132:AD2132"/>
    <mergeCell ref="AE2132:AJ2132"/>
    <mergeCell ref="AK2132:AP2132"/>
    <mergeCell ref="AQ2132:AV2132"/>
    <mergeCell ref="AW2132:BB2132"/>
    <mergeCell ref="BC2132:BH2132"/>
    <mergeCell ref="A2137:D2137"/>
    <mergeCell ref="E2137:T2137"/>
    <mergeCell ref="U2137:X2137"/>
    <mergeCell ref="Y2137:AD2137"/>
    <mergeCell ref="AE2137:AJ2137"/>
    <mergeCell ref="AK2137:AP2137"/>
    <mergeCell ref="AQ2137:AV2137"/>
    <mergeCell ref="AW2137:BB2137"/>
    <mergeCell ref="BC2137:BH2137"/>
    <mergeCell ref="A2138:D2138"/>
    <mergeCell ref="E2138:T2138"/>
    <mergeCell ref="U2138:X2138"/>
    <mergeCell ref="Y2138:AD2138"/>
    <mergeCell ref="AE2138:AJ2138"/>
    <mergeCell ref="AK2138:AP2138"/>
    <mergeCell ref="AQ2138:AV2138"/>
    <mergeCell ref="AW2138:BB2138"/>
    <mergeCell ref="BC2138:BH2138"/>
    <mergeCell ref="A2135:D2135"/>
    <mergeCell ref="E2135:T2135"/>
    <mergeCell ref="U2135:X2135"/>
    <mergeCell ref="Y2135:AD2135"/>
    <mergeCell ref="AE2135:AJ2135"/>
    <mergeCell ref="AK2135:AP2135"/>
    <mergeCell ref="AQ2135:AV2135"/>
    <mergeCell ref="AW2135:BB2135"/>
    <mergeCell ref="BC2135:BH2135"/>
    <mergeCell ref="A2136:D2136"/>
    <mergeCell ref="E2136:T2136"/>
    <mergeCell ref="U2136:X2136"/>
    <mergeCell ref="Y2136:AD2136"/>
    <mergeCell ref="AE2136:AJ2136"/>
    <mergeCell ref="AK2136:AP2136"/>
    <mergeCell ref="AQ2136:AV2136"/>
    <mergeCell ref="AW2136:BB2136"/>
    <mergeCell ref="BC2136:BH2136"/>
    <mergeCell ref="A2141:D2141"/>
    <mergeCell ref="E2141:T2141"/>
    <mergeCell ref="U2141:X2141"/>
    <mergeCell ref="Y2141:AD2141"/>
    <mergeCell ref="AE2141:AJ2141"/>
    <mergeCell ref="AK2141:AP2141"/>
    <mergeCell ref="AQ2141:AV2141"/>
    <mergeCell ref="AW2141:BB2141"/>
    <mergeCell ref="BC2141:BH2141"/>
    <mergeCell ref="A2142:D2142"/>
    <mergeCell ref="E2142:T2142"/>
    <mergeCell ref="U2142:X2142"/>
    <mergeCell ref="Y2142:AD2142"/>
    <mergeCell ref="AE2142:AJ2142"/>
    <mergeCell ref="AK2142:AP2142"/>
    <mergeCell ref="AQ2142:AV2142"/>
    <mergeCell ref="AW2142:BB2142"/>
    <mergeCell ref="BC2142:BH2142"/>
    <mergeCell ref="A2139:D2139"/>
    <mergeCell ref="E2139:T2139"/>
    <mergeCell ref="U2139:X2139"/>
    <mergeCell ref="Y2139:AD2139"/>
    <mergeCell ref="AE2139:AJ2139"/>
    <mergeCell ref="AK2139:AP2139"/>
    <mergeCell ref="AQ2139:AV2139"/>
    <mergeCell ref="AW2139:BB2139"/>
    <mergeCell ref="BC2139:BH2139"/>
    <mergeCell ref="A2140:D2140"/>
    <mergeCell ref="E2140:T2140"/>
    <mergeCell ref="U2140:X2140"/>
    <mergeCell ref="Y2140:AD2140"/>
    <mergeCell ref="AE2140:AJ2140"/>
    <mergeCell ref="AK2140:AP2140"/>
    <mergeCell ref="AQ2140:AV2140"/>
    <mergeCell ref="AW2140:BB2140"/>
    <mergeCell ref="BC2140:BH2140"/>
    <mergeCell ref="A2145:D2145"/>
    <mergeCell ref="E2145:T2145"/>
    <mergeCell ref="U2145:X2145"/>
    <mergeCell ref="Y2145:AD2145"/>
    <mergeCell ref="AE2145:AJ2145"/>
    <mergeCell ref="AK2145:AP2145"/>
    <mergeCell ref="AQ2145:AV2145"/>
    <mergeCell ref="AW2145:BB2145"/>
    <mergeCell ref="BC2145:BH2145"/>
    <mergeCell ref="A2146:D2146"/>
    <mergeCell ref="E2146:T2146"/>
    <mergeCell ref="U2146:X2146"/>
    <mergeCell ref="Y2146:AD2146"/>
    <mergeCell ref="AE2146:AJ2146"/>
    <mergeCell ref="AK2146:AP2146"/>
    <mergeCell ref="AQ2146:AV2146"/>
    <mergeCell ref="AW2146:BB2146"/>
    <mergeCell ref="BC2146:BH2146"/>
    <mergeCell ref="A2143:D2143"/>
    <mergeCell ref="E2143:T2143"/>
    <mergeCell ref="U2143:X2143"/>
    <mergeCell ref="Y2143:AD2143"/>
    <mergeCell ref="AE2143:AJ2143"/>
    <mergeCell ref="AK2143:AP2143"/>
    <mergeCell ref="AQ2143:AV2143"/>
    <mergeCell ref="AW2143:BB2143"/>
    <mergeCell ref="BC2143:BH2143"/>
    <mergeCell ref="A2144:D2144"/>
    <mergeCell ref="E2144:T2144"/>
    <mergeCell ref="U2144:X2144"/>
    <mergeCell ref="Y2144:AD2144"/>
    <mergeCell ref="AE2144:AJ2144"/>
    <mergeCell ref="AK2144:AP2144"/>
    <mergeCell ref="AQ2144:AV2144"/>
    <mergeCell ref="AW2144:BB2144"/>
    <mergeCell ref="BC2144:BH2144"/>
    <mergeCell ref="A2149:D2149"/>
    <mergeCell ref="E2149:T2149"/>
    <mergeCell ref="U2149:X2149"/>
    <mergeCell ref="Y2149:AD2149"/>
    <mergeCell ref="AE2149:AJ2149"/>
    <mergeCell ref="AK2149:AP2149"/>
    <mergeCell ref="AQ2149:AV2149"/>
    <mergeCell ref="AW2149:BB2149"/>
    <mergeCell ref="BC2149:BH2149"/>
    <mergeCell ref="A2150:D2150"/>
    <mergeCell ref="E2150:T2150"/>
    <mergeCell ref="U2150:X2150"/>
    <mergeCell ref="Y2150:AD2150"/>
    <mergeCell ref="AE2150:AJ2150"/>
    <mergeCell ref="AK2150:AP2150"/>
    <mergeCell ref="AQ2150:AV2150"/>
    <mergeCell ref="AW2150:BB2150"/>
    <mergeCell ref="BC2150:BH2150"/>
    <mergeCell ref="A2147:D2147"/>
    <mergeCell ref="E2147:T2147"/>
    <mergeCell ref="U2147:X2147"/>
    <mergeCell ref="Y2147:AD2147"/>
    <mergeCell ref="AE2147:AJ2147"/>
    <mergeCell ref="AK2147:AP2147"/>
    <mergeCell ref="AQ2147:AV2147"/>
    <mergeCell ref="AW2147:BB2147"/>
    <mergeCell ref="BC2147:BH2147"/>
    <mergeCell ref="A2148:D2148"/>
    <mergeCell ref="E2148:T2148"/>
    <mergeCell ref="U2148:X2148"/>
    <mergeCell ref="Y2148:AD2148"/>
    <mergeCell ref="AE2148:AJ2148"/>
    <mergeCell ref="AK2148:AP2148"/>
    <mergeCell ref="AQ2148:AV2148"/>
    <mergeCell ref="AW2148:BB2148"/>
    <mergeCell ref="BC2148:BH2148"/>
    <mergeCell ref="A2153:D2153"/>
    <mergeCell ref="E2153:T2153"/>
    <mergeCell ref="U2153:X2153"/>
    <mergeCell ref="Y2153:AD2153"/>
    <mergeCell ref="AE2153:AJ2153"/>
    <mergeCell ref="AK2153:AP2153"/>
    <mergeCell ref="AQ2153:AV2153"/>
    <mergeCell ref="AW2153:BB2153"/>
    <mergeCell ref="BC2153:BH2153"/>
    <mergeCell ref="A2154:D2154"/>
    <mergeCell ref="E2154:T2154"/>
    <mergeCell ref="U2154:X2154"/>
    <mergeCell ref="Y2154:AD2154"/>
    <mergeCell ref="AE2154:AJ2154"/>
    <mergeCell ref="AK2154:AP2154"/>
    <mergeCell ref="AQ2154:AV2154"/>
    <mergeCell ref="AW2154:BB2154"/>
    <mergeCell ref="BC2154:BH2154"/>
    <mergeCell ref="A2151:D2151"/>
    <mergeCell ref="E2151:T2151"/>
    <mergeCell ref="U2151:X2151"/>
    <mergeCell ref="Y2151:AD2151"/>
    <mergeCell ref="AE2151:AJ2151"/>
    <mergeCell ref="AK2151:AP2151"/>
    <mergeCell ref="AQ2151:AV2151"/>
    <mergeCell ref="AW2151:BB2151"/>
    <mergeCell ref="BC2151:BH2151"/>
    <mergeCell ref="A2152:D2152"/>
    <mergeCell ref="E2152:T2152"/>
    <mergeCell ref="U2152:X2152"/>
    <mergeCell ref="Y2152:AD2152"/>
    <mergeCell ref="AE2152:AJ2152"/>
    <mergeCell ref="AK2152:AP2152"/>
    <mergeCell ref="AQ2152:AV2152"/>
    <mergeCell ref="AW2152:BB2152"/>
    <mergeCell ref="BC2152:BH2152"/>
    <mergeCell ref="A2163:H2163"/>
    <mergeCell ref="I2163:AN2163"/>
    <mergeCell ref="AO2163:AV2163"/>
    <mergeCell ref="AW2163:BH2163"/>
    <mergeCell ref="A2164:D2164"/>
    <mergeCell ref="E2164:T2164"/>
    <mergeCell ref="U2164:X2164"/>
    <mergeCell ref="Y2164:AD2164"/>
    <mergeCell ref="AE2164:AJ2164"/>
    <mergeCell ref="AK2164:AP2164"/>
    <mergeCell ref="AQ2164:AV2164"/>
    <mergeCell ref="AW2164:BB2164"/>
    <mergeCell ref="BC2164:BH2164"/>
    <mergeCell ref="A2165:D2165"/>
    <mergeCell ref="E2165:T2165"/>
    <mergeCell ref="U2165:X2165"/>
    <mergeCell ref="Y2165:AD2165"/>
    <mergeCell ref="AE2165:AJ2165"/>
    <mergeCell ref="AK2165:AP2165"/>
    <mergeCell ref="AQ2165:AV2165"/>
    <mergeCell ref="AW2165:BB2165"/>
    <mergeCell ref="BC2165:BH2165"/>
    <mergeCell ref="A2155:AJ2155"/>
    <mergeCell ref="AK2155:AP2155"/>
    <mergeCell ref="AQ2155:AV2155"/>
    <mergeCell ref="AW2155:BB2155"/>
    <mergeCell ref="BC2155:BH2155"/>
    <mergeCell ref="A2156:AJ2156"/>
    <mergeCell ref="AK2156:AP2156"/>
    <mergeCell ref="AQ2156:AV2156"/>
    <mergeCell ref="AW2156:BB2156"/>
    <mergeCell ref="BC2156:BH2156"/>
    <mergeCell ref="A2157:AD2157"/>
    <mergeCell ref="AE2157:BH2157"/>
    <mergeCell ref="A2158:AD2160"/>
    <mergeCell ref="AE2158:BH2160"/>
    <mergeCell ref="A2161:BH2161"/>
    <mergeCell ref="A2162:I2162"/>
    <mergeCell ref="J2162:BQ2162"/>
    <mergeCell ref="A2168:D2168"/>
    <mergeCell ref="E2168:T2168"/>
    <mergeCell ref="U2168:X2168"/>
    <mergeCell ref="Y2168:AD2168"/>
    <mergeCell ref="AE2168:AJ2168"/>
    <mergeCell ref="AK2168:AP2168"/>
    <mergeCell ref="AQ2168:AV2168"/>
    <mergeCell ref="AW2168:BB2168"/>
    <mergeCell ref="BC2168:BH2168"/>
    <mergeCell ref="A2169:D2169"/>
    <mergeCell ref="E2169:T2169"/>
    <mergeCell ref="U2169:X2169"/>
    <mergeCell ref="Y2169:AD2169"/>
    <mergeCell ref="AE2169:AJ2169"/>
    <mergeCell ref="AK2169:AP2169"/>
    <mergeCell ref="AQ2169:AV2169"/>
    <mergeCell ref="AW2169:BB2169"/>
    <mergeCell ref="BC2169:BH2169"/>
    <mergeCell ref="A2166:D2166"/>
    <mergeCell ref="E2166:T2166"/>
    <mergeCell ref="U2166:X2166"/>
    <mergeCell ref="Y2166:AD2166"/>
    <mergeCell ref="AE2166:AJ2166"/>
    <mergeCell ref="AK2166:AP2166"/>
    <mergeCell ref="AQ2166:AV2166"/>
    <mergeCell ref="AW2166:BB2166"/>
    <mergeCell ref="BC2166:BH2166"/>
    <mergeCell ref="A2167:D2167"/>
    <mergeCell ref="E2167:T2167"/>
    <mergeCell ref="U2167:X2167"/>
    <mergeCell ref="Y2167:AD2167"/>
    <mergeCell ref="AE2167:AJ2167"/>
    <mergeCell ref="AK2167:AP2167"/>
    <mergeCell ref="AQ2167:AV2167"/>
    <mergeCell ref="AW2167:BB2167"/>
    <mergeCell ref="BC2167:BH2167"/>
    <mergeCell ref="A2172:D2172"/>
    <mergeCell ref="E2172:T2172"/>
    <mergeCell ref="U2172:X2172"/>
    <mergeCell ref="Y2172:AD2172"/>
    <mergeCell ref="AE2172:AJ2172"/>
    <mergeCell ref="AK2172:AP2172"/>
    <mergeCell ref="AQ2172:AV2172"/>
    <mergeCell ref="AW2172:BB2172"/>
    <mergeCell ref="BC2172:BH2172"/>
    <mergeCell ref="A2173:D2173"/>
    <mergeCell ref="E2173:T2173"/>
    <mergeCell ref="U2173:X2173"/>
    <mergeCell ref="Y2173:AD2173"/>
    <mergeCell ref="AE2173:AJ2173"/>
    <mergeCell ref="AK2173:AP2173"/>
    <mergeCell ref="AQ2173:AV2173"/>
    <mergeCell ref="AW2173:BB2173"/>
    <mergeCell ref="BC2173:BH2173"/>
    <mergeCell ref="A2170:D2170"/>
    <mergeCell ref="E2170:T2170"/>
    <mergeCell ref="U2170:X2170"/>
    <mergeCell ref="Y2170:AD2170"/>
    <mergeCell ref="AE2170:AJ2170"/>
    <mergeCell ref="AK2170:AP2170"/>
    <mergeCell ref="AQ2170:AV2170"/>
    <mergeCell ref="AW2170:BB2170"/>
    <mergeCell ref="BC2170:BH2170"/>
    <mergeCell ref="A2171:D2171"/>
    <mergeCell ref="E2171:T2171"/>
    <mergeCell ref="U2171:X2171"/>
    <mergeCell ref="Y2171:AD2171"/>
    <mergeCell ref="AE2171:AJ2171"/>
    <mergeCell ref="AK2171:AP2171"/>
    <mergeCell ref="AQ2171:AV2171"/>
    <mergeCell ref="AW2171:BB2171"/>
    <mergeCell ref="BC2171:BH2171"/>
    <mergeCell ref="A2176:D2176"/>
    <mergeCell ref="E2176:T2176"/>
    <mergeCell ref="U2176:X2176"/>
    <mergeCell ref="Y2176:AD2176"/>
    <mergeCell ref="AE2176:AJ2176"/>
    <mergeCell ref="AK2176:AP2176"/>
    <mergeCell ref="AQ2176:AV2176"/>
    <mergeCell ref="AW2176:BB2176"/>
    <mergeCell ref="BC2176:BH2176"/>
    <mergeCell ref="A2177:D2177"/>
    <mergeCell ref="E2177:T2177"/>
    <mergeCell ref="U2177:X2177"/>
    <mergeCell ref="Y2177:AD2177"/>
    <mergeCell ref="AE2177:AJ2177"/>
    <mergeCell ref="AK2177:AP2177"/>
    <mergeCell ref="AQ2177:AV2177"/>
    <mergeCell ref="AW2177:BB2177"/>
    <mergeCell ref="BC2177:BH2177"/>
    <mergeCell ref="A2174:D2174"/>
    <mergeCell ref="E2174:T2174"/>
    <mergeCell ref="U2174:X2174"/>
    <mergeCell ref="Y2174:AD2174"/>
    <mergeCell ref="AE2174:AJ2174"/>
    <mergeCell ref="AK2174:AP2174"/>
    <mergeCell ref="AQ2174:AV2174"/>
    <mergeCell ref="AW2174:BB2174"/>
    <mergeCell ref="BC2174:BH2174"/>
    <mergeCell ref="A2175:D2175"/>
    <mergeCell ref="E2175:T2175"/>
    <mergeCell ref="U2175:X2175"/>
    <mergeCell ref="Y2175:AD2175"/>
    <mergeCell ref="AE2175:AJ2175"/>
    <mergeCell ref="AK2175:AP2175"/>
    <mergeCell ref="AQ2175:AV2175"/>
    <mergeCell ref="AW2175:BB2175"/>
    <mergeCell ref="BC2175:BH2175"/>
    <mergeCell ref="A2180:D2180"/>
    <mergeCell ref="E2180:T2180"/>
    <mergeCell ref="U2180:X2180"/>
    <mergeCell ref="Y2180:AD2180"/>
    <mergeCell ref="AE2180:AJ2180"/>
    <mergeCell ref="AK2180:AP2180"/>
    <mergeCell ref="AQ2180:AV2180"/>
    <mergeCell ref="AW2180:BB2180"/>
    <mergeCell ref="BC2180:BH2180"/>
    <mergeCell ref="A2181:D2181"/>
    <mergeCell ref="E2181:T2181"/>
    <mergeCell ref="U2181:X2181"/>
    <mergeCell ref="Y2181:AD2181"/>
    <mergeCell ref="AE2181:AJ2181"/>
    <mergeCell ref="AK2181:AP2181"/>
    <mergeCell ref="AQ2181:AV2181"/>
    <mergeCell ref="AW2181:BB2181"/>
    <mergeCell ref="BC2181:BH2181"/>
    <mergeCell ref="A2178:D2178"/>
    <mergeCell ref="E2178:T2178"/>
    <mergeCell ref="U2178:X2178"/>
    <mergeCell ref="Y2178:AD2178"/>
    <mergeCell ref="AE2178:AJ2178"/>
    <mergeCell ref="AK2178:AP2178"/>
    <mergeCell ref="AQ2178:AV2178"/>
    <mergeCell ref="AW2178:BB2178"/>
    <mergeCell ref="BC2178:BH2178"/>
    <mergeCell ref="A2179:D2179"/>
    <mergeCell ref="E2179:T2179"/>
    <mergeCell ref="U2179:X2179"/>
    <mergeCell ref="Y2179:AD2179"/>
    <mergeCell ref="AE2179:AJ2179"/>
    <mergeCell ref="AK2179:AP2179"/>
    <mergeCell ref="AQ2179:AV2179"/>
    <mergeCell ref="AW2179:BB2179"/>
    <mergeCell ref="BC2179:BH2179"/>
    <mergeCell ref="A2184:D2184"/>
    <mergeCell ref="E2184:T2184"/>
    <mergeCell ref="U2184:X2184"/>
    <mergeCell ref="Y2184:AD2184"/>
    <mergeCell ref="AE2184:AJ2184"/>
    <mergeCell ref="AK2184:AP2184"/>
    <mergeCell ref="AQ2184:AV2184"/>
    <mergeCell ref="AW2184:BB2184"/>
    <mergeCell ref="BC2184:BH2184"/>
    <mergeCell ref="A2185:D2185"/>
    <mergeCell ref="E2185:T2185"/>
    <mergeCell ref="U2185:X2185"/>
    <mergeCell ref="Y2185:AD2185"/>
    <mergeCell ref="AE2185:AJ2185"/>
    <mergeCell ref="AK2185:AP2185"/>
    <mergeCell ref="AQ2185:AV2185"/>
    <mergeCell ref="AW2185:BB2185"/>
    <mergeCell ref="BC2185:BH2185"/>
    <mergeCell ref="A2182:D2182"/>
    <mergeCell ref="E2182:T2182"/>
    <mergeCell ref="U2182:X2182"/>
    <mergeCell ref="Y2182:AD2182"/>
    <mergeCell ref="AE2182:AJ2182"/>
    <mergeCell ref="AK2182:AP2182"/>
    <mergeCell ref="AQ2182:AV2182"/>
    <mergeCell ref="AW2182:BB2182"/>
    <mergeCell ref="BC2182:BH2182"/>
    <mergeCell ref="A2183:D2183"/>
    <mergeCell ref="E2183:T2183"/>
    <mergeCell ref="U2183:X2183"/>
    <mergeCell ref="Y2183:AD2183"/>
    <mergeCell ref="AE2183:AJ2183"/>
    <mergeCell ref="AK2183:AP2183"/>
    <mergeCell ref="AQ2183:AV2183"/>
    <mergeCell ref="AW2183:BB2183"/>
    <mergeCell ref="BC2183:BH2183"/>
    <mergeCell ref="A2188:D2188"/>
    <mergeCell ref="E2188:T2188"/>
    <mergeCell ref="U2188:X2188"/>
    <mergeCell ref="Y2188:AD2188"/>
    <mergeCell ref="AE2188:AJ2188"/>
    <mergeCell ref="AK2188:AP2188"/>
    <mergeCell ref="AQ2188:AV2188"/>
    <mergeCell ref="AW2188:BB2188"/>
    <mergeCell ref="BC2188:BH2188"/>
    <mergeCell ref="A2189:D2189"/>
    <mergeCell ref="E2189:T2189"/>
    <mergeCell ref="U2189:X2189"/>
    <mergeCell ref="Y2189:AD2189"/>
    <mergeCell ref="AE2189:AJ2189"/>
    <mergeCell ref="AK2189:AP2189"/>
    <mergeCell ref="AQ2189:AV2189"/>
    <mergeCell ref="AW2189:BB2189"/>
    <mergeCell ref="BC2189:BH2189"/>
    <mergeCell ref="A2186:D2186"/>
    <mergeCell ref="E2186:T2186"/>
    <mergeCell ref="U2186:X2186"/>
    <mergeCell ref="Y2186:AD2186"/>
    <mergeCell ref="AE2186:AJ2186"/>
    <mergeCell ref="AK2186:AP2186"/>
    <mergeCell ref="AQ2186:AV2186"/>
    <mergeCell ref="AW2186:BB2186"/>
    <mergeCell ref="BC2186:BH2186"/>
    <mergeCell ref="A2187:D2187"/>
    <mergeCell ref="E2187:T2187"/>
    <mergeCell ref="U2187:X2187"/>
    <mergeCell ref="Y2187:AD2187"/>
    <mergeCell ref="AE2187:AJ2187"/>
    <mergeCell ref="AK2187:AP2187"/>
    <mergeCell ref="AQ2187:AV2187"/>
    <mergeCell ref="AW2187:BB2187"/>
    <mergeCell ref="BC2187:BH2187"/>
    <mergeCell ref="A2192:D2192"/>
    <mergeCell ref="E2192:T2192"/>
    <mergeCell ref="U2192:X2192"/>
    <mergeCell ref="Y2192:AD2192"/>
    <mergeCell ref="AE2192:AJ2192"/>
    <mergeCell ref="AK2192:AP2192"/>
    <mergeCell ref="AQ2192:AV2192"/>
    <mergeCell ref="AW2192:BB2192"/>
    <mergeCell ref="BC2192:BH2192"/>
    <mergeCell ref="A2193:D2193"/>
    <mergeCell ref="E2193:T2193"/>
    <mergeCell ref="U2193:X2193"/>
    <mergeCell ref="Y2193:AD2193"/>
    <mergeCell ref="AE2193:AJ2193"/>
    <mergeCell ref="AK2193:AP2193"/>
    <mergeCell ref="AQ2193:AV2193"/>
    <mergeCell ref="AW2193:BB2193"/>
    <mergeCell ref="BC2193:BH2193"/>
    <mergeCell ref="A2190:D2190"/>
    <mergeCell ref="E2190:T2190"/>
    <mergeCell ref="U2190:X2190"/>
    <mergeCell ref="Y2190:AD2190"/>
    <mergeCell ref="AE2190:AJ2190"/>
    <mergeCell ref="AK2190:AP2190"/>
    <mergeCell ref="AQ2190:AV2190"/>
    <mergeCell ref="AW2190:BB2190"/>
    <mergeCell ref="BC2190:BH2190"/>
    <mergeCell ref="A2191:D2191"/>
    <mergeCell ref="E2191:T2191"/>
    <mergeCell ref="U2191:X2191"/>
    <mergeCell ref="Y2191:AD2191"/>
    <mergeCell ref="AE2191:AJ2191"/>
    <mergeCell ref="AK2191:AP2191"/>
    <mergeCell ref="AQ2191:AV2191"/>
    <mergeCell ref="AW2191:BB2191"/>
    <mergeCell ref="BC2191:BH2191"/>
    <mergeCell ref="A2196:D2196"/>
    <mergeCell ref="E2196:T2196"/>
    <mergeCell ref="U2196:X2196"/>
    <mergeCell ref="Y2196:AD2196"/>
    <mergeCell ref="AE2196:AJ2196"/>
    <mergeCell ref="AK2196:AP2196"/>
    <mergeCell ref="AQ2196:AV2196"/>
    <mergeCell ref="AW2196:BB2196"/>
    <mergeCell ref="BC2196:BH2196"/>
    <mergeCell ref="A2197:D2197"/>
    <mergeCell ref="E2197:T2197"/>
    <mergeCell ref="U2197:X2197"/>
    <mergeCell ref="Y2197:AD2197"/>
    <mergeCell ref="AE2197:AJ2197"/>
    <mergeCell ref="AK2197:AP2197"/>
    <mergeCell ref="AQ2197:AV2197"/>
    <mergeCell ref="AW2197:BB2197"/>
    <mergeCell ref="BC2197:BH2197"/>
    <mergeCell ref="A2194:D2194"/>
    <mergeCell ref="E2194:T2194"/>
    <mergeCell ref="U2194:X2194"/>
    <mergeCell ref="Y2194:AD2194"/>
    <mergeCell ref="AE2194:AJ2194"/>
    <mergeCell ref="AK2194:AP2194"/>
    <mergeCell ref="AQ2194:AV2194"/>
    <mergeCell ref="AW2194:BB2194"/>
    <mergeCell ref="BC2194:BH2194"/>
    <mergeCell ref="A2195:D2195"/>
    <mergeCell ref="E2195:T2195"/>
    <mergeCell ref="U2195:X2195"/>
    <mergeCell ref="Y2195:AD2195"/>
    <mergeCell ref="AE2195:AJ2195"/>
    <mergeCell ref="AK2195:AP2195"/>
    <mergeCell ref="AQ2195:AV2195"/>
    <mergeCell ref="AW2195:BB2195"/>
    <mergeCell ref="BC2195:BH2195"/>
    <mergeCell ref="A2200:D2200"/>
    <mergeCell ref="E2200:T2200"/>
    <mergeCell ref="U2200:X2200"/>
    <mergeCell ref="Y2200:AD2200"/>
    <mergeCell ref="AE2200:AJ2200"/>
    <mergeCell ref="AK2200:AP2200"/>
    <mergeCell ref="AQ2200:AV2200"/>
    <mergeCell ref="AW2200:BB2200"/>
    <mergeCell ref="BC2200:BH2200"/>
    <mergeCell ref="A2201:D2201"/>
    <mergeCell ref="E2201:T2201"/>
    <mergeCell ref="U2201:X2201"/>
    <mergeCell ref="Y2201:AD2201"/>
    <mergeCell ref="AE2201:AJ2201"/>
    <mergeCell ref="AK2201:AP2201"/>
    <mergeCell ref="AQ2201:AV2201"/>
    <mergeCell ref="AW2201:BB2201"/>
    <mergeCell ref="BC2201:BH2201"/>
    <mergeCell ref="A2198:D2198"/>
    <mergeCell ref="E2198:T2198"/>
    <mergeCell ref="U2198:X2198"/>
    <mergeCell ref="Y2198:AD2198"/>
    <mergeCell ref="AE2198:AJ2198"/>
    <mergeCell ref="AK2198:AP2198"/>
    <mergeCell ref="AQ2198:AV2198"/>
    <mergeCell ref="AW2198:BB2198"/>
    <mergeCell ref="BC2198:BH2198"/>
    <mergeCell ref="A2199:D2199"/>
    <mergeCell ref="E2199:T2199"/>
    <mergeCell ref="U2199:X2199"/>
    <mergeCell ref="Y2199:AD2199"/>
    <mergeCell ref="AE2199:AJ2199"/>
    <mergeCell ref="AK2199:AP2199"/>
    <mergeCell ref="AQ2199:AV2199"/>
    <mergeCell ref="AW2199:BB2199"/>
    <mergeCell ref="BC2199:BH2199"/>
    <mergeCell ref="A2205:AD2205"/>
    <mergeCell ref="AE2205:BH2205"/>
    <mergeCell ref="A2206:AD2208"/>
    <mergeCell ref="AE2206:BH2208"/>
    <mergeCell ref="A2209:BH2209"/>
    <mergeCell ref="A2210:I2210"/>
    <mergeCell ref="J2210:BQ2210"/>
    <mergeCell ref="A2211:H2211"/>
    <mergeCell ref="I2211:AN2211"/>
    <mergeCell ref="AO2211:AV2211"/>
    <mergeCell ref="AW2211:BH2211"/>
    <mergeCell ref="A2212:D2212"/>
    <mergeCell ref="E2212:T2212"/>
    <mergeCell ref="U2212:X2212"/>
    <mergeCell ref="Y2212:AD2212"/>
    <mergeCell ref="AE2212:AJ2212"/>
    <mergeCell ref="AK2212:AP2212"/>
    <mergeCell ref="AQ2212:AV2212"/>
    <mergeCell ref="AW2212:BB2212"/>
    <mergeCell ref="BC2212:BH2212"/>
    <mergeCell ref="A2202:D2202"/>
    <mergeCell ref="E2202:T2202"/>
    <mergeCell ref="U2202:X2202"/>
    <mergeCell ref="Y2202:AD2202"/>
    <mergeCell ref="AE2202:AJ2202"/>
    <mergeCell ref="AK2202:AP2202"/>
    <mergeCell ref="AQ2202:AV2202"/>
    <mergeCell ref="AW2202:BB2202"/>
    <mergeCell ref="BC2202:BH2202"/>
    <mergeCell ref="A2203:AJ2203"/>
    <mergeCell ref="AK2203:AP2203"/>
    <mergeCell ref="AQ2203:AV2203"/>
    <mergeCell ref="AW2203:BB2203"/>
    <mergeCell ref="BC2203:BH2203"/>
    <mergeCell ref="A2204:AJ2204"/>
    <mergeCell ref="AK2204:AP2204"/>
    <mergeCell ref="AQ2204:AV2204"/>
    <mergeCell ref="AW2204:BB2204"/>
    <mergeCell ref="BC2204:BH2204"/>
    <mergeCell ref="A2215:D2215"/>
    <mergeCell ref="E2215:T2215"/>
    <mergeCell ref="U2215:X2215"/>
    <mergeCell ref="Y2215:AD2215"/>
    <mergeCell ref="AE2215:AJ2215"/>
    <mergeCell ref="AK2215:AP2215"/>
    <mergeCell ref="AQ2215:AV2215"/>
    <mergeCell ref="AW2215:BB2215"/>
    <mergeCell ref="BC2215:BH2215"/>
    <mergeCell ref="A2216:D2216"/>
    <mergeCell ref="E2216:T2216"/>
    <mergeCell ref="U2216:X2216"/>
    <mergeCell ref="Y2216:AD2216"/>
    <mergeCell ref="AE2216:AJ2216"/>
    <mergeCell ref="AK2216:AP2216"/>
    <mergeCell ref="AQ2216:AV2216"/>
    <mergeCell ref="AW2216:BB2216"/>
    <mergeCell ref="BC2216:BH2216"/>
    <mergeCell ref="A2213:D2213"/>
    <mergeCell ref="E2213:T2213"/>
    <mergeCell ref="U2213:X2213"/>
    <mergeCell ref="Y2213:AD2213"/>
    <mergeCell ref="AE2213:AJ2213"/>
    <mergeCell ref="AK2213:AP2213"/>
    <mergeCell ref="AQ2213:AV2213"/>
    <mergeCell ref="AW2213:BB2213"/>
    <mergeCell ref="BC2213:BH2213"/>
    <mergeCell ref="A2214:D2214"/>
    <mergeCell ref="E2214:T2214"/>
    <mergeCell ref="U2214:X2214"/>
    <mergeCell ref="Y2214:AD2214"/>
    <mergeCell ref="AE2214:AJ2214"/>
    <mergeCell ref="AK2214:AP2214"/>
    <mergeCell ref="AQ2214:AV2214"/>
    <mergeCell ref="AW2214:BB2214"/>
    <mergeCell ref="BC2214:BH2214"/>
    <mergeCell ref="A2219:D2219"/>
    <mergeCell ref="E2219:T2219"/>
    <mergeCell ref="U2219:X2219"/>
    <mergeCell ref="Y2219:AD2219"/>
    <mergeCell ref="AE2219:AJ2219"/>
    <mergeCell ref="AK2219:AP2219"/>
    <mergeCell ref="AQ2219:AV2219"/>
    <mergeCell ref="AW2219:BB2219"/>
    <mergeCell ref="BC2219:BH2219"/>
    <mergeCell ref="A2220:D2220"/>
    <mergeCell ref="E2220:T2220"/>
    <mergeCell ref="U2220:X2220"/>
    <mergeCell ref="Y2220:AD2220"/>
    <mergeCell ref="AE2220:AJ2220"/>
    <mergeCell ref="AK2220:AP2220"/>
    <mergeCell ref="AQ2220:AV2220"/>
    <mergeCell ref="AW2220:BB2220"/>
    <mergeCell ref="BC2220:BH2220"/>
    <mergeCell ref="A2217:D2217"/>
    <mergeCell ref="E2217:T2217"/>
    <mergeCell ref="U2217:X2217"/>
    <mergeCell ref="Y2217:AD2217"/>
    <mergeCell ref="AE2217:AJ2217"/>
    <mergeCell ref="AK2217:AP2217"/>
    <mergeCell ref="AQ2217:AV2217"/>
    <mergeCell ref="AW2217:BB2217"/>
    <mergeCell ref="BC2217:BH2217"/>
    <mergeCell ref="A2218:D2218"/>
    <mergeCell ref="E2218:T2218"/>
    <mergeCell ref="U2218:X2218"/>
    <mergeCell ref="Y2218:AD2218"/>
    <mergeCell ref="AE2218:AJ2218"/>
    <mergeCell ref="AK2218:AP2218"/>
    <mergeCell ref="AQ2218:AV2218"/>
    <mergeCell ref="AW2218:BB2218"/>
    <mergeCell ref="BC2218:BH2218"/>
    <mergeCell ref="A2223:D2223"/>
    <mergeCell ref="E2223:T2223"/>
    <mergeCell ref="U2223:X2223"/>
    <mergeCell ref="Y2223:AD2223"/>
    <mergeCell ref="AE2223:AJ2223"/>
    <mergeCell ref="AK2223:AP2223"/>
    <mergeCell ref="AQ2223:AV2223"/>
    <mergeCell ref="AW2223:BB2223"/>
    <mergeCell ref="BC2223:BH2223"/>
    <mergeCell ref="A2224:D2224"/>
    <mergeCell ref="E2224:T2224"/>
    <mergeCell ref="U2224:X2224"/>
    <mergeCell ref="Y2224:AD2224"/>
    <mergeCell ref="AE2224:AJ2224"/>
    <mergeCell ref="AK2224:AP2224"/>
    <mergeCell ref="AQ2224:AV2224"/>
    <mergeCell ref="AW2224:BB2224"/>
    <mergeCell ref="BC2224:BH2224"/>
    <mergeCell ref="A2221:D2221"/>
    <mergeCell ref="E2221:T2221"/>
    <mergeCell ref="U2221:X2221"/>
    <mergeCell ref="Y2221:AD2221"/>
    <mergeCell ref="AE2221:AJ2221"/>
    <mergeCell ref="AK2221:AP2221"/>
    <mergeCell ref="AQ2221:AV2221"/>
    <mergeCell ref="AW2221:BB2221"/>
    <mergeCell ref="BC2221:BH2221"/>
    <mergeCell ref="A2222:D2222"/>
    <mergeCell ref="E2222:T2222"/>
    <mergeCell ref="U2222:X2222"/>
    <mergeCell ref="Y2222:AD2222"/>
    <mergeCell ref="AE2222:AJ2222"/>
    <mergeCell ref="AK2222:AP2222"/>
    <mergeCell ref="AQ2222:AV2222"/>
    <mergeCell ref="AW2222:BB2222"/>
    <mergeCell ref="BC2222:BH2222"/>
    <mergeCell ref="A2227:D2227"/>
    <mergeCell ref="E2227:T2227"/>
    <mergeCell ref="U2227:X2227"/>
    <mergeCell ref="Y2227:AD2227"/>
    <mergeCell ref="AE2227:AJ2227"/>
    <mergeCell ref="AK2227:AP2227"/>
    <mergeCell ref="AQ2227:AV2227"/>
    <mergeCell ref="AW2227:BB2227"/>
    <mergeCell ref="BC2227:BH2227"/>
    <mergeCell ref="A2228:D2228"/>
    <mergeCell ref="E2228:T2228"/>
    <mergeCell ref="U2228:X2228"/>
    <mergeCell ref="Y2228:AD2228"/>
    <mergeCell ref="AE2228:AJ2228"/>
    <mergeCell ref="AK2228:AP2228"/>
    <mergeCell ref="AQ2228:AV2228"/>
    <mergeCell ref="AW2228:BB2228"/>
    <mergeCell ref="BC2228:BH2228"/>
    <mergeCell ref="A2225:D2225"/>
    <mergeCell ref="E2225:T2225"/>
    <mergeCell ref="U2225:X2225"/>
    <mergeCell ref="Y2225:AD2225"/>
    <mergeCell ref="AE2225:AJ2225"/>
    <mergeCell ref="AK2225:AP2225"/>
    <mergeCell ref="AQ2225:AV2225"/>
    <mergeCell ref="AW2225:BB2225"/>
    <mergeCell ref="BC2225:BH2225"/>
    <mergeCell ref="A2226:D2226"/>
    <mergeCell ref="E2226:T2226"/>
    <mergeCell ref="U2226:X2226"/>
    <mergeCell ref="Y2226:AD2226"/>
    <mergeCell ref="AE2226:AJ2226"/>
    <mergeCell ref="AK2226:AP2226"/>
    <mergeCell ref="AQ2226:AV2226"/>
    <mergeCell ref="AW2226:BB2226"/>
    <mergeCell ref="BC2226:BH2226"/>
    <mergeCell ref="A2231:D2231"/>
    <mergeCell ref="E2231:T2231"/>
    <mergeCell ref="U2231:X2231"/>
    <mergeCell ref="Y2231:AD2231"/>
    <mergeCell ref="AE2231:AJ2231"/>
    <mergeCell ref="AK2231:AP2231"/>
    <mergeCell ref="AQ2231:AV2231"/>
    <mergeCell ref="AW2231:BB2231"/>
    <mergeCell ref="BC2231:BH2231"/>
    <mergeCell ref="A2232:D2232"/>
    <mergeCell ref="E2232:T2232"/>
    <mergeCell ref="U2232:X2232"/>
    <mergeCell ref="Y2232:AD2232"/>
    <mergeCell ref="AE2232:AJ2232"/>
    <mergeCell ref="AK2232:AP2232"/>
    <mergeCell ref="AQ2232:AV2232"/>
    <mergeCell ref="AW2232:BB2232"/>
    <mergeCell ref="BC2232:BH2232"/>
    <mergeCell ref="A2229:D2229"/>
    <mergeCell ref="E2229:T2229"/>
    <mergeCell ref="U2229:X2229"/>
    <mergeCell ref="Y2229:AD2229"/>
    <mergeCell ref="AE2229:AJ2229"/>
    <mergeCell ref="AK2229:AP2229"/>
    <mergeCell ref="AQ2229:AV2229"/>
    <mergeCell ref="AW2229:BB2229"/>
    <mergeCell ref="BC2229:BH2229"/>
    <mergeCell ref="A2230:D2230"/>
    <mergeCell ref="E2230:T2230"/>
    <mergeCell ref="U2230:X2230"/>
    <mergeCell ref="Y2230:AD2230"/>
    <mergeCell ref="AE2230:AJ2230"/>
    <mergeCell ref="AK2230:AP2230"/>
    <mergeCell ref="AQ2230:AV2230"/>
    <mergeCell ref="AW2230:BB2230"/>
    <mergeCell ref="BC2230:BH2230"/>
    <mergeCell ref="A2235:D2235"/>
    <mergeCell ref="E2235:T2235"/>
    <mergeCell ref="U2235:X2235"/>
    <mergeCell ref="Y2235:AD2235"/>
    <mergeCell ref="AE2235:AJ2235"/>
    <mergeCell ref="AK2235:AP2235"/>
    <mergeCell ref="AQ2235:AV2235"/>
    <mergeCell ref="AW2235:BB2235"/>
    <mergeCell ref="BC2235:BH2235"/>
    <mergeCell ref="A2236:D2236"/>
    <mergeCell ref="E2236:T2236"/>
    <mergeCell ref="U2236:X2236"/>
    <mergeCell ref="Y2236:AD2236"/>
    <mergeCell ref="AE2236:AJ2236"/>
    <mergeCell ref="AK2236:AP2236"/>
    <mergeCell ref="AQ2236:AV2236"/>
    <mergeCell ref="AW2236:BB2236"/>
    <mergeCell ref="BC2236:BH2236"/>
    <mergeCell ref="A2233:D2233"/>
    <mergeCell ref="E2233:T2233"/>
    <mergeCell ref="U2233:X2233"/>
    <mergeCell ref="Y2233:AD2233"/>
    <mergeCell ref="AE2233:AJ2233"/>
    <mergeCell ref="AK2233:AP2233"/>
    <mergeCell ref="AQ2233:AV2233"/>
    <mergeCell ref="AW2233:BB2233"/>
    <mergeCell ref="BC2233:BH2233"/>
    <mergeCell ref="A2234:D2234"/>
    <mergeCell ref="E2234:T2234"/>
    <mergeCell ref="U2234:X2234"/>
    <mergeCell ref="Y2234:AD2234"/>
    <mergeCell ref="AE2234:AJ2234"/>
    <mergeCell ref="AK2234:AP2234"/>
    <mergeCell ref="AQ2234:AV2234"/>
    <mergeCell ref="AW2234:BB2234"/>
    <mergeCell ref="BC2234:BH2234"/>
    <mergeCell ref="A2239:D2239"/>
    <mergeCell ref="E2239:T2239"/>
    <mergeCell ref="U2239:X2239"/>
    <mergeCell ref="Y2239:AD2239"/>
    <mergeCell ref="AE2239:AJ2239"/>
    <mergeCell ref="AK2239:AP2239"/>
    <mergeCell ref="AQ2239:AV2239"/>
    <mergeCell ref="AW2239:BB2239"/>
    <mergeCell ref="BC2239:BH2239"/>
    <mergeCell ref="A2240:D2240"/>
    <mergeCell ref="E2240:T2240"/>
    <mergeCell ref="U2240:X2240"/>
    <mergeCell ref="Y2240:AD2240"/>
    <mergeCell ref="AE2240:AJ2240"/>
    <mergeCell ref="AK2240:AP2240"/>
    <mergeCell ref="AQ2240:AV2240"/>
    <mergeCell ref="AW2240:BB2240"/>
    <mergeCell ref="BC2240:BH2240"/>
    <mergeCell ref="A2237:D2237"/>
    <mergeCell ref="E2237:T2237"/>
    <mergeCell ref="U2237:X2237"/>
    <mergeCell ref="Y2237:AD2237"/>
    <mergeCell ref="AE2237:AJ2237"/>
    <mergeCell ref="AK2237:AP2237"/>
    <mergeCell ref="AQ2237:AV2237"/>
    <mergeCell ref="AW2237:BB2237"/>
    <mergeCell ref="BC2237:BH2237"/>
    <mergeCell ref="A2238:D2238"/>
    <mergeCell ref="E2238:T2238"/>
    <mergeCell ref="U2238:X2238"/>
    <mergeCell ref="Y2238:AD2238"/>
    <mergeCell ref="AE2238:AJ2238"/>
    <mergeCell ref="AK2238:AP2238"/>
    <mergeCell ref="AQ2238:AV2238"/>
    <mergeCell ref="AW2238:BB2238"/>
    <mergeCell ref="BC2238:BH2238"/>
    <mergeCell ref="A2243:D2243"/>
    <mergeCell ref="E2243:T2243"/>
    <mergeCell ref="U2243:X2243"/>
    <mergeCell ref="Y2243:AD2243"/>
    <mergeCell ref="AE2243:AJ2243"/>
    <mergeCell ref="AK2243:AP2243"/>
    <mergeCell ref="AQ2243:AV2243"/>
    <mergeCell ref="AW2243:BB2243"/>
    <mergeCell ref="BC2243:BH2243"/>
    <mergeCell ref="A2244:D2244"/>
    <mergeCell ref="E2244:T2244"/>
    <mergeCell ref="U2244:X2244"/>
    <mergeCell ref="Y2244:AD2244"/>
    <mergeCell ref="AE2244:AJ2244"/>
    <mergeCell ref="AK2244:AP2244"/>
    <mergeCell ref="AQ2244:AV2244"/>
    <mergeCell ref="AW2244:BB2244"/>
    <mergeCell ref="BC2244:BH2244"/>
    <mergeCell ref="A2241:D2241"/>
    <mergeCell ref="E2241:T2241"/>
    <mergeCell ref="U2241:X2241"/>
    <mergeCell ref="Y2241:AD2241"/>
    <mergeCell ref="AE2241:AJ2241"/>
    <mergeCell ref="AK2241:AP2241"/>
    <mergeCell ref="AQ2241:AV2241"/>
    <mergeCell ref="AW2241:BB2241"/>
    <mergeCell ref="BC2241:BH2241"/>
    <mergeCell ref="A2242:D2242"/>
    <mergeCell ref="E2242:T2242"/>
    <mergeCell ref="U2242:X2242"/>
    <mergeCell ref="Y2242:AD2242"/>
    <mergeCell ref="AE2242:AJ2242"/>
    <mergeCell ref="AK2242:AP2242"/>
    <mergeCell ref="AQ2242:AV2242"/>
    <mergeCell ref="AW2242:BB2242"/>
    <mergeCell ref="BC2242:BH2242"/>
    <mergeCell ref="A2247:D2247"/>
    <mergeCell ref="E2247:T2247"/>
    <mergeCell ref="U2247:X2247"/>
    <mergeCell ref="Y2247:AD2247"/>
    <mergeCell ref="AE2247:AJ2247"/>
    <mergeCell ref="AK2247:AP2247"/>
    <mergeCell ref="AQ2247:AV2247"/>
    <mergeCell ref="AW2247:BB2247"/>
    <mergeCell ref="BC2247:BH2247"/>
    <mergeCell ref="A2248:D2248"/>
    <mergeCell ref="E2248:T2248"/>
    <mergeCell ref="U2248:X2248"/>
    <mergeCell ref="Y2248:AD2248"/>
    <mergeCell ref="AE2248:AJ2248"/>
    <mergeCell ref="AK2248:AP2248"/>
    <mergeCell ref="AQ2248:AV2248"/>
    <mergeCell ref="AW2248:BB2248"/>
    <mergeCell ref="BC2248:BH2248"/>
    <mergeCell ref="A2245:D2245"/>
    <mergeCell ref="E2245:T2245"/>
    <mergeCell ref="U2245:X2245"/>
    <mergeCell ref="Y2245:AD2245"/>
    <mergeCell ref="AE2245:AJ2245"/>
    <mergeCell ref="AK2245:AP2245"/>
    <mergeCell ref="AQ2245:AV2245"/>
    <mergeCell ref="AW2245:BB2245"/>
    <mergeCell ref="BC2245:BH2245"/>
    <mergeCell ref="A2246:D2246"/>
    <mergeCell ref="E2246:T2246"/>
    <mergeCell ref="U2246:X2246"/>
    <mergeCell ref="Y2246:AD2246"/>
    <mergeCell ref="AE2246:AJ2246"/>
    <mergeCell ref="AK2246:AP2246"/>
    <mergeCell ref="AQ2246:AV2246"/>
    <mergeCell ref="AW2246:BB2246"/>
    <mergeCell ref="BC2246:BH2246"/>
    <mergeCell ref="A2251:AJ2251"/>
    <mergeCell ref="AK2251:AP2251"/>
    <mergeCell ref="AQ2251:AV2251"/>
    <mergeCell ref="AW2251:BB2251"/>
    <mergeCell ref="BC2251:BH2251"/>
    <mergeCell ref="A2252:AJ2252"/>
    <mergeCell ref="AK2252:AP2252"/>
    <mergeCell ref="AQ2252:AV2252"/>
    <mergeCell ref="AW2252:BB2252"/>
    <mergeCell ref="BC2252:BH2252"/>
    <mergeCell ref="A2253:AD2253"/>
    <mergeCell ref="AE2253:BH2253"/>
    <mergeCell ref="A2254:AD2256"/>
    <mergeCell ref="AE2254:BH2256"/>
    <mergeCell ref="A2257:BH2257"/>
    <mergeCell ref="A2258:I2258"/>
    <mergeCell ref="J2258:BQ2258"/>
    <mergeCell ref="A2249:D2249"/>
    <mergeCell ref="E2249:T2249"/>
    <mergeCell ref="U2249:X2249"/>
    <mergeCell ref="Y2249:AD2249"/>
    <mergeCell ref="AE2249:AJ2249"/>
    <mergeCell ref="AK2249:AP2249"/>
    <mergeCell ref="AQ2249:AV2249"/>
    <mergeCell ref="AW2249:BB2249"/>
    <mergeCell ref="BC2249:BH2249"/>
    <mergeCell ref="A2250:D2250"/>
    <mergeCell ref="E2250:T2250"/>
    <mergeCell ref="U2250:X2250"/>
    <mergeCell ref="Y2250:AD2250"/>
    <mergeCell ref="AE2250:AJ2250"/>
    <mergeCell ref="AK2250:AP2250"/>
    <mergeCell ref="AQ2250:AV2250"/>
    <mergeCell ref="AW2250:BB2250"/>
    <mergeCell ref="BC2250:BH2250"/>
    <mergeCell ref="A2262:D2262"/>
    <mergeCell ref="E2262:T2262"/>
    <mergeCell ref="U2262:X2262"/>
    <mergeCell ref="Y2262:AD2262"/>
    <mergeCell ref="AE2262:AJ2262"/>
    <mergeCell ref="AK2262:AP2262"/>
    <mergeCell ref="AQ2262:AV2262"/>
    <mergeCell ref="AW2262:BB2262"/>
    <mergeCell ref="BC2262:BH2262"/>
    <mergeCell ref="A2263:D2263"/>
    <mergeCell ref="E2263:T2263"/>
    <mergeCell ref="U2263:X2263"/>
    <mergeCell ref="Y2263:AD2263"/>
    <mergeCell ref="AE2263:AJ2263"/>
    <mergeCell ref="AK2263:AP2263"/>
    <mergeCell ref="AQ2263:AV2263"/>
    <mergeCell ref="AW2263:BB2263"/>
    <mergeCell ref="BC2263:BH2263"/>
    <mergeCell ref="A2259:H2259"/>
    <mergeCell ref="I2259:AN2259"/>
    <mergeCell ref="AO2259:AV2259"/>
    <mergeCell ref="AW2259:BH2259"/>
    <mergeCell ref="A2260:D2260"/>
    <mergeCell ref="E2260:T2260"/>
    <mergeCell ref="U2260:X2260"/>
    <mergeCell ref="Y2260:AD2260"/>
    <mergeCell ref="AE2260:AJ2260"/>
    <mergeCell ref="AK2260:AP2260"/>
    <mergeCell ref="AQ2260:AV2260"/>
    <mergeCell ref="AW2260:BB2260"/>
    <mergeCell ref="BC2260:BH2260"/>
    <mergeCell ref="A2261:D2261"/>
    <mergeCell ref="E2261:T2261"/>
    <mergeCell ref="U2261:X2261"/>
    <mergeCell ref="Y2261:AD2261"/>
    <mergeCell ref="AE2261:AJ2261"/>
    <mergeCell ref="AK2261:AP2261"/>
    <mergeCell ref="AQ2261:AV2261"/>
    <mergeCell ref="AW2261:BB2261"/>
    <mergeCell ref="BC2261:BH2261"/>
    <mergeCell ref="A2266:D2266"/>
    <mergeCell ref="E2266:T2266"/>
    <mergeCell ref="U2266:X2266"/>
    <mergeCell ref="Y2266:AD2266"/>
    <mergeCell ref="AE2266:AJ2266"/>
    <mergeCell ref="AK2266:AP2266"/>
    <mergeCell ref="AQ2266:AV2266"/>
    <mergeCell ref="AW2266:BB2266"/>
    <mergeCell ref="BC2266:BH2266"/>
    <mergeCell ref="A2267:D2267"/>
    <mergeCell ref="E2267:T2267"/>
    <mergeCell ref="U2267:X2267"/>
    <mergeCell ref="Y2267:AD2267"/>
    <mergeCell ref="AE2267:AJ2267"/>
    <mergeCell ref="AK2267:AP2267"/>
    <mergeCell ref="AQ2267:AV2267"/>
    <mergeCell ref="AW2267:BB2267"/>
    <mergeCell ref="BC2267:BH2267"/>
    <mergeCell ref="A2264:D2264"/>
    <mergeCell ref="E2264:T2264"/>
    <mergeCell ref="U2264:X2264"/>
    <mergeCell ref="Y2264:AD2264"/>
    <mergeCell ref="AE2264:AJ2264"/>
    <mergeCell ref="AK2264:AP2264"/>
    <mergeCell ref="AQ2264:AV2264"/>
    <mergeCell ref="AW2264:BB2264"/>
    <mergeCell ref="BC2264:BH2264"/>
    <mergeCell ref="A2265:D2265"/>
    <mergeCell ref="E2265:T2265"/>
    <mergeCell ref="U2265:X2265"/>
    <mergeCell ref="Y2265:AD2265"/>
    <mergeCell ref="AE2265:AJ2265"/>
    <mergeCell ref="AK2265:AP2265"/>
    <mergeCell ref="AQ2265:AV2265"/>
    <mergeCell ref="AW2265:BB2265"/>
    <mergeCell ref="BC2265:BH2265"/>
    <mergeCell ref="A2270:D2270"/>
    <mergeCell ref="E2270:T2270"/>
    <mergeCell ref="U2270:X2270"/>
    <mergeCell ref="Y2270:AD2270"/>
    <mergeCell ref="AE2270:AJ2270"/>
    <mergeCell ref="AK2270:AP2270"/>
    <mergeCell ref="AQ2270:AV2270"/>
    <mergeCell ref="AW2270:BB2270"/>
    <mergeCell ref="BC2270:BH2270"/>
    <mergeCell ref="A2271:D2271"/>
    <mergeCell ref="E2271:T2271"/>
    <mergeCell ref="U2271:X2271"/>
    <mergeCell ref="Y2271:AD2271"/>
    <mergeCell ref="AE2271:AJ2271"/>
    <mergeCell ref="AK2271:AP2271"/>
    <mergeCell ref="AQ2271:AV2271"/>
    <mergeCell ref="AW2271:BB2271"/>
    <mergeCell ref="BC2271:BH2271"/>
    <mergeCell ref="A2268:D2268"/>
    <mergeCell ref="E2268:T2268"/>
    <mergeCell ref="U2268:X2268"/>
    <mergeCell ref="Y2268:AD2268"/>
    <mergeCell ref="AE2268:AJ2268"/>
    <mergeCell ref="AK2268:AP2268"/>
    <mergeCell ref="AQ2268:AV2268"/>
    <mergeCell ref="AW2268:BB2268"/>
    <mergeCell ref="BC2268:BH2268"/>
    <mergeCell ref="A2269:D2269"/>
    <mergeCell ref="E2269:T2269"/>
    <mergeCell ref="U2269:X2269"/>
    <mergeCell ref="Y2269:AD2269"/>
    <mergeCell ref="AE2269:AJ2269"/>
    <mergeCell ref="AK2269:AP2269"/>
    <mergeCell ref="AQ2269:AV2269"/>
    <mergeCell ref="AW2269:BB2269"/>
    <mergeCell ref="BC2269:BH2269"/>
    <mergeCell ref="A2274:D2274"/>
    <mergeCell ref="E2274:T2274"/>
    <mergeCell ref="U2274:X2274"/>
    <mergeCell ref="Y2274:AD2274"/>
    <mergeCell ref="AE2274:AJ2274"/>
    <mergeCell ref="AK2274:AP2274"/>
    <mergeCell ref="AQ2274:AV2274"/>
    <mergeCell ref="AW2274:BB2274"/>
    <mergeCell ref="BC2274:BH2274"/>
    <mergeCell ref="A2275:D2275"/>
    <mergeCell ref="E2275:T2275"/>
    <mergeCell ref="U2275:X2275"/>
    <mergeCell ref="Y2275:AD2275"/>
    <mergeCell ref="AE2275:AJ2275"/>
    <mergeCell ref="AK2275:AP2275"/>
    <mergeCell ref="AQ2275:AV2275"/>
    <mergeCell ref="AW2275:BB2275"/>
    <mergeCell ref="BC2275:BH2275"/>
    <mergeCell ref="A2272:D2272"/>
    <mergeCell ref="E2272:T2272"/>
    <mergeCell ref="U2272:X2272"/>
    <mergeCell ref="Y2272:AD2272"/>
    <mergeCell ref="AE2272:AJ2272"/>
    <mergeCell ref="AK2272:AP2272"/>
    <mergeCell ref="AQ2272:AV2272"/>
    <mergeCell ref="AW2272:BB2272"/>
    <mergeCell ref="BC2272:BH2272"/>
    <mergeCell ref="A2273:D2273"/>
    <mergeCell ref="E2273:T2273"/>
    <mergeCell ref="U2273:X2273"/>
    <mergeCell ref="Y2273:AD2273"/>
    <mergeCell ref="AE2273:AJ2273"/>
    <mergeCell ref="AK2273:AP2273"/>
    <mergeCell ref="AQ2273:AV2273"/>
    <mergeCell ref="AW2273:BB2273"/>
    <mergeCell ref="BC2273:BH2273"/>
    <mergeCell ref="A2278:D2278"/>
    <mergeCell ref="E2278:T2278"/>
    <mergeCell ref="U2278:X2278"/>
    <mergeCell ref="Y2278:AD2278"/>
    <mergeCell ref="AE2278:AJ2278"/>
    <mergeCell ref="AK2278:AP2278"/>
    <mergeCell ref="AQ2278:AV2278"/>
    <mergeCell ref="AW2278:BB2278"/>
    <mergeCell ref="BC2278:BH2278"/>
    <mergeCell ref="A2279:D2279"/>
    <mergeCell ref="E2279:T2279"/>
    <mergeCell ref="U2279:X2279"/>
    <mergeCell ref="Y2279:AD2279"/>
    <mergeCell ref="AE2279:AJ2279"/>
    <mergeCell ref="AK2279:AP2279"/>
    <mergeCell ref="AQ2279:AV2279"/>
    <mergeCell ref="AW2279:BB2279"/>
    <mergeCell ref="BC2279:BH2279"/>
    <mergeCell ref="A2276:D2276"/>
    <mergeCell ref="E2276:T2276"/>
    <mergeCell ref="U2276:X2276"/>
    <mergeCell ref="Y2276:AD2276"/>
    <mergeCell ref="AE2276:AJ2276"/>
    <mergeCell ref="AK2276:AP2276"/>
    <mergeCell ref="AQ2276:AV2276"/>
    <mergeCell ref="AW2276:BB2276"/>
    <mergeCell ref="BC2276:BH2276"/>
    <mergeCell ref="A2277:D2277"/>
    <mergeCell ref="E2277:T2277"/>
    <mergeCell ref="U2277:X2277"/>
    <mergeCell ref="Y2277:AD2277"/>
    <mergeCell ref="AE2277:AJ2277"/>
    <mergeCell ref="AK2277:AP2277"/>
    <mergeCell ref="AQ2277:AV2277"/>
    <mergeCell ref="AW2277:BB2277"/>
    <mergeCell ref="BC2277:BH2277"/>
    <mergeCell ref="A2282:D2282"/>
    <mergeCell ref="E2282:T2282"/>
    <mergeCell ref="U2282:X2282"/>
    <mergeCell ref="Y2282:AD2282"/>
    <mergeCell ref="AE2282:AJ2282"/>
    <mergeCell ref="AK2282:AP2282"/>
    <mergeCell ref="AQ2282:AV2282"/>
    <mergeCell ref="AW2282:BB2282"/>
    <mergeCell ref="BC2282:BH2282"/>
    <mergeCell ref="A2283:D2283"/>
    <mergeCell ref="E2283:T2283"/>
    <mergeCell ref="U2283:X2283"/>
    <mergeCell ref="Y2283:AD2283"/>
    <mergeCell ref="AE2283:AJ2283"/>
    <mergeCell ref="AK2283:AP2283"/>
    <mergeCell ref="AQ2283:AV2283"/>
    <mergeCell ref="AW2283:BB2283"/>
    <mergeCell ref="BC2283:BH2283"/>
    <mergeCell ref="A2280:D2280"/>
    <mergeCell ref="E2280:T2280"/>
    <mergeCell ref="U2280:X2280"/>
    <mergeCell ref="Y2280:AD2280"/>
    <mergeCell ref="AE2280:AJ2280"/>
    <mergeCell ref="AK2280:AP2280"/>
    <mergeCell ref="AQ2280:AV2280"/>
    <mergeCell ref="AW2280:BB2280"/>
    <mergeCell ref="BC2280:BH2280"/>
    <mergeCell ref="A2281:D2281"/>
    <mergeCell ref="E2281:T2281"/>
    <mergeCell ref="U2281:X2281"/>
    <mergeCell ref="Y2281:AD2281"/>
    <mergeCell ref="AE2281:AJ2281"/>
    <mergeCell ref="AK2281:AP2281"/>
    <mergeCell ref="AQ2281:AV2281"/>
    <mergeCell ref="AW2281:BB2281"/>
    <mergeCell ref="BC2281:BH2281"/>
    <mergeCell ref="A2286:D2286"/>
    <mergeCell ref="E2286:T2286"/>
    <mergeCell ref="U2286:X2286"/>
    <mergeCell ref="Y2286:AD2286"/>
    <mergeCell ref="AE2286:AJ2286"/>
    <mergeCell ref="AK2286:AP2286"/>
    <mergeCell ref="AQ2286:AV2286"/>
    <mergeCell ref="AW2286:BB2286"/>
    <mergeCell ref="BC2286:BH2286"/>
    <mergeCell ref="A2287:D2287"/>
    <mergeCell ref="E2287:T2287"/>
    <mergeCell ref="U2287:X2287"/>
    <mergeCell ref="Y2287:AD2287"/>
    <mergeCell ref="AE2287:AJ2287"/>
    <mergeCell ref="AK2287:AP2287"/>
    <mergeCell ref="AQ2287:AV2287"/>
    <mergeCell ref="AW2287:BB2287"/>
    <mergeCell ref="BC2287:BH2287"/>
    <mergeCell ref="A2284:D2284"/>
    <mergeCell ref="E2284:T2284"/>
    <mergeCell ref="U2284:X2284"/>
    <mergeCell ref="Y2284:AD2284"/>
    <mergeCell ref="AE2284:AJ2284"/>
    <mergeCell ref="AK2284:AP2284"/>
    <mergeCell ref="AQ2284:AV2284"/>
    <mergeCell ref="AW2284:BB2284"/>
    <mergeCell ref="BC2284:BH2284"/>
    <mergeCell ref="A2285:D2285"/>
    <mergeCell ref="E2285:T2285"/>
    <mergeCell ref="U2285:X2285"/>
    <mergeCell ref="Y2285:AD2285"/>
    <mergeCell ref="AE2285:AJ2285"/>
    <mergeCell ref="AK2285:AP2285"/>
    <mergeCell ref="AQ2285:AV2285"/>
    <mergeCell ref="AW2285:BB2285"/>
    <mergeCell ref="BC2285:BH2285"/>
    <mergeCell ref="A2290:D2290"/>
    <mergeCell ref="E2290:T2290"/>
    <mergeCell ref="U2290:X2290"/>
    <mergeCell ref="Y2290:AD2290"/>
    <mergeCell ref="AE2290:AJ2290"/>
    <mergeCell ref="AK2290:AP2290"/>
    <mergeCell ref="AQ2290:AV2290"/>
    <mergeCell ref="AW2290:BB2290"/>
    <mergeCell ref="BC2290:BH2290"/>
    <mergeCell ref="A2291:D2291"/>
    <mergeCell ref="E2291:T2291"/>
    <mergeCell ref="U2291:X2291"/>
    <mergeCell ref="Y2291:AD2291"/>
    <mergeCell ref="AE2291:AJ2291"/>
    <mergeCell ref="AK2291:AP2291"/>
    <mergeCell ref="AQ2291:AV2291"/>
    <mergeCell ref="AW2291:BB2291"/>
    <mergeCell ref="BC2291:BH2291"/>
    <mergeCell ref="A2288:D2288"/>
    <mergeCell ref="E2288:T2288"/>
    <mergeCell ref="U2288:X2288"/>
    <mergeCell ref="Y2288:AD2288"/>
    <mergeCell ref="AE2288:AJ2288"/>
    <mergeCell ref="AK2288:AP2288"/>
    <mergeCell ref="AQ2288:AV2288"/>
    <mergeCell ref="AW2288:BB2288"/>
    <mergeCell ref="BC2288:BH2288"/>
    <mergeCell ref="A2289:D2289"/>
    <mergeCell ref="E2289:T2289"/>
    <mergeCell ref="U2289:X2289"/>
    <mergeCell ref="Y2289:AD2289"/>
    <mergeCell ref="AE2289:AJ2289"/>
    <mergeCell ref="AK2289:AP2289"/>
    <mergeCell ref="AQ2289:AV2289"/>
    <mergeCell ref="AW2289:BB2289"/>
    <mergeCell ref="BC2289:BH2289"/>
    <mergeCell ref="A2294:D2294"/>
    <mergeCell ref="E2294:T2294"/>
    <mergeCell ref="U2294:X2294"/>
    <mergeCell ref="Y2294:AD2294"/>
    <mergeCell ref="AE2294:AJ2294"/>
    <mergeCell ref="AK2294:AP2294"/>
    <mergeCell ref="AQ2294:AV2294"/>
    <mergeCell ref="AW2294:BB2294"/>
    <mergeCell ref="BC2294:BH2294"/>
    <mergeCell ref="A2295:D2295"/>
    <mergeCell ref="E2295:T2295"/>
    <mergeCell ref="U2295:X2295"/>
    <mergeCell ref="Y2295:AD2295"/>
    <mergeCell ref="AE2295:AJ2295"/>
    <mergeCell ref="AK2295:AP2295"/>
    <mergeCell ref="AQ2295:AV2295"/>
    <mergeCell ref="AW2295:BB2295"/>
    <mergeCell ref="BC2295:BH2295"/>
    <mergeCell ref="A2292:D2292"/>
    <mergeCell ref="E2292:T2292"/>
    <mergeCell ref="U2292:X2292"/>
    <mergeCell ref="Y2292:AD2292"/>
    <mergeCell ref="AE2292:AJ2292"/>
    <mergeCell ref="AK2292:AP2292"/>
    <mergeCell ref="AQ2292:AV2292"/>
    <mergeCell ref="AW2292:BB2292"/>
    <mergeCell ref="BC2292:BH2292"/>
    <mergeCell ref="A2293:D2293"/>
    <mergeCell ref="E2293:T2293"/>
    <mergeCell ref="U2293:X2293"/>
    <mergeCell ref="Y2293:AD2293"/>
    <mergeCell ref="AE2293:AJ2293"/>
    <mergeCell ref="AK2293:AP2293"/>
    <mergeCell ref="AQ2293:AV2293"/>
    <mergeCell ref="AW2293:BB2293"/>
    <mergeCell ref="BC2293:BH2293"/>
    <mergeCell ref="A2298:D2298"/>
    <mergeCell ref="E2298:T2298"/>
    <mergeCell ref="U2298:X2298"/>
    <mergeCell ref="Y2298:AD2298"/>
    <mergeCell ref="AE2298:AJ2298"/>
    <mergeCell ref="AK2298:AP2298"/>
    <mergeCell ref="AQ2298:AV2298"/>
    <mergeCell ref="AW2298:BB2298"/>
    <mergeCell ref="BC2298:BH2298"/>
    <mergeCell ref="A2299:AJ2299"/>
    <mergeCell ref="AK2299:AP2299"/>
    <mergeCell ref="AQ2299:AV2299"/>
    <mergeCell ref="AW2299:BB2299"/>
    <mergeCell ref="BC2299:BH2299"/>
    <mergeCell ref="A2300:AJ2300"/>
    <mergeCell ref="AK2300:AP2300"/>
    <mergeCell ref="AQ2300:AV2300"/>
    <mergeCell ref="AW2300:BB2300"/>
    <mergeCell ref="BC2300:BH2300"/>
    <mergeCell ref="A2296:D2296"/>
    <mergeCell ref="E2296:T2296"/>
    <mergeCell ref="U2296:X2296"/>
    <mergeCell ref="Y2296:AD2296"/>
    <mergeCell ref="AE2296:AJ2296"/>
    <mergeCell ref="AK2296:AP2296"/>
    <mergeCell ref="AQ2296:AV2296"/>
    <mergeCell ref="AW2296:BB2296"/>
    <mergeCell ref="BC2296:BH2296"/>
    <mergeCell ref="A2297:D2297"/>
    <mergeCell ref="E2297:T2297"/>
    <mergeCell ref="U2297:X2297"/>
    <mergeCell ref="Y2297:AD2297"/>
    <mergeCell ref="AE2297:AJ2297"/>
    <mergeCell ref="AK2297:AP2297"/>
    <mergeCell ref="AQ2297:AV2297"/>
    <mergeCell ref="AW2297:BB2297"/>
    <mergeCell ref="BC2297:BH2297"/>
    <mergeCell ref="A2309:D2309"/>
    <mergeCell ref="E2309:T2309"/>
    <mergeCell ref="U2309:X2309"/>
    <mergeCell ref="Y2309:AD2309"/>
    <mergeCell ref="AE2309:AJ2309"/>
    <mergeCell ref="AK2309:AP2309"/>
    <mergeCell ref="AQ2309:AV2309"/>
    <mergeCell ref="AW2309:BB2309"/>
    <mergeCell ref="BC2309:BH2309"/>
    <mergeCell ref="A2310:D2310"/>
    <mergeCell ref="E2310:T2310"/>
    <mergeCell ref="U2310:X2310"/>
    <mergeCell ref="Y2310:AD2310"/>
    <mergeCell ref="AE2310:AJ2310"/>
    <mergeCell ref="AK2310:AP2310"/>
    <mergeCell ref="AQ2310:AV2310"/>
    <mergeCell ref="AW2310:BB2310"/>
    <mergeCell ref="BC2310:BH2310"/>
    <mergeCell ref="A2301:AD2301"/>
    <mergeCell ref="AE2301:BH2301"/>
    <mergeCell ref="A2302:AD2304"/>
    <mergeCell ref="AE2302:BH2304"/>
    <mergeCell ref="A2305:BH2305"/>
    <mergeCell ref="A2306:I2306"/>
    <mergeCell ref="J2306:BQ2306"/>
    <mergeCell ref="A2307:H2307"/>
    <mergeCell ref="I2307:AN2307"/>
    <mergeCell ref="AO2307:AV2307"/>
    <mergeCell ref="AW2307:BH2307"/>
    <mergeCell ref="A2308:D2308"/>
    <mergeCell ref="E2308:T2308"/>
    <mergeCell ref="U2308:X2308"/>
    <mergeCell ref="Y2308:AD2308"/>
    <mergeCell ref="AE2308:AJ2308"/>
    <mergeCell ref="AK2308:AP2308"/>
    <mergeCell ref="AQ2308:AV2308"/>
    <mergeCell ref="AW2308:BB2308"/>
    <mergeCell ref="BC2308:BH2308"/>
    <mergeCell ref="A2313:D2313"/>
    <mergeCell ref="E2313:T2313"/>
    <mergeCell ref="U2313:X2313"/>
    <mergeCell ref="Y2313:AD2313"/>
    <mergeCell ref="AE2313:AJ2313"/>
    <mergeCell ref="AK2313:AP2313"/>
    <mergeCell ref="AQ2313:AV2313"/>
    <mergeCell ref="AW2313:BB2313"/>
    <mergeCell ref="BC2313:BH2313"/>
    <mergeCell ref="A2314:D2314"/>
    <mergeCell ref="E2314:T2314"/>
    <mergeCell ref="U2314:X2314"/>
    <mergeCell ref="Y2314:AD2314"/>
    <mergeCell ref="AE2314:AJ2314"/>
    <mergeCell ref="AK2314:AP2314"/>
    <mergeCell ref="AQ2314:AV2314"/>
    <mergeCell ref="AW2314:BB2314"/>
    <mergeCell ref="BC2314:BH2314"/>
    <mergeCell ref="A2311:D2311"/>
    <mergeCell ref="E2311:T2311"/>
    <mergeCell ref="U2311:X2311"/>
    <mergeCell ref="Y2311:AD2311"/>
    <mergeCell ref="AE2311:AJ2311"/>
    <mergeCell ref="AK2311:AP2311"/>
    <mergeCell ref="AQ2311:AV2311"/>
    <mergeCell ref="AW2311:BB2311"/>
    <mergeCell ref="BC2311:BH2311"/>
    <mergeCell ref="A2312:D2312"/>
    <mergeCell ref="E2312:T2312"/>
    <mergeCell ref="U2312:X2312"/>
    <mergeCell ref="Y2312:AD2312"/>
    <mergeCell ref="AE2312:AJ2312"/>
    <mergeCell ref="AK2312:AP2312"/>
    <mergeCell ref="AQ2312:AV2312"/>
    <mergeCell ref="AW2312:BB2312"/>
    <mergeCell ref="BC2312:BH2312"/>
    <mergeCell ref="A2317:D2317"/>
    <mergeCell ref="E2317:T2317"/>
    <mergeCell ref="U2317:X2317"/>
    <mergeCell ref="Y2317:AD2317"/>
    <mergeCell ref="AE2317:AJ2317"/>
    <mergeCell ref="AK2317:AP2317"/>
    <mergeCell ref="AQ2317:AV2317"/>
    <mergeCell ref="AW2317:BB2317"/>
    <mergeCell ref="BC2317:BH2317"/>
    <mergeCell ref="A2318:D2318"/>
    <mergeCell ref="E2318:T2318"/>
    <mergeCell ref="U2318:X2318"/>
    <mergeCell ref="Y2318:AD2318"/>
    <mergeCell ref="AE2318:AJ2318"/>
    <mergeCell ref="AK2318:AP2318"/>
    <mergeCell ref="AQ2318:AV2318"/>
    <mergeCell ref="AW2318:BB2318"/>
    <mergeCell ref="BC2318:BH2318"/>
    <mergeCell ref="A2315:D2315"/>
    <mergeCell ref="E2315:T2315"/>
    <mergeCell ref="U2315:X2315"/>
    <mergeCell ref="Y2315:AD2315"/>
    <mergeCell ref="AE2315:AJ2315"/>
    <mergeCell ref="AK2315:AP2315"/>
    <mergeCell ref="AQ2315:AV2315"/>
    <mergeCell ref="AW2315:BB2315"/>
    <mergeCell ref="BC2315:BH2315"/>
    <mergeCell ref="A2316:D2316"/>
    <mergeCell ref="E2316:T2316"/>
    <mergeCell ref="U2316:X2316"/>
    <mergeCell ref="Y2316:AD2316"/>
    <mergeCell ref="AE2316:AJ2316"/>
    <mergeCell ref="AK2316:AP2316"/>
    <mergeCell ref="AQ2316:AV2316"/>
    <mergeCell ref="AW2316:BB2316"/>
    <mergeCell ref="BC2316:BH2316"/>
    <mergeCell ref="A2321:D2321"/>
    <mergeCell ref="E2321:T2321"/>
    <mergeCell ref="U2321:X2321"/>
    <mergeCell ref="Y2321:AD2321"/>
    <mergeCell ref="AE2321:AJ2321"/>
    <mergeCell ref="AK2321:AP2321"/>
    <mergeCell ref="AQ2321:AV2321"/>
    <mergeCell ref="AW2321:BB2321"/>
    <mergeCell ref="BC2321:BH2321"/>
    <mergeCell ref="A2322:D2322"/>
    <mergeCell ref="E2322:T2322"/>
    <mergeCell ref="U2322:X2322"/>
    <mergeCell ref="Y2322:AD2322"/>
    <mergeCell ref="AE2322:AJ2322"/>
    <mergeCell ref="AK2322:AP2322"/>
    <mergeCell ref="AQ2322:AV2322"/>
    <mergeCell ref="AW2322:BB2322"/>
    <mergeCell ref="BC2322:BH2322"/>
    <mergeCell ref="A2319:D2319"/>
    <mergeCell ref="E2319:T2319"/>
    <mergeCell ref="U2319:X2319"/>
    <mergeCell ref="Y2319:AD2319"/>
    <mergeCell ref="AE2319:AJ2319"/>
    <mergeCell ref="AK2319:AP2319"/>
    <mergeCell ref="AQ2319:AV2319"/>
    <mergeCell ref="AW2319:BB2319"/>
    <mergeCell ref="BC2319:BH2319"/>
    <mergeCell ref="A2320:D2320"/>
    <mergeCell ref="E2320:T2320"/>
    <mergeCell ref="U2320:X2320"/>
    <mergeCell ref="Y2320:AD2320"/>
    <mergeCell ref="AE2320:AJ2320"/>
    <mergeCell ref="AK2320:AP2320"/>
    <mergeCell ref="AQ2320:AV2320"/>
    <mergeCell ref="AW2320:BB2320"/>
    <mergeCell ref="BC2320:BH2320"/>
    <mergeCell ref="A2325:D2325"/>
    <mergeCell ref="E2325:T2325"/>
    <mergeCell ref="U2325:X2325"/>
    <mergeCell ref="Y2325:AD2325"/>
    <mergeCell ref="AE2325:AJ2325"/>
    <mergeCell ref="AK2325:AP2325"/>
    <mergeCell ref="AQ2325:AV2325"/>
    <mergeCell ref="AW2325:BB2325"/>
    <mergeCell ref="BC2325:BH2325"/>
    <mergeCell ref="A2326:D2326"/>
    <mergeCell ref="E2326:T2326"/>
    <mergeCell ref="U2326:X2326"/>
    <mergeCell ref="Y2326:AD2326"/>
    <mergeCell ref="AE2326:AJ2326"/>
    <mergeCell ref="AK2326:AP2326"/>
    <mergeCell ref="AQ2326:AV2326"/>
    <mergeCell ref="AW2326:BB2326"/>
    <mergeCell ref="BC2326:BH2326"/>
    <mergeCell ref="A2323:D2323"/>
    <mergeCell ref="E2323:T2323"/>
    <mergeCell ref="U2323:X2323"/>
    <mergeCell ref="Y2323:AD2323"/>
    <mergeCell ref="AE2323:AJ2323"/>
    <mergeCell ref="AK2323:AP2323"/>
    <mergeCell ref="AQ2323:AV2323"/>
    <mergeCell ref="AW2323:BB2323"/>
    <mergeCell ref="BC2323:BH2323"/>
    <mergeCell ref="A2324:D2324"/>
    <mergeCell ref="E2324:T2324"/>
    <mergeCell ref="U2324:X2324"/>
    <mergeCell ref="Y2324:AD2324"/>
    <mergeCell ref="AE2324:AJ2324"/>
    <mergeCell ref="AK2324:AP2324"/>
    <mergeCell ref="AQ2324:AV2324"/>
    <mergeCell ref="AW2324:BB2324"/>
    <mergeCell ref="BC2324:BH2324"/>
    <mergeCell ref="A2329:D2329"/>
    <mergeCell ref="E2329:T2329"/>
    <mergeCell ref="U2329:X2329"/>
    <mergeCell ref="Y2329:AD2329"/>
    <mergeCell ref="AE2329:AJ2329"/>
    <mergeCell ref="AK2329:AP2329"/>
    <mergeCell ref="AQ2329:AV2329"/>
    <mergeCell ref="AW2329:BB2329"/>
    <mergeCell ref="BC2329:BH2329"/>
    <mergeCell ref="A2330:D2330"/>
    <mergeCell ref="E2330:T2330"/>
    <mergeCell ref="U2330:X2330"/>
    <mergeCell ref="Y2330:AD2330"/>
    <mergeCell ref="AE2330:AJ2330"/>
    <mergeCell ref="AK2330:AP2330"/>
    <mergeCell ref="AQ2330:AV2330"/>
    <mergeCell ref="AW2330:BB2330"/>
    <mergeCell ref="BC2330:BH2330"/>
    <mergeCell ref="A2327:D2327"/>
    <mergeCell ref="E2327:T2327"/>
    <mergeCell ref="U2327:X2327"/>
    <mergeCell ref="Y2327:AD2327"/>
    <mergeCell ref="AE2327:AJ2327"/>
    <mergeCell ref="AK2327:AP2327"/>
    <mergeCell ref="AQ2327:AV2327"/>
    <mergeCell ref="AW2327:BB2327"/>
    <mergeCell ref="BC2327:BH2327"/>
    <mergeCell ref="A2328:D2328"/>
    <mergeCell ref="E2328:T2328"/>
    <mergeCell ref="U2328:X2328"/>
    <mergeCell ref="Y2328:AD2328"/>
    <mergeCell ref="AE2328:AJ2328"/>
    <mergeCell ref="AK2328:AP2328"/>
    <mergeCell ref="AQ2328:AV2328"/>
    <mergeCell ref="AW2328:BB2328"/>
    <mergeCell ref="BC2328:BH2328"/>
    <mergeCell ref="A2333:D2333"/>
    <mergeCell ref="E2333:T2333"/>
    <mergeCell ref="U2333:X2333"/>
    <mergeCell ref="Y2333:AD2333"/>
    <mergeCell ref="AE2333:AJ2333"/>
    <mergeCell ref="AK2333:AP2333"/>
    <mergeCell ref="AQ2333:AV2333"/>
    <mergeCell ref="AW2333:BB2333"/>
    <mergeCell ref="BC2333:BH2333"/>
    <mergeCell ref="A2334:D2334"/>
    <mergeCell ref="E2334:T2334"/>
    <mergeCell ref="U2334:X2334"/>
    <mergeCell ref="Y2334:AD2334"/>
    <mergeCell ref="AE2334:AJ2334"/>
    <mergeCell ref="AK2334:AP2334"/>
    <mergeCell ref="AQ2334:AV2334"/>
    <mergeCell ref="AW2334:BB2334"/>
    <mergeCell ref="BC2334:BH2334"/>
    <mergeCell ref="A2331:D2331"/>
    <mergeCell ref="E2331:T2331"/>
    <mergeCell ref="U2331:X2331"/>
    <mergeCell ref="Y2331:AD2331"/>
    <mergeCell ref="AE2331:AJ2331"/>
    <mergeCell ref="AK2331:AP2331"/>
    <mergeCell ref="AQ2331:AV2331"/>
    <mergeCell ref="AW2331:BB2331"/>
    <mergeCell ref="BC2331:BH2331"/>
    <mergeCell ref="A2332:D2332"/>
    <mergeCell ref="E2332:T2332"/>
    <mergeCell ref="U2332:X2332"/>
    <mergeCell ref="Y2332:AD2332"/>
    <mergeCell ref="AE2332:AJ2332"/>
    <mergeCell ref="AK2332:AP2332"/>
    <mergeCell ref="AQ2332:AV2332"/>
    <mergeCell ref="AW2332:BB2332"/>
    <mergeCell ref="BC2332:BH2332"/>
    <mergeCell ref="A2337:D2337"/>
    <mergeCell ref="E2337:T2337"/>
    <mergeCell ref="U2337:X2337"/>
    <mergeCell ref="Y2337:AD2337"/>
    <mergeCell ref="AE2337:AJ2337"/>
    <mergeCell ref="AK2337:AP2337"/>
    <mergeCell ref="AQ2337:AV2337"/>
    <mergeCell ref="AW2337:BB2337"/>
    <mergeCell ref="BC2337:BH2337"/>
    <mergeCell ref="A2338:D2338"/>
    <mergeCell ref="E2338:T2338"/>
    <mergeCell ref="U2338:X2338"/>
    <mergeCell ref="Y2338:AD2338"/>
    <mergeCell ref="AE2338:AJ2338"/>
    <mergeCell ref="AK2338:AP2338"/>
    <mergeCell ref="AQ2338:AV2338"/>
    <mergeCell ref="AW2338:BB2338"/>
    <mergeCell ref="BC2338:BH2338"/>
    <mergeCell ref="A2335:D2335"/>
    <mergeCell ref="E2335:T2335"/>
    <mergeCell ref="U2335:X2335"/>
    <mergeCell ref="Y2335:AD2335"/>
    <mergeCell ref="AE2335:AJ2335"/>
    <mergeCell ref="AK2335:AP2335"/>
    <mergeCell ref="AQ2335:AV2335"/>
    <mergeCell ref="AW2335:BB2335"/>
    <mergeCell ref="BC2335:BH2335"/>
    <mergeCell ref="A2336:D2336"/>
    <mergeCell ref="E2336:T2336"/>
    <mergeCell ref="U2336:X2336"/>
    <mergeCell ref="Y2336:AD2336"/>
    <mergeCell ref="AE2336:AJ2336"/>
    <mergeCell ref="AK2336:AP2336"/>
    <mergeCell ref="AQ2336:AV2336"/>
    <mergeCell ref="AW2336:BB2336"/>
    <mergeCell ref="BC2336:BH2336"/>
    <mergeCell ref="A2341:D2341"/>
    <mergeCell ref="E2341:T2341"/>
    <mergeCell ref="U2341:X2341"/>
    <mergeCell ref="Y2341:AD2341"/>
    <mergeCell ref="AE2341:AJ2341"/>
    <mergeCell ref="AK2341:AP2341"/>
    <mergeCell ref="AQ2341:AV2341"/>
    <mergeCell ref="AW2341:BB2341"/>
    <mergeCell ref="BC2341:BH2341"/>
    <mergeCell ref="A2342:D2342"/>
    <mergeCell ref="E2342:T2342"/>
    <mergeCell ref="U2342:X2342"/>
    <mergeCell ref="Y2342:AD2342"/>
    <mergeCell ref="AE2342:AJ2342"/>
    <mergeCell ref="AK2342:AP2342"/>
    <mergeCell ref="AQ2342:AV2342"/>
    <mergeCell ref="AW2342:BB2342"/>
    <mergeCell ref="BC2342:BH2342"/>
    <mergeCell ref="A2339:D2339"/>
    <mergeCell ref="E2339:T2339"/>
    <mergeCell ref="U2339:X2339"/>
    <mergeCell ref="Y2339:AD2339"/>
    <mergeCell ref="AE2339:AJ2339"/>
    <mergeCell ref="AK2339:AP2339"/>
    <mergeCell ref="AQ2339:AV2339"/>
    <mergeCell ref="AW2339:BB2339"/>
    <mergeCell ref="BC2339:BH2339"/>
    <mergeCell ref="A2340:D2340"/>
    <mergeCell ref="E2340:T2340"/>
    <mergeCell ref="U2340:X2340"/>
    <mergeCell ref="Y2340:AD2340"/>
    <mergeCell ref="AE2340:AJ2340"/>
    <mergeCell ref="AK2340:AP2340"/>
    <mergeCell ref="AQ2340:AV2340"/>
    <mergeCell ref="AW2340:BB2340"/>
    <mergeCell ref="BC2340:BH2340"/>
    <mergeCell ref="A2347:AJ2347"/>
    <mergeCell ref="AK2347:AP2347"/>
    <mergeCell ref="AQ2347:AV2347"/>
    <mergeCell ref="AW2347:BB2347"/>
    <mergeCell ref="BC2347:BH2347"/>
    <mergeCell ref="A2348:AJ2348"/>
    <mergeCell ref="AK2348:AP2348"/>
    <mergeCell ref="AQ2348:AV2348"/>
    <mergeCell ref="AW2348:BB2348"/>
    <mergeCell ref="BC2348:BH2348"/>
    <mergeCell ref="A2349:AD2349"/>
    <mergeCell ref="AE2349:BH2349"/>
    <mergeCell ref="A2350:AD2352"/>
    <mergeCell ref="AE2350:BH2352"/>
    <mergeCell ref="A2345:D2345"/>
    <mergeCell ref="E2345:T2345"/>
    <mergeCell ref="U2345:X2345"/>
    <mergeCell ref="Y2345:AD2345"/>
    <mergeCell ref="AE2345:AJ2345"/>
    <mergeCell ref="AK2345:AP2345"/>
    <mergeCell ref="AQ2345:AV2345"/>
    <mergeCell ref="AW2345:BB2345"/>
    <mergeCell ref="BC2345:BH2345"/>
    <mergeCell ref="A2346:D2346"/>
    <mergeCell ref="E2346:T2346"/>
    <mergeCell ref="U2346:X2346"/>
    <mergeCell ref="Y2346:AD2346"/>
    <mergeCell ref="AE2346:AJ2346"/>
    <mergeCell ref="AK2346:AP2346"/>
    <mergeCell ref="AQ2346:AV2346"/>
    <mergeCell ref="AW2346:BB2346"/>
    <mergeCell ref="BC2346:BH2346"/>
    <mergeCell ref="A2343:D2343"/>
    <mergeCell ref="E2343:T2343"/>
    <mergeCell ref="U2343:X2343"/>
    <mergeCell ref="Y2343:AD2343"/>
    <mergeCell ref="AE2343:AJ2343"/>
    <mergeCell ref="AK2343:AP2343"/>
    <mergeCell ref="AQ2343:AV2343"/>
    <mergeCell ref="AW2343:BB2343"/>
    <mergeCell ref="BC2343:BH2343"/>
    <mergeCell ref="A2344:D2344"/>
    <mergeCell ref="E2344:T2344"/>
    <mergeCell ref="U2344:X2344"/>
    <mergeCell ref="Y2344:AD2344"/>
    <mergeCell ref="AE2344:AJ2344"/>
    <mergeCell ref="AK2344:AP2344"/>
    <mergeCell ref="AQ2344:AV2344"/>
    <mergeCell ref="AW2344:BB2344"/>
    <mergeCell ref="BC2344:BH2344"/>
  </mergeCells>
  <phoneticPr fontId="4" type="noConversion"/>
  <printOptions horizontalCentered="1"/>
  <pageMargins left="0" right="0" top="0.78740157480314965" bottom="0.39370078740157483" header="0.51181102362204722" footer="0.51181102362204722"/>
  <pageSetup paperSize="9" scale="76" fitToHeight="0" orientation="portrait" r:id="rId1"/>
  <headerFooter alignWithMargins="0"/>
  <rowBreaks count="1" manualBreakCount="1">
    <brk id="864" max="5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日報</vt:lpstr>
      <vt:lpstr>施工項目</vt:lpstr>
      <vt:lpstr>日報!Print_Area</vt:lpstr>
      <vt:lpstr>施工項目!Print_Area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朴子社宅</cp:lastModifiedBy>
  <cp:lastPrinted>2026-06-01T12:42:43Z</cp:lastPrinted>
  <dcterms:created xsi:type="dcterms:W3CDTF">2006-09-06T03:45:10Z</dcterms:created>
  <dcterms:modified xsi:type="dcterms:W3CDTF">2026-06-30T01:05:55Z</dcterms:modified>
</cp:coreProperties>
</file>