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0413_介護用保険追加" sheetId="1" r:id="rId4"/>
    <sheet state="visible" name="20190107_１次年金25%" sheetId="2" r:id="rId5"/>
    <sheet state="visible" name="20181113_Prudential" sheetId="3" r:id="rId6"/>
    <sheet state="visible" name="Sheet2" sheetId="4" r:id="rId7"/>
  </sheets>
  <definedNames/>
  <calcPr/>
  <extLst>
    <ext uri="GoogleSheetsCustomDataVersion2">
      <go:sheetsCustomData xmlns:go="http://customooxmlschemas.google.com/" r:id="rId8" roundtripDataChecksum="DD+GL+zGqqi4x17hNy2Ad/lSTeR7H2W/ooaYwJo2Dmg="/>
    </ext>
  </extLst>
</workbook>
</file>

<file path=xl/sharedStrings.xml><?xml version="1.0" encoding="utf-8"?>
<sst xmlns="http://schemas.openxmlformats.org/spreadsheetml/2006/main" count="125" uniqueCount="47">
  <si>
    <t>西暦</t>
  </si>
  <si>
    <t>経過年数</t>
  </si>
  <si>
    <t>現在年齢</t>
  </si>
  <si>
    <t>合計</t>
  </si>
  <si>
    <t>年齢</t>
  </si>
  <si>
    <t>世帯主</t>
  </si>
  <si>
    <t>配偶者</t>
  </si>
  <si>
    <t>ライフイベント</t>
  </si>
  <si>
    <t>定年退職</t>
  </si>
  <si>
    <t>収入</t>
  </si>
  <si>
    <t>世帯主年収</t>
  </si>
  <si>
    <t>配偶者年収</t>
  </si>
  <si>
    <t>世帯主退職金　　一時金</t>
  </si>
  <si>
    <t>世帯主退職金　　第１年金</t>
  </si>
  <si>
    <t>世帯主退職金　　第２年金 （100% 20年）</t>
  </si>
  <si>
    <t>配偶者退職金</t>
  </si>
  <si>
    <t>世帯主年金</t>
  </si>
  <si>
    <t>配偶者年金</t>
  </si>
  <si>
    <t>相続</t>
  </si>
  <si>
    <t>年金保険（配偶者）</t>
  </si>
  <si>
    <t>ドル建リタイアメントインカム（和則分）</t>
  </si>
  <si>
    <t>ドル建リタイアメントインカム（直美分）</t>
  </si>
  <si>
    <t>生命保険</t>
  </si>
  <si>
    <t>生命保険（配偶者）</t>
  </si>
  <si>
    <t>明治安田年金</t>
  </si>
  <si>
    <t>全労済　　　　　　　10年確定</t>
  </si>
  <si>
    <t>新潟実家の売却益</t>
  </si>
  <si>
    <t>横浜マンションの売却益</t>
  </si>
  <si>
    <t>収入合計</t>
  </si>
  <si>
    <t>支出</t>
  </si>
  <si>
    <t>生活資金</t>
  </si>
  <si>
    <t>住宅資金（賃貸，持家）</t>
  </si>
  <si>
    <t>社会保険料・所得税・住民税</t>
  </si>
  <si>
    <t>退職金課税額</t>
  </si>
  <si>
    <t>死後の整理資金</t>
  </si>
  <si>
    <t>相続対策資金</t>
  </si>
  <si>
    <t>旅行</t>
  </si>
  <si>
    <t>家電</t>
  </si>
  <si>
    <t>リフォーム</t>
  </si>
  <si>
    <t>支出合計</t>
  </si>
  <si>
    <t>利率：0.00%</t>
  </si>
  <si>
    <t>年間収支＝年間貯蓄額</t>
  </si>
  <si>
    <t>預貯金残高</t>
  </si>
  <si>
    <t>現在価値　1,100万円</t>
  </si>
  <si>
    <t>ドル建リタイアメントインカム</t>
  </si>
  <si>
    <t>世帯主退職金</t>
  </si>
  <si>
    <t>全労済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</si>
</sst>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游ゴシック"/>
    </font>
    <font/>
    <font>
      <sz val="11.0"/>
      <color theme="0"/>
      <name val="游ゴシック"/>
    </font>
    <font>
      <strike/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0070C0"/>
        <bgColor rgb="FF0070C0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3" fillId="2" fontId="1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3" fillId="3" fontId="1" numFmtId="0" xfId="0" applyAlignment="1" applyBorder="1" applyFill="1" applyFont="1">
      <alignment vertical="center"/>
    </xf>
    <xf borderId="5" fillId="0" fontId="2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4" fillId="4" fontId="3" numFmtId="0" xfId="0" applyAlignment="1" applyBorder="1" applyFill="1" applyFont="1">
      <alignment vertical="top"/>
    </xf>
    <xf borderId="3" fillId="5" fontId="1" numFmtId="0" xfId="0" applyAlignment="1" applyBorder="1" applyFill="1" applyFont="1">
      <alignment vertical="center"/>
    </xf>
    <xf borderId="10" fillId="0" fontId="2" numFmtId="0" xfId="0" applyAlignment="1" applyBorder="1" applyFont="1">
      <alignment vertical="center"/>
    </xf>
    <xf borderId="3" fillId="4" fontId="3" numFmtId="0" xfId="0" applyAlignment="1" applyBorder="1" applyFont="1">
      <alignment vertical="center"/>
    </xf>
    <xf borderId="4" fillId="6" fontId="3" numFmtId="0" xfId="0" applyAlignment="1" applyBorder="1" applyFill="1" applyFont="1">
      <alignment vertical="center"/>
    </xf>
    <xf borderId="3" fillId="6" fontId="3" numFmtId="0" xfId="0" applyAlignment="1" applyBorder="1" applyFont="1">
      <alignment vertical="center"/>
    </xf>
    <xf borderId="3" fillId="7" fontId="3" numFmtId="0" xfId="0" applyAlignment="1" applyBorder="1" applyFill="1" applyFont="1">
      <alignment vertical="center"/>
    </xf>
    <xf borderId="3" fillId="8" fontId="3" numFmtId="0" xfId="0" applyAlignment="1" applyBorder="1" applyFill="1" applyFont="1">
      <alignment vertic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年金選択率　25%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'20190413_介護用保険追加'!$C$1:$AK$1</c:f>
            </c:numRef>
          </c:xVal>
          <c:yVal>
            <c:numRef>
              <c:f>'20190413_介護用保険追加'!$C$38:$AM$38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155605"/>
        <c:axId val="1978997552"/>
      </c:scatterChart>
      <c:valAx>
        <c:axId val="19881556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8997552"/>
      </c:valAx>
      <c:valAx>
        <c:axId val="1978997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815560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年金選択率　25%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'20190107_１次年金25%'!$C$1:$AK$1</c:f>
            </c:numRef>
          </c:xVal>
          <c:yVal>
            <c:numRef>
              <c:f>'20190107_１次年金25%'!$C$34:$AM$34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41197"/>
        <c:axId val="1518507295"/>
      </c:scatterChart>
      <c:valAx>
        <c:axId val="863411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8507295"/>
      </c:valAx>
      <c:valAx>
        <c:axId val="1518507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34119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'20181113_Prudential'!$N$34</c:f>
              <c:numCache/>
            </c:numRef>
          </c:val>
        </c:ser>
        <c:axId val="591183334"/>
        <c:axId val="1485195234"/>
      </c:barChart>
      <c:catAx>
        <c:axId val="591183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5195234"/>
      </c:catAx>
      <c:valAx>
        <c:axId val="148519523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91183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457200</xdr:colOff>
      <xdr:row>40</xdr:row>
      <xdr:rowOff>104775</xdr:rowOff>
    </xdr:from>
    <xdr:ext cx="5800725" cy="4686300"/>
    <xdr:graphicFrame>
      <xdr:nvGraphicFramePr>
        <xdr:cNvPr id="36646391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457200</xdr:colOff>
      <xdr:row>36</xdr:row>
      <xdr:rowOff>104775</xdr:rowOff>
    </xdr:from>
    <xdr:ext cx="5800725" cy="4686300"/>
    <xdr:graphicFrame>
      <xdr:nvGraphicFramePr>
        <xdr:cNvPr id="133147061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1657350</xdr:colOff>
      <xdr:row>33</xdr:row>
      <xdr:rowOff>114300</xdr:rowOff>
    </xdr:from>
    <xdr:ext cx="5715000" cy="3533775"/>
    <xdr:graphicFrame>
      <xdr:nvGraphicFramePr>
        <xdr:cNvPr id="197537690" name="Chart 3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6.14"/>
    <col customWidth="1" min="3" max="40" width="8.71"/>
  </cols>
  <sheetData>
    <row r="1" ht="18.75" customHeight="1">
      <c r="A1" s="1" t="s">
        <v>0</v>
      </c>
      <c r="B1" s="2"/>
      <c r="C1" s="3">
        <v>2018.0</v>
      </c>
      <c r="D1" s="3">
        <v>2019.0</v>
      </c>
      <c r="E1" s="3">
        <v>2020.0</v>
      </c>
      <c r="F1" s="3">
        <v>2021.0</v>
      </c>
      <c r="G1" s="3">
        <v>2022.0</v>
      </c>
      <c r="H1" s="3">
        <v>2023.0</v>
      </c>
      <c r="I1" s="3">
        <v>2024.0</v>
      </c>
      <c r="J1" s="3">
        <v>2025.0</v>
      </c>
      <c r="K1" s="3">
        <v>2026.0</v>
      </c>
      <c r="L1" s="3">
        <v>2027.0</v>
      </c>
      <c r="M1" s="3">
        <v>2028.0</v>
      </c>
      <c r="N1" s="3">
        <v>2029.0</v>
      </c>
      <c r="O1" s="3">
        <v>2030.0</v>
      </c>
      <c r="P1" s="3">
        <v>2031.0</v>
      </c>
      <c r="Q1" s="3">
        <v>2032.0</v>
      </c>
      <c r="R1" s="3">
        <v>2033.0</v>
      </c>
      <c r="S1" s="3">
        <v>2034.0</v>
      </c>
      <c r="T1" s="3">
        <v>2035.0</v>
      </c>
      <c r="U1" s="3">
        <v>2036.0</v>
      </c>
      <c r="V1" s="3">
        <v>2037.0</v>
      </c>
      <c r="W1" s="3">
        <v>2038.0</v>
      </c>
      <c r="X1" s="3">
        <v>2039.0</v>
      </c>
      <c r="Y1" s="3">
        <v>2040.0</v>
      </c>
      <c r="Z1" s="3">
        <v>2041.0</v>
      </c>
      <c r="AA1" s="3">
        <v>2042.0</v>
      </c>
      <c r="AB1" s="3">
        <v>2043.0</v>
      </c>
      <c r="AC1" s="3">
        <v>2044.0</v>
      </c>
      <c r="AD1" s="3">
        <v>2045.0</v>
      </c>
      <c r="AE1" s="3">
        <v>2046.0</v>
      </c>
      <c r="AF1" s="3">
        <v>2047.0</v>
      </c>
      <c r="AG1" s="3">
        <v>2048.0</v>
      </c>
      <c r="AH1" s="3">
        <v>2049.0</v>
      </c>
      <c r="AI1" s="3">
        <v>2050.0</v>
      </c>
      <c r="AJ1" s="3">
        <v>2051.0</v>
      </c>
      <c r="AK1" s="3">
        <v>2052.0</v>
      </c>
      <c r="AL1" s="3">
        <v>2053.0</v>
      </c>
      <c r="AM1" s="3">
        <v>2054.0</v>
      </c>
      <c r="AN1" s="3"/>
    </row>
    <row r="2" ht="18.75" customHeight="1">
      <c r="A2" s="4" t="s">
        <v>1</v>
      </c>
      <c r="B2" s="2"/>
      <c r="C2" s="5" t="s">
        <v>2</v>
      </c>
      <c r="D2" s="5">
        <v>1.0</v>
      </c>
      <c r="E2" s="5">
        <v>2.0</v>
      </c>
      <c r="F2" s="5">
        <v>3.0</v>
      </c>
      <c r="G2" s="5">
        <v>4.0</v>
      </c>
      <c r="H2" s="5">
        <v>5.0</v>
      </c>
      <c r="I2" s="5">
        <v>6.0</v>
      </c>
      <c r="J2" s="5">
        <v>7.0</v>
      </c>
      <c r="K2" s="5">
        <v>8.0</v>
      </c>
      <c r="L2" s="5">
        <v>9.0</v>
      </c>
      <c r="M2" s="5">
        <v>10.0</v>
      </c>
      <c r="N2" s="5">
        <v>11.0</v>
      </c>
      <c r="O2" s="5">
        <v>12.0</v>
      </c>
      <c r="P2" s="5">
        <v>13.0</v>
      </c>
      <c r="Q2" s="5">
        <v>14.0</v>
      </c>
      <c r="R2" s="5">
        <v>15.0</v>
      </c>
      <c r="S2" s="5">
        <v>16.0</v>
      </c>
      <c r="T2" s="5">
        <v>17.0</v>
      </c>
      <c r="U2" s="5">
        <v>18.0</v>
      </c>
      <c r="V2" s="5">
        <v>19.0</v>
      </c>
      <c r="W2" s="5">
        <v>20.0</v>
      </c>
      <c r="X2" s="5">
        <v>21.0</v>
      </c>
      <c r="Y2" s="5">
        <v>22.0</v>
      </c>
      <c r="Z2" s="5">
        <v>23.0</v>
      </c>
      <c r="AA2" s="5">
        <v>24.0</v>
      </c>
      <c r="AB2" s="5">
        <v>25.0</v>
      </c>
      <c r="AC2" s="5">
        <v>26.0</v>
      </c>
      <c r="AD2" s="5">
        <v>27.0</v>
      </c>
      <c r="AE2" s="5">
        <v>28.0</v>
      </c>
      <c r="AF2" s="5">
        <v>29.0</v>
      </c>
      <c r="AG2" s="5">
        <v>30.0</v>
      </c>
      <c r="AH2" s="5">
        <v>31.0</v>
      </c>
      <c r="AI2" s="5">
        <v>32.0</v>
      </c>
      <c r="AJ2" s="5">
        <v>33.0</v>
      </c>
      <c r="AK2" s="5">
        <v>34.0</v>
      </c>
      <c r="AL2" s="5"/>
      <c r="AM2" s="5"/>
      <c r="AN2" s="3" t="s">
        <v>3</v>
      </c>
    </row>
    <row r="3" ht="18.75" customHeight="1">
      <c r="A3" s="6" t="s">
        <v>4</v>
      </c>
      <c r="B3" s="7" t="s">
        <v>5</v>
      </c>
      <c r="C3" s="5">
        <v>59.0</v>
      </c>
      <c r="D3" s="3">
        <v>60.0</v>
      </c>
      <c r="E3" s="3">
        <v>61.0</v>
      </c>
      <c r="F3" s="3">
        <v>62.0</v>
      </c>
      <c r="G3" s="3">
        <v>63.0</v>
      </c>
      <c r="H3" s="3">
        <v>64.0</v>
      </c>
      <c r="I3" s="3">
        <v>65.0</v>
      </c>
      <c r="J3" s="3">
        <v>66.0</v>
      </c>
      <c r="K3" s="3">
        <v>67.0</v>
      </c>
      <c r="L3" s="3">
        <v>68.0</v>
      </c>
      <c r="M3" s="3">
        <v>69.0</v>
      </c>
      <c r="N3" s="3">
        <v>70.0</v>
      </c>
      <c r="O3" s="3">
        <v>71.0</v>
      </c>
      <c r="P3" s="3">
        <v>72.0</v>
      </c>
      <c r="Q3" s="3">
        <v>73.0</v>
      </c>
      <c r="R3" s="3">
        <v>74.0</v>
      </c>
      <c r="S3" s="3">
        <v>75.0</v>
      </c>
      <c r="T3" s="3">
        <v>76.0</v>
      </c>
      <c r="U3" s="3">
        <v>77.0</v>
      </c>
      <c r="V3" s="3">
        <v>78.0</v>
      </c>
      <c r="W3" s="3">
        <v>79.0</v>
      </c>
      <c r="X3" s="3">
        <v>80.0</v>
      </c>
      <c r="Y3" s="8">
        <v>81.0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ht="18.75" customHeight="1">
      <c r="A4" s="9"/>
      <c r="B4" s="7" t="s">
        <v>6</v>
      </c>
      <c r="C4" s="5">
        <v>53.0</v>
      </c>
      <c r="D4" s="3">
        <v>54.0</v>
      </c>
      <c r="E4" s="3">
        <v>55.0</v>
      </c>
      <c r="F4" s="3">
        <v>56.0</v>
      </c>
      <c r="G4" s="3">
        <v>57.0</v>
      </c>
      <c r="H4" s="3">
        <v>58.0</v>
      </c>
      <c r="I4" s="3">
        <v>59.0</v>
      </c>
      <c r="J4" s="3">
        <v>60.0</v>
      </c>
      <c r="K4" s="3">
        <v>61.0</v>
      </c>
      <c r="L4" s="3">
        <v>62.0</v>
      </c>
      <c r="M4" s="3">
        <v>63.0</v>
      </c>
      <c r="N4" s="3">
        <v>64.0</v>
      </c>
      <c r="O4" s="3">
        <v>65.0</v>
      </c>
      <c r="P4" s="3">
        <v>66.0</v>
      </c>
      <c r="Q4" s="3">
        <v>67.0</v>
      </c>
      <c r="R4" s="3">
        <v>68.0</v>
      </c>
      <c r="S4" s="3">
        <v>69.0</v>
      </c>
      <c r="T4" s="3">
        <v>70.0</v>
      </c>
      <c r="U4" s="3">
        <v>71.0</v>
      </c>
      <c r="V4" s="3">
        <v>72.0</v>
      </c>
      <c r="W4" s="3">
        <v>73.0</v>
      </c>
      <c r="X4" s="3">
        <v>74.0</v>
      </c>
      <c r="Y4" s="3">
        <v>75.0</v>
      </c>
      <c r="Z4" s="3">
        <v>76.0</v>
      </c>
      <c r="AA4" s="3">
        <v>77.0</v>
      </c>
      <c r="AB4" s="3">
        <v>78.0</v>
      </c>
      <c r="AC4" s="3">
        <v>79.0</v>
      </c>
      <c r="AD4" s="3">
        <v>80.0</v>
      </c>
      <c r="AE4" s="3">
        <v>81.0</v>
      </c>
      <c r="AF4" s="3">
        <v>82.0</v>
      </c>
      <c r="AG4" s="3">
        <v>83.0</v>
      </c>
      <c r="AH4" s="3">
        <v>84.0</v>
      </c>
      <c r="AI4" s="3">
        <v>85.0</v>
      </c>
      <c r="AJ4" s="3">
        <v>86.0</v>
      </c>
      <c r="AK4" s="8">
        <v>87.0</v>
      </c>
      <c r="AL4" s="3"/>
      <c r="AM4" s="3"/>
      <c r="AN4" s="3"/>
    </row>
    <row r="5" ht="18.75" customHeight="1">
      <c r="A5" s="10" t="s">
        <v>7</v>
      </c>
      <c r="B5" s="11"/>
      <c r="C5" s="3"/>
      <c r="D5" s="3" t="s">
        <v>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ht="18.75" customHeight="1">
      <c r="A6" s="12"/>
      <c r="B6" s="1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ht="18.75" customHeight="1">
      <c r="A7" s="14" t="s">
        <v>9</v>
      </c>
      <c r="B7" s="3" t="s">
        <v>10</v>
      </c>
      <c r="C7" s="3">
        <v>800.0</v>
      </c>
      <c r="D7" s="3">
        <v>800.0</v>
      </c>
      <c r="E7" s="15">
        <v>400.0</v>
      </c>
      <c r="F7" s="15">
        <v>400.0</v>
      </c>
      <c r="G7" s="15">
        <v>400.0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>
        <f t="shared" ref="AN7:AN24" si="1">SUM(C7:AM7)</f>
        <v>2800</v>
      </c>
    </row>
    <row r="8" ht="18.75" customHeight="1">
      <c r="A8" s="16"/>
      <c r="B8" s="3" t="s">
        <v>11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>
        <f t="shared" si="1"/>
        <v>0</v>
      </c>
    </row>
    <row r="9" ht="18.75" customHeight="1">
      <c r="A9" s="16"/>
      <c r="B9" s="3" t="s">
        <v>12</v>
      </c>
      <c r="C9" s="3"/>
      <c r="D9" s="3">
        <f>1068*0.75</f>
        <v>801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>
        <f t="shared" si="1"/>
        <v>801</v>
      </c>
    </row>
    <row r="10" ht="18.75" customHeight="1">
      <c r="A10" s="16"/>
      <c r="B10" s="3" t="s">
        <v>13</v>
      </c>
      <c r="C10" s="3"/>
      <c r="D10" s="3">
        <v>15.0</v>
      </c>
      <c r="E10" s="3">
        <v>15.0</v>
      </c>
      <c r="F10" s="3">
        <v>15.0</v>
      </c>
      <c r="G10" s="3">
        <v>15.0</v>
      </c>
      <c r="H10" s="3">
        <v>15.0</v>
      </c>
      <c r="I10" s="3">
        <v>15.0</v>
      </c>
      <c r="J10" s="3">
        <v>15.0</v>
      </c>
      <c r="K10" s="3">
        <v>15.0</v>
      </c>
      <c r="L10" s="3">
        <v>15.0</v>
      </c>
      <c r="M10" s="3">
        <v>15.0</v>
      </c>
      <c r="N10" s="3">
        <v>15.0</v>
      </c>
      <c r="O10" s="3">
        <v>15.0</v>
      </c>
      <c r="P10" s="3">
        <v>15.0</v>
      </c>
      <c r="Q10" s="3">
        <v>15.0</v>
      </c>
      <c r="R10" s="3">
        <v>15.0</v>
      </c>
      <c r="S10" s="3">
        <v>15.0</v>
      </c>
      <c r="T10" s="3">
        <v>15.0</v>
      </c>
      <c r="U10" s="3">
        <v>15.0</v>
      </c>
      <c r="V10" s="3">
        <v>15.0</v>
      </c>
      <c r="W10" s="3">
        <v>15.0</v>
      </c>
      <c r="X10" s="15">
        <v>12.0</v>
      </c>
      <c r="Y10" s="15">
        <v>12.0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>
        <f t="shared" si="1"/>
        <v>324</v>
      </c>
    </row>
    <row r="11" ht="18.75" customHeight="1">
      <c r="A11" s="16"/>
      <c r="B11" s="3" t="s">
        <v>14</v>
      </c>
      <c r="C11" s="3"/>
      <c r="D11" s="3">
        <v>66.0</v>
      </c>
      <c r="E11" s="3">
        <v>66.0</v>
      </c>
      <c r="F11" s="3">
        <v>66.0</v>
      </c>
      <c r="G11" s="3">
        <v>66.0</v>
      </c>
      <c r="H11" s="3">
        <v>66.0</v>
      </c>
      <c r="I11" s="3">
        <v>66.0</v>
      </c>
      <c r="J11" s="3">
        <v>66.0</v>
      </c>
      <c r="K11" s="3">
        <v>66.0</v>
      </c>
      <c r="L11" s="3">
        <v>66.0</v>
      </c>
      <c r="M11" s="3">
        <v>66.0</v>
      </c>
      <c r="N11" s="3">
        <v>66.0</v>
      </c>
      <c r="O11" s="3">
        <v>66.0</v>
      </c>
      <c r="P11" s="3">
        <v>66.0</v>
      </c>
      <c r="Q11" s="3">
        <v>66.0</v>
      </c>
      <c r="R11" s="3">
        <v>66.0</v>
      </c>
      <c r="S11" s="3">
        <v>66.0</v>
      </c>
      <c r="T11" s="3">
        <v>66.0</v>
      </c>
      <c r="U11" s="3">
        <v>66.0</v>
      </c>
      <c r="V11" s="3">
        <v>66.0</v>
      </c>
      <c r="W11" s="3">
        <v>66.0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>
        <f t="shared" si="1"/>
        <v>1320</v>
      </c>
    </row>
    <row r="12" ht="18.75" customHeight="1">
      <c r="A12" s="16"/>
      <c r="B12" s="3" t="s">
        <v>15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>
        <f t="shared" si="1"/>
        <v>0</v>
      </c>
    </row>
    <row r="13" ht="18.75" customHeight="1">
      <c r="A13" s="16"/>
      <c r="B13" s="3" t="s">
        <v>16</v>
      </c>
      <c r="C13" s="3"/>
      <c r="D13" s="3"/>
      <c r="E13" s="3"/>
      <c r="F13" s="3"/>
      <c r="G13" s="3"/>
      <c r="H13" s="3"/>
      <c r="I13" s="3">
        <v>218.0</v>
      </c>
      <c r="J13" s="3">
        <v>218.0</v>
      </c>
      <c r="K13" s="3">
        <v>218.0</v>
      </c>
      <c r="L13" s="3">
        <v>218.0</v>
      </c>
      <c r="M13" s="3">
        <v>218.0</v>
      </c>
      <c r="N13" s="3">
        <v>218.0</v>
      </c>
      <c r="O13" s="3">
        <v>178.0</v>
      </c>
      <c r="P13" s="3">
        <v>178.0</v>
      </c>
      <c r="Q13" s="3">
        <v>178.0</v>
      </c>
      <c r="R13" s="3">
        <v>178.0</v>
      </c>
      <c r="S13" s="3">
        <v>178.0</v>
      </c>
      <c r="T13" s="3">
        <v>178.0</v>
      </c>
      <c r="U13" s="3">
        <v>178.0</v>
      </c>
      <c r="V13" s="3">
        <v>178.0</v>
      </c>
      <c r="W13" s="3">
        <v>178.0</v>
      </c>
      <c r="X13" s="3">
        <v>178.0</v>
      </c>
      <c r="Y13" s="3">
        <v>178.0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>
        <f t="shared" si="1"/>
        <v>3266</v>
      </c>
    </row>
    <row r="14" ht="18.75" customHeight="1">
      <c r="A14" s="16"/>
      <c r="B14" s="3" t="s">
        <v>17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>
        <v>137.0</v>
      </c>
      <c r="P14" s="3">
        <v>137.0</v>
      </c>
      <c r="Q14" s="3">
        <v>137.0</v>
      </c>
      <c r="R14" s="3">
        <v>137.0</v>
      </c>
      <c r="S14" s="3">
        <v>137.0</v>
      </c>
      <c r="T14" s="3">
        <v>137.0</v>
      </c>
      <c r="U14" s="3">
        <v>137.0</v>
      </c>
      <c r="V14" s="3">
        <v>137.0</v>
      </c>
      <c r="W14" s="3">
        <v>137.0</v>
      </c>
      <c r="X14" s="3">
        <v>137.0</v>
      </c>
      <c r="Y14" s="3">
        <v>137.0</v>
      </c>
      <c r="Z14" s="3">
        <v>159.0</v>
      </c>
      <c r="AA14" s="3">
        <v>159.0</v>
      </c>
      <c r="AB14" s="3">
        <v>159.0</v>
      </c>
      <c r="AC14" s="3">
        <v>159.0</v>
      </c>
      <c r="AD14" s="3">
        <v>159.0</v>
      </c>
      <c r="AE14" s="3">
        <v>159.0</v>
      </c>
      <c r="AF14" s="3">
        <v>159.0</v>
      </c>
      <c r="AG14" s="3">
        <v>159.0</v>
      </c>
      <c r="AH14" s="3">
        <v>159.0</v>
      </c>
      <c r="AI14" s="3">
        <v>159.0</v>
      </c>
      <c r="AJ14" s="3">
        <v>159.0</v>
      </c>
      <c r="AK14" s="3">
        <v>159.0</v>
      </c>
      <c r="AL14" s="3"/>
      <c r="AM14" s="3"/>
      <c r="AN14" s="3">
        <f t="shared" si="1"/>
        <v>3415</v>
      </c>
    </row>
    <row r="15" ht="18.75" customHeight="1">
      <c r="A15" s="16"/>
      <c r="B15" s="3" t="s">
        <v>18</v>
      </c>
      <c r="C15" s="3">
        <v>2000.0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>
        <f t="shared" si="1"/>
        <v>2000</v>
      </c>
    </row>
    <row r="16" ht="18.75" customHeight="1">
      <c r="A16" s="16"/>
      <c r="B16" s="3" t="s">
        <v>19</v>
      </c>
      <c r="C16" s="3"/>
      <c r="D16" s="3"/>
      <c r="E16" s="3"/>
      <c r="F16" s="3"/>
      <c r="G16" s="3"/>
      <c r="H16" s="3"/>
      <c r="I16" s="3"/>
      <c r="J16" s="3"/>
      <c r="K16" s="3">
        <v>60.0</v>
      </c>
      <c r="L16" s="3">
        <v>60.0</v>
      </c>
      <c r="M16" s="3">
        <v>60.0</v>
      </c>
      <c r="N16" s="3">
        <v>60.0</v>
      </c>
      <c r="O16" s="3">
        <v>60.0</v>
      </c>
      <c r="P16" s="3">
        <v>60.0</v>
      </c>
      <c r="Q16" s="3">
        <v>60.0</v>
      </c>
      <c r="R16" s="3">
        <v>60.0</v>
      </c>
      <c r="S16" s="3">
        <v>60.0</v>
      </c>
      <c r="T16" s="3">
        <v>60.0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>
        <f t="shared" si="1"/>
        <v>600</v>
      </c>
    </row>
    <row r="17" ht="18.75" customHeight="1">
      <c r="A17" s="16"/>
      <c r="B17" s="3" t="s">
        <v>20</v>
      </c>
      <c r="C17" s="3"/>
      <c r="D17" s="3"/>
      <c r="E17" s="3"/>
      <c r="F17" s="3"/>
      <c r="G17" s="3"/>
      <c r="H17" s="3"/>
      <c r="I17" s="3">
        <v>79.0</v>
      </c>
      <c r="J17" s="3">
        <v>79.0</v>
      </c>
      <c r="K17" s="3">
        <v>79.0</v>
      </c>
      <c r="L17" s="3">
        <v>79.0</v>
      </c>
      <c r="M17" s="3">
        <v>79.0</v>
      </c>
      <c r="N17" s="3">
        <v>79.0</v>
      </c>
      <c r="O17" s="3">
        <v>79.0</v>
      </c>
      <c r="P17" s="3">
        <v>79.0</v>
      </c>
      <c r="Q17" s="3">
        <v>79.0</v>
      </c>
      <c r="R17" s="3">
        <v>79.0</v>
      </c>
      <c r="S17" s="3">
        <v>79.0</v>
      </c>
      <c r="T17" s="3">
        <v>79.0</v>
      </c>
      <c r="U17" s="3">
        <v>79.0</v>
      </c>
      <c r="V17" s="3">
        <v>79.0</v>
      </c>
      <c r="W17" s="3">
        <v>79.0</v>
      </c>
      <c r="X17" s="3">
        <v>79.0</v>
      </c>
      <c r="Y17" s="3">
        <v>79.0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>
        <f t="shared" si="1"/>
        <v>1343</v>
      </c>
    </row>
    <row r="18" ht="18.75" customHeight="1">
      <c r="A18" s="16"/>
      <c r="B18" s="3" t="s">
        <v>21</v>
      </c>
      <c r="C18" s="3"/>
      <c r="D18" s="3"/>
      <c r="E18" s="3"/>
      <c r="F18" s="3"/>
      <c r="G18" s="3"/>
      <c r="H18" s="3"/>
      <c r="I18" s="3"/>
      <c r="J18" s="3"/>
      <c r="K18" s="3"/>
      <c r="L18" s="15">
        <v>60.0</v>
      </c>
      <c r="M18" s="15">
        <v>60.0</v>
      </c>
      <c r="N18" s="15">
        <v>60.0</v>
      </c>
      <c r="O18" s="15">
        <v>60.0</v>
      </c>
      <c r="P18" s="15">
        <v>60.0</v>
      </c>
      <c r="Q18" s="15">
        <v>60.0</v>
      </c>
      <c r="R18" s="15">
        <v>60.0</v>
      </c>
      <c r="S18" s="15">
        <v>60.0</v>
      </c>
      <c r="T18" s="15">
        <v>60.0</v>
      </c>
      <c r="U18" s="15">
        <v>60.0</v>
      </c>
      <c r="V18" s="15">
        <v>60.0</v>
      </c>
      <c r="W18" s="15">
        <v>60.0</v>
      </c>
      <c r="X18" s="15">
        <v>60.0</v>
      </c>
      <c r="Y18" s="15">
        <v>60.0</v>
      </c>
      <c r="Z18" s="15">
        <v>60.0</v>
      </c>
      <c r="AA18" s="15">
        <v>60.0</v>
      </c>
      <c r="AB18" s="15">
        <v>60.0</v>
      </c>
      <c r="AC18" s="15">
        <v>60.0</v>
      </c>
      <c r="AD18" s="15">
        <v>60.0</v>
      </c>
      <c r="AE18" s="15">
        <v>60.0</v>
      </c>
      <c r="AF18" s="15">
        <v>60.0</v>
      </c>
      <c r="AG18" s="15">
        <v>60.0</v>
      </c>
      <c r="AH18" s="15">
        <v>60.0</v>
      </c>
      <c r="AI18" s="15">
        <v>60.0</v>
      </c>
      <c r="AJ18" s="15">
        <v>60.0</v>
      </c>
      <c r="AK18" s="15">
        <v>60.0</v>
      </c>
      <c r="AL18" s="3"/>
      <c r="AM18" s="3"/>
      <c r="AN18" s="3">
        <f t="shared" si="1"/>
        <v>1560</v>
      </c>
    </row>
    <row r="19" ht="18.75" customHeight="1">
      <c r="A19" s="16"/>
      <c r="B19" s="3" t="s">
        <v>22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1000.0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>
        <f t="shared" si="1"/>
        <v>1000</v>
      </c>
    </row>
    <row r="20" ht="18.75" customHeight="1">
      <c r="A20" s="16"/>
      <c r="B20" s="3" t="s">
        <v>23</v>
      </c>
      <c r="C20" s="3"/>
      <c r="D20" s="3"/>
      <c r="E20" s="3"/>
      <c r="F20" s="3"/>
      <c r="G20" s="3"/>
      <c r="H20" s="3"/>
      <c r="I20" s="3"/>
      <c r="J20" s="3"/>
      <c r="K20" s="3">
        <v>800.0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>
        <f t="shared" si="1"/>
        <v>800</v>
      </c>
    </row>
    <row r="21" ht="18.75" customHeight="1">
      <c r="A21" s="16"/>
      <c r="B21" s="3" t="s">
        <v>24</v>
      </c>
      <c r="C21" s="3"/>
      <c r="D21" s="3">
        <v>20.0</v>
      </c>
      <c r="E21" s="3">
        <v>20.0</v>
      </c>
      <c r="F21" s="3">
        <v>20.0</v>
      </c>
      <c r="G21" s="3">
        <v>20.0</v>
      </c>
      <c r="H21" s="3">
        <v>20.0</v>
      </c>
      <c r="I21" s="3">
        <v>20.0</v>
      </c>
      <c r="J21" s="3">
        <v>20.0</v>
      </c>
      <c r="K21" s="3">
        <v>20.0</v>
      </c>
      <c r="L21" s="3">
        <v>20.0</v>
      </c>
      <c r="M21" s="3">
        <v>20.0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>
        <f t="shared" si="1"/>
        <v>200</v>
      </c>
    </row>
    <row r="22" ht="18.75" customHeight="1">
      <c r="A22" s="16"/>
      <c r="B22" s="3" t="s">
        <v>25</v>
      </c>
      <c r="C22" s="3"/>
      <c r="D22" s="3">
        <v>10.0</v>
      </c>
      <c r="E22" s="3">
        <v>10.0</v>
      </c>
      <c r="F22" s="3">
        <v>10.0</v>
      </c>
      <c r="G22" s="3">
        <v>10.0</v>
      </c>
      <c r="H22" s="3">
        <v>10.0</v>
      </c>
      <c r="I22" s="3">
        <v>10.0</v>
      </c>
      <c r="J22" s="3">
        <v>10.0</v>
      </c>
      <c r="K22" s="3">
        <v>10.0</v>
      </c>
      <c r="L22" s="3">
        <v>10.0</v>
      </c>
      <c r="M22" s="3">
        <v>10.0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>
        <f t="shared" si="1"/>
        <v>100</v>
      </c>
    </row>
    <row r="23" ht="18.75" customHeight="1">
      <c r="A23" s="16"/>
      <c r="B23" s="3" t="s">
        <v>26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v>250.0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>
        <f t="shared" si="1"/>
        <v>250</v>
      </c>
    </row>
    <row r="24" ht="18.75" customHeight="1">
      <c r="A24" s="16"/>
      <c r="B24" s="3" t="s">
        <v>27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>
        <v>1500.0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>
        <f t="shared" si="1"/>
        <v>1500</v>
      </c>
    </row>
    <row r="25" ht="18.75" customHeight="1">
      <c r="A25" s="9"/>
      <c r="B25" s="17" t="s">
        <v>28</v>
      </c>
      <c r="C25" s="17">
        <f t="shared" ref="C25:AN25" si="2">SUM(C7:C24)</f>
        <v>2800</v>
      </c>
      <c r="D25" s="17">
        <f t="shared" si="2"/>
        <v>1712</v>
      </c>
      <c r="E25" s="17">
        <f t="shared" si="2"/>
        <v>511</v>
      </c>
      <c r="F25" s="17">
        <f t="shared" si="2"/>
        <v>511</v>
      </c>
      <c r="G25" s="17">
        <f t="shared" si="2"/>
        <v>511</v>
      </c>
      <c r="H25" s="17">
        <f t="shared" si="2"/>
        <v>111</v>
      </c>
      <c r="I25" s="17">
        <f t="shared" si="2"/>
        <v>408</v>
      </c>
      <c r="J25" s="17">
        <f t="shared" si="2"/>
        <v>408</v>
      </c>
      <c r="K25" s="17">
        <f t="shared" si="2"/>
        <v>1268</v>
      </c>
      <c r="L25" s="17">
        <f t="shared" si="2"/>
        <v>528</v>
      </c>
      <c r="M25" s="17">
        <f t="shared" si="2"/>
        <v>528</v>
      </c>
      <c r="N25" s="17">
        <f t="shared" si="2"/>
        <v>748</v>
      </c>
      <c r="O25" s="17">
        <f t="shared" si="2"/>
        <v>595</v>
      </c>
      <c r="P25" s="17">
        <f t="shared" si="2"/>
        <v>595</v>
      </c>
      <c r="Q25" s="17">
        <f t="shared" si="2"/>
        <v>595</v>
      </c>
      <c r="R25" s="17">
        <f t="shared" si="2"/>
        <v>595</v>
      </c>
      <c r="S25" s="17">
        <f t="shared" si="2"/>
        <v>595</v>
      </c>
      <c r="T25" s="17">
        <f t="shared" si="2"/>
        <v>595</v>
      </c>
      <c r="U25" s="17">
        <f t="shared" si="2"/>
        <v>535</v>
      </c>
      <c r="V25" s="17">
        <f t="shared" si="2"/>
        <v>535</v>
      </c>
      <c r="W25" s="17">
        <f t="shared" si="2"/>
        <v>535</v>
      </c>
      <c r="X25" s="17">
        <f t="shared" si="2"/>
        <v>466</v>
      </c>
      <c r="Y25" s="17">
        <f t="shared" si="2"/>
        <v>1466</v>
      </c>
      <c r="Z25" s="17">
        <f t="shared" si="2"/>
        <v>1719</v>
      </c>
      <c r="AA25" s="17">
        <f t="shared" si="2"/>
        <v>219</v>
      </c>
      <c r="AB25" s="17">
        <f t="shared" si="2"/>
        <v>219</v>
      </c>
      <c r="AC25" s="17">
        <f t="shared" si="2"/>
        <v>219</v>
      </c>
      <c r="AD25" s="17">
        <f t="shared" si="2"/>
        <v>219</v>
      </c>
      <c r="AE25" s="17">
        <f t="shared" si="2"/>
        <v>219</v>
      </c>
      <c r="AF25" s="17">
        <f t="shared" si="2"/>
        <v>219</v>
      </c>
      <c r="AG25" s="17">
        <f t="shared" si="2"/>
        <v>219</v>
      </c>
      <c r="AH25" s="17">
        <f t="shared" si="2"/>
        <v>219</v>
      </c>
      <c r="AI25" s="17">
        <f t="shared" si="2"/>
        <v>219</v>
      </c>
      <c r="AJ25" s="17">
        <f t="shared" si="2"/>
        <v>219</v>
      </c>
      <c r="AK25" s="17">
        <f t="shared" si="2"/>
        <v>219</v>
      </c>
      <c r="AL25" s="17">
        <f t="shared" si="2"/>
        <v>0</v>
      </c>
      <c r="AM25" s="17">
        <f t="shared" si="2"/>
        <v>0</v>
      </c>
      <c r="AN25" s="17">
        <f t="shared" si="2"/>
        <v>21279</v>
      </c>
    </row>
    <row r="26" ht="18.75" customHeight="1">
      <c r="A26" s="18" t="s">
        <v>29</v>
      </c>
      <c r="B26" s="3" t="s">
        <v>30</v>
      </c>
      <c r="C26" s="3">
        <v>480.0</v>
      </c>
      <c r="D26" s="3">
        <v>480.0</v>
      </c>
      <c r="E26" s="3">
        <v>480.0</v>
      </c>
      <c r="F26" s="3">
        <v>480.0</v>
      </c>
      <c r="G26" s="3">
        <v>480.0</v>
      </c>
      <c r="H26" s="3">
        <v>480.0</v>
      </c>
      <c r="I26" s="3">
        <v>480.0</v>
      </c>
      <c r="J26" s="3">
        <v>480.0</v>
      </c>
      <c r="K26" s="3">
        <v>480.0</v>
      </c>
      <c r="L26" s="3">
        <v>480.0</v>
      </c>
      <c r="M26" s="3">
        <v>480.0</v>
      </c>
      <c r="N26" s="3">
        <v>480.0</v>
      </c>
      <c r="O26" s="3">
        <v>384.0</v>
      </c>
      <c r="P26" s="3">
        <v>384.0</v>
      </c>
      <c r="Q26" s="3">
        <v>384.0</v>
      </c>
      <c r="R26" s="3">
        <v>384.0</v>
      </c>
      <c r="S26" s="3">
        <v>384.0</v>
      </c>
      <c r="T26" s="3">
        <v>384.0</v>
      </c>
      <c r="U26" s="3">
        <v>384.0</v>
      </c>
      <c r="V26" s="3">
        <v>384.0</v>
      </c>
      <c r="W26" s="3">
        <v>384.0</v>
      </c>
      <c r="X26" s="3">
        <v>384.0</v>
      </c>
      <c r="Y26" s="3">
        <v>384.0</v>
      </c>
      <c r="Z26" s="3">
        <v>384.0</v>
      </c>
      <c r="AA26" s="3">
        <v>384.0</v>
      </c>
      <c r="AB26" s="3">
        <v>384.0</v>
      </c>
      <c r="AC26" s="3">
        <v>384.0</v>
      </c>
      <c r="AD26" s="3">
        <v>384.0</v>
      </c>
      <c r="AE26" s="3">
        <v>384.0</v>
      </c>
      <c r="AF26" s="3">
        <v>384.0</v>
      </c>
      <c r="AG26" s="3">
        <v>384.0</v>
      </c>
      <c r="AH26" s="3">
        <v>384.0</v>
      </c>
      <c r="AI26" s="3">
        <v>384.0</v>
      </c>
      <c r="AJ26" s="3">
        <v>384.0</v>
      </c>
      <c r="AK26" s="3">
        <v>384.0</v>
      </c>
      <c r="AL26" s="3"/>
      <c r="AM26" s="3"/>
      <c r="AN26" s="3">
        <f t="shared" ref="AN26:AN35" si="3">SUM(C26:AM26)</f>
        <v>14592</v>
      </c>
    </row>
    <row r="27" ht="18.75" customHeight="1">
      <c r="A27" s="16"/>
      <c r="B27" s="3" t="s">
        <v>31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>
        <f t="shared" si="3"/>
        <v>0</v>
      </c>
    </row>
    <row r="28" ht="18.75" customHeight="1">
      <c r="A28" s="16"/>
      <c r="B28" s="3" t="s">
        <v>32</v>
      </c>
      <c r="C28" s="3">
        <v>199.0</v>
      </c>
      <c r="D28" s="3">
        <v>199.0</v>
      </c>
      <c r="E28" s="15">
        <v>34.0</v>
      </c>
      <c r="F28" s="15">
        <v>34.0</v>
      </c>
      <c r="G28" s="15">
        <v>34.0</v>
      </c>
      <c r="H28" s="3"/>
      <c r="I28" s="3">
        <v>9.0</v>
      </c>
      <c r="J28" s="3">
        <v>9.0</v>
      </c>
      <c r="K28" s="3">
        <v>9.0</v>
      </c>
      <c r="L28" s="3">
        <v>9.0</v>
      </c>
      <c r="M28" s="3">
        <v>9.0</v>
      </c>
      <c r="N28" s="3">
        <v>9.0</v>
      </c>
      <c r="O28" s="3">
        <v>3.0</v>
      </c>
      <c r="P28" s="3">
        <v>3.0</v>
      </c>
      <c r="Q28" s="3">
        <v>3.0</v>
      </c>
      <c r="R28" s="3">
        <v>3.0</v>
      </c>
      <c r="S28" s="3">
        <v>3.0</v>
      </c>
      <c r="T28" s="3">
        <v>3.0</v>
      </c>
      <c r="U28" s="3">
        <v>3.0</v>
      </c>
      <c r="V28" s="3">
        <v>3.0</v>
      </c>
      <c r="W28" s="3">
        <v>3.0</v>
      </c>
      <c r="X28" s="3">
        <v>3.0</v>
      </c>
      <c r="Y28" s="3">
        <v>3.0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>
        <f t="shared" si="3"/>
        <v>587</v>
      </c>
    </row>
    <row r="29" ht="18.75" customHeight="1">
      <c r="A29" s="16"/>
      <c r="B29" s="3" t="s">
        <v>33</v>
      </c>
      <c r="C29" s="3"/>
      <c r="D29" s="3">
        <v>18.0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>
        <f t="shared" si="3"/>
        <v>18</v>
      </c>
    </row>
    <row r="30" ht="18.75" customHeight="1">
      <c r="A30" s="16"/>
      <c r="B30" s="3" t="s">
        <v>34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200.0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>
        <v>200.0</v>
      </c>
      <c r="AL30" s="3"/>
      <c r="AM30" s="3"/>
      <c r="AN30" s="3">
        <f t="shared" si="3"/>
        <v>400</v>
      </c>
    </row>
    <row r="31" ht="18.75" customHeight="1">
      <c r="A31" s="16"/>
      <c r="B31" s="3" t="s">
        <v>35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100.0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>
        <v>100.0</v>
      </c>
      <c r="AL31" s="3"/>
      <c r="AM31" s="3"/>
      <c r="AN31" s="3">
        <f t="shared" si="3"/>
        <v>200</v>
      </c>
    </row>
    <row r="32" ht="18.75" customHeight="1">
      <c r="A32" s="16"/>
      <c r="B32" s="3" t="s">
        <v>36</v>
      </c>
      <c r="C32" s="3"/>
      <c r="D32" s="3">
        <v>200.0</v>
      </c>
      <c r="E32" s="3">
        <v>100.0</v>
      </c>
      <c r="F32" s="3">
        <v>100.0</v>
      </c>
      <c r="G32" s="3">
        <v>100.0</v>
      </c>
      <c r="H32" s="3">
        <v>100.0</v>
      </c>
      <c r="I32" s="3">
        <v>100.0</v>
      </c>
      <c r="J32" s="3">
        <v>100.0</v>
      </c>
      <c r="K32" s="3">
        <v>100.0</v>
      </c>
      <c r="L32" s="3">
        <v>100.0</v>
      </c>
      <c r="M32" s="3">
        <v>100.0</v>
      </c>
      <c r="N32" s="3">
        <v>100.0</v>
      </c>
      <c r="O32" s="3">
        <v>100.0</v>
      </c>
      <c r="P32" s="3">
        <v>100.0</v>
      </c>
      <c r="Q32" s="3">
        <v>100.0</v>
      </c>
      <c r="R32" s="3">
        <v>100.0</v>
      </c>
      <c r="S32" s="3">
        <v>100.0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>
        <f t="shared" si="3"/>
        <v>1700</v>
      </c>
    </row>
    <row r="33" ht="18.75" customHeight="1">
      <c r="A33" s="16"/>
      <c r="B33" s="3" t="s">
        <v>37</v>
      </c>
      <c r="C33" s="3"/>
      <c r="D33" s="3">
        <v>200.0</v>
      </c>
      <c r="E33" s="3"/>
      <c r="F33" s="3"/>
      <c r="G33" s="3"/>
      <c r="H33" s="3"/>
      <c r="I33" s="3"/>
      <c r="J33" s="3"/>
      <c r="K33" s="3"/>
      <c r="L33" s="3"/>
      <c r="M33" s="3"/>
      <c r="N33" s="3">
        <v>100.0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>
        <f t="shared" si="3"/>
        <v>300</v>
      </c>
    </row>
    <row r="34" ht="18.75" customHeight="1">
      <c r="A34" s="16"/>
      <c r="B34" s="3" t="s">
        <v>38</v>
      </c>
      <c r="C34" s="3"/>
      <c r="D34" s="3">
        <v>500.0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>
        <f t="shared" si="3"/>
        <v>500</v>
      </c>
    </row>
    <row r="35" ht="18.75" customHeight="1">
      <c r="A35" s="16"/>
      <c r="B35" s="3" t="s">
        <v>21</v>
      </c>
      <c r="C35" s="3"/>
      <c r="D35" s="15">
        <v>195.0</v>
      </c>
      <c r="E35" s="15">
        <v>195.0</v>
      </c>
      <c r="F35" s="15">
        <v>195.0</v>
      </c>
      <c r="G35" s="15">
        <v>195.0</v>
      </c>
      <c r="H35" s="15">
        <v>195.0</v>
      </c>
      <c r="I35" s="15">
        <v>195.0</v>
      </c>
      <c r="J35" s="15">
        <v>195.0</v>
      </c>
      <c r="K35" s="15">
        <v>195.0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>
        <f t="shared" si="3"/>
        <v>1560</v>
      </c>
    </row>
    <row r="36" ht="18.75" customHeight="1">
      <c r="A36" s="9"/>
      <c r="B36" s="19" t="s">
        <v>39</v>
      </c>
      <c r="C36" s="19">
        <f t="shared" ref="C36:AN36" si="4">SUM(C26:C35)</f>
        <v>679</v>
      </c>
      <c r="D36" s="19">
        <f t="shared" si="4"/>
        <v>1792</v>
      </c>
      <c r="E36" s="19">
        <f t="shared" si="4"/>
        <v>809</v>
      </c>
      <c r="F36" s="19">
        <f t="shared" si="4"/>
        <v>809</v>
      </c>
      <c r="G36" s="19">
        <f t="shared" si="4"/>
        <v>809</v>
      </c>
      <c r="H36" s="19">
        <f t="shared" si="4"/>
        <v>775</v>
      </c>
      <c r="I36" s="19">
        <f t="shared" si="4"/>
        <v>784</v>
      </c>
      <c r="J36" s="19">
        <f t="shared" si="4"/>
        <v>784</v>
      </c>
      <c r="K36" s="19">
        <f t="shared" si="4"/>
        <v>784</v>
      </c>
      <c r="L36" s="19">
        <f t="shared" si="4"/>
        <v>589</v>
      </c>
      <c r="M36" s="19">
        <f t="shared" si="4"/>
        <v>589</v>
      </c>
      <c r="N36" s="19">
        <f t="shared" si="4"/>
        <v>689</v>
      </c>
      <c r="O36" s="19">
        <f t="shared" si="4"/>
        <v>487</v>
      </c>
      <c r="P36" s="19">
        <f t="shared" si="4"/>
        <v>487</v>
      </c>
      <c r="Q36" s="19">
        <f t="shared" si="4"/>
        <v>487</v>
      </c>
      <c r="R36" s="19">
        <f t="shared" si="4"/>
        <v>487</v>
      </c>
      <c r="S36" s="19">
        <f t="shared" si="4"/>
        <v>487</v>
      </c>
      <c r="T36" s="19">
        <f t="shared" si="4"/>
        <v>387</v>
      </c>
      <c r="U36" s="19">
        <f t="shared" si="4"/>
        <v>387</v>
      </c>
      <c r="V36" s="19">
        <f t="shared" si="4"/>
        <v>387</v>
      </c>
      <c r="W36" s="19">
        <f t="shared" si="4"/>
        <v>387</v>
      </c>
      <c r="X36" s="19">
        <f t="shared" si="4"/>
        <v>387</v>
      </c>
      <c r="Y36" s="19">
        <f t="shared" si="4"/>
        <v>687</v>
      </c>
      <c r="Z36" s="19">
        <f t="shared" si="4"/>
        <v>384</v>
      </c>
      <c r="AA36" s="19">
        <f t="shared" si="4"/>
        <v>384</v>
      </c>
      <c r="AB36" s="19">
        <f t="shared" si="4"/>
        <v>384</v>
      </c>
      <c r="AC36" s="19">
        <f t="shared" si="4"/>
        <v>384</v>
      </c>
      <c r="AD36" s="19">
        <f t="shared" si="4"/>
        <v>384</v>
      </c>
      <c r="AE36" s="19">
        <f t="shared" si="4"/>
        <v>384</v>
      </c>
      <c r="AF36" s="19">
        <f t="shared" si="4"/>
        <v>384</v>
      </c>
      <c r="AG36" s="19">
        <f t="shared" si="4"/>
        <v>384</v>
      </c>
      <c r="AH36" s="19">
        <f t="shared" si="4"/>
        <v>384</v>
      </c>
      <c r="AI36" s="19">
        <f t="shared" si="4"/>
        <v>384</v>
      </c>
      <c r="AJ36" s="19">
        <f t="shared" si="4"/>
        <v>384</v>
      </c>
      <c r="AK36" s="19">
        <f t="shared" si="4"/>
        <v>684</v>
      </c>
      <c r="AL36" s="19">
        <f t="shared" si="4"/>
        <v>0</v>
      </c>
      <c r="AM36" s="19">
        <f t="shared" si="4"/>
        <v>0</v>
      </c>
      <c r="AN36" s="19">
        <f t="shared" si="4"/>
        <v>19857</v>
      </c>
    </row>
    <row r="37" ht="18.75" customHeight="1">
      <c r="A37" s="20" t="s">
        <v>40</v>
      </c>
      <c r="B37" s="5" t="s">
        <v>41</v>
      </c>
      <c r="C37" s="5">
        <f t="shared" ref="C37:AN37" si="5">C25-C36</f>
        <v>2121</v>
      </c>
      <c r="D37" s="5">
        <f t="shared" si="5"/>
        <v>-80</v>
      </c>
      <c r="E37" s="5">
        <f t="shared" si="5"/>
        <v>-298</v>
      </c>
      <c r="F37" s="5">
        <f t="shared" si="5"/>
        <v>-298</v>
      </c>
      <c r="G37" s="5">
        <f t="shared" si="5"/>
        <v>-298</v>
      </c>
      <c r="H37" s="5">
        <f t="shared" si="5"/>
        <v>-664</v>
      </c>
      <c r="I37" s="5">
        <f t="shared" si="5"/>
        <v>-376</v>
      </c>
      <c r="J37" s="5">
        <f t="shared" si="5"/>
        <v>-376</v>
      </c>
      <c r="K37" s="5">
        <f t="shared" si="5"/>
        <v>484</v>
      </c>
      <c r="L37" s="5">
        <f t="shared" si="5"/>
        <v>-61</v>
      </c>
      <c r="M37" s="5">
        <f t="shared" si="5"/>
        <v>-61</v>
      </c>
      <c r="N37" s="5">
        <f t="shared" si="5"/>
        <v>59</v>
      </c>
      <c r="O37" s="5">
        <f t="shared" si="5"/>
        <v>108</v>
      </c>
      <c r="P37" s="5">
        <f t="shared" si="5"/>
        <v>108</v>
      </c>
      <c r="Q37" s="5">
        <f t="shared" si="5"/>
        <v>108</v>
      </c>
      <c r="R37" s="5">
        <f t="shared" si="5"/>
        <v>108</v>
      </c>
      <c r="S37" s="5">
        <f t="shared" si="5"/>
        <v>108</v>
      </c>
      <c r="T37" s="5">
        <f t="shared" si="5"/>
        <v>208</v>
      </c>
      <c r="U37" s="5">
        <f t="shared" si="5"/>
        <v>148</v>
      </c>
      <c r="V37" s="5">
        <f t="shared" si="5"/>
        <v>148</v>
      </c>
      <c r="W37" s="5">
        <f t="shared" si="5"/>
        <v>148</v>
      </c>
      <c r="X37" s="5">
        <f t="shared" si="5"/>
        <v>79</v>
      </c>
      <c r="Y37" s="5">
        <f t="shared" si="5"/>
        <v>779</v>
      </c>
      <c r="Z37" s="5">
        <f t="shared" si="5"/>
        <v>1335</v>
      </c>
      <c r="AA37" s="5">
        <f t="shared" si="5"/>
        <v>-165</v>
      </c>
      <c r="AB37" s="5">
        <f t="shared" si="5"/>
        <v>-165</v>
      </c>
      <c r="AC37" s="5">
        <f t="shared" si="5"/>
        <v>-165</v>
      </c>
      <c r="AD37" s="5">
        <f t="shared" si="5"/>
        <v>-165</v>
      </c>
      <c r="AE37" s="5">
        <f t="shared" si="5"/>
        <v>-165</v>
      </c>
      <c r="AF37" s="5">
        <f t="shared" si="5"/>
        <v>-165</v>
      </c>
      <c r="AG37" s="5">
        <f t="shared" si="5"/>
        <v>-165</v>
      </c>
      <c r="AH37" s="5">
        <f t="shared" si="5"/>
        <v>-165</v>
      </c>
      <c r="AI37" s="5">
        <f t="shared" si="5"/>
        <v>-165</v>
      </c>
      <c r="AJ37" s="5">
        <f t="shared" si="5"/>
        <v>-165</v>
      </c>
      <c r="AK37" s="5">
        <f t="shared" si="5"/>
        <v>-465</v>
      </c>
      <c r="AL37" s="5">
        <f t="shared" si="5"/>
        <v>0</v>
      </c>
      <c r="AM37" s="5">
        <f t="shared" si="5"/>
        <v>0</v>
      </c>
      <c r="AN37" s="5">
        <f t="shared" si="5"/>
        <v>1422</v>
      </c>
    </row>
    <row r="38" ht="18.75" customHeight="1">
      <c r="A38" s="20" t="s">
        <v>42</v>
      </c>
      <c r="B38" s="20" t="s">
        <v>43</v>
      </c>
      <c r="C38" s="20">
        <f>1100+C37</f>
        <v>3221</v>
      </c>
      <c r="D38" s="20">
        <f t="shared" ref="D38:AM38" si="6">C38+D37</f>
        <v>3141</v>
      </c>
      <c r="E38" s="20">
        <f t="shared" si="6"/>
        <v>2843</v>
      </c>
      <c r="F38" s="20">
        <f t="shared" si="6"/>
        <v>2545</v>
      </c>
      <c r="G38" s="20">
        <f t="shared" si="6"/>
        <v>2247</v>
      </c>
      <c r="H38" s="20">
        <f t="shared" si="6"/>
        <v>1583</v>
      </c>
      <c r="I38" s="20">
        <f t="shared" si="6"/>
        <v>1207</v>
      </c>
      <c r="J38" s="20">
        <f t="shared" si="6"/>
        <v>831</v>
      </c>
      <c r="K38" s="20">
        <f t="shared" si="6"/>
        <v>1315</v>
      </c>
      <c r="L38" s="20">
        <f t="shared" si="6"/>
        <v>1254</v>
      </c>
      <c r="M38" s="20">
        <f t="shared" si="6"/>
        <v>1193</v>
      </c>
      <c r="N38" s="20">
        <f t="shared" si="6"/>
        <v>1252</v>
      </c>
      <c r="O38" s="20">
        <f t="shared" si="6"/>
        <v>1360</v>
      </c>
      <c r="P38" s="20">
        <f t="shared" si="6"/>
        <v>1468</v>
      </c>
      <c r="Q38" s="20">
        <f t="shared" si="6"/>
        <v>1576</v>
      </c>
      <c r="R38" s="20">
        <f t="shared" si="6"/>
        <v>1684</v>
      </c>
      <c r="S38" s="20">
        <f t="shared" si="6"/>
        <v>1792</v>
      </c>
      <c r="T38" s="20">
        <f t="shared" si="6"/>
        <v>2000</v>
      </c>
      <c r="U38" s="20">
        <f t="shared" si="6"/>
        <v>2148</v>
      </c>
      <c r="V38" s="20">
        <f t="shared" si="6"/>
        <v>2296</v>
      </c>
      <c r="W38" s="20">
        <f t="shared" si="6"/>
        <v>2444</v>
      </c>
      <c r="X38" s="20">
        <f t="shared" si="6"/>
        <v>2523</v>
      </c>
      <c r="Y38" s="20">
        <f t="shared" si="6"/>
        <v>3302</v>
      </c>
      <c r="Z38" s="20">
        <f t="shared" si="6"/>
        <v>4637</v>
      </c>
      <c r="AA38" s="20">
        <f t="shared" si="6"/>
        <v>4472</v>
      </c>
      <c r="AB38" s="20">
        <f t="shared" si="6"/>
        <v>4307</v>
      </c>
      <c r="AC38" s="20">
        <f t="shared" si="6"/>
        <v>4142</v>
      </c>
      <c r="AD38" s="20">
        <f t="shared" si="6"/>
        <v>3977</v>
      </c>
      <c r="AE38" s="20">
        <f t="shared" si="6"/>
        <v>3812</v>
      </c>
      <c r="AF38" s="20">
        <f t="shared" si="6"/>
        <v>3647</v>
      </c>
      <c r="AG38" s="20">
        <f t="shared" si="6"/>
        <v>3482</v>
      </c>
      <c r="AH38" s="20">
        <f t="shared" si="6"/>
        <v>3317</v>
      </c>
      <c r="AI38" s="20">
        <f t="shared" si="6"/>
        <v>3152</v>
      </c>
      <c r="AJ38" s="20">
        <f t="shared" si="6"/>
        <v>2987</v>
      </c>
      <c r="AK38" s="20">
        <f t="shared" si="6"/>
        <v>2522</v>
      </c>
      <c r="AL38" s="20">
        <f t="shared" si="6"/>
        <v>2522</v>
      </c>
      <c r="AM38" s="20">
        <f t="shared" si="6"/>
        <v>2522</v>
      </c>
      <c r="AN38" s="20">
        <f>AN26-AN37</f>
        <v>13170</v>
      </c>
    </row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6">
    <mergeCell ref="A1:B1"/>
    <mergeCell ref="A2:B2"/>
    <mergeCell ref="A3:A4"/>
    <mergeCell ref="A5:B6"/>
    <mergeCell ref="A7:A25"/>
    <mergeCell ref="A26:A3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6.14"/>
    <col customWidth="1" min="3" max="40" width="8.71"/>
  </cols>
  <sheetData>
    <row r="1" ht="18.75" customHeight="1">
      <c r="A1" s="1" t="s">
        <v>0</v>
      </c>
      <c r="B1" s="2"/>
      <c r="C1" s="3">
        <v>2018.0</v>
      </c>
      <c r="D1" s="3">
        <v>2019.0</v>
      </c>
      <c r="E1" s="3">
        <v>2020.0</v>
      </c>
      <c r="F1" s="3">
        <v>2021.0</v>
      </c>
      <c r="G1" s="3">
        <v>2022.0</v>
      </c>
      <c r="H1" s="3">
        <v>2023.0</v>
      </c>
      <c r="I1" s="3">
        <v>2024.0</v>
      </c>
      <c r="J1" s="3">
        <v>2025.0</v>
      </c>
      <c r="K1" s="3">
        <v>2026.0</v>
      </c>
      <c r="L1" s="3">
        <v>2027.0</v>
      </c>
      <c r="M1" s="3">
        <v>2028.0</v>
      </c>
      <c r="N1" s="3">
        <v>2029.0</v>
      </c>
      <c r="O1" s="3">
        <v>2030.0</v>
      </c>
      <c r="P1" s="3">
        <v>2031.0</v>
      </c>
      <c r="Q1" s="3">
        <v>2032.0</v>
      </c>
      <c r="R1" s="3">
        <v>2033.0</v>
      </c>
      <c r="S1" s="3">
        <v>2034.0</v>
      </c>
      <c r="T1" s="3">
        <v>2035.0</v>
      </c>
      <c r="U1" s="3">
        <v>2036.0</v>
      </c>
      <c r="V1" s="3">
        <v>2037.0</v>
      </c>
      <c r="W1" s="3">
        <v>2038.0</v>
      </c>
      <c r="X1" s="3">
        <v>2039.0</v>
      </c>
      <c r="Y1" s="3">
        <v>2040.0</v>
      </c>
      <c r="Z1" s="3">
        <v>2041.0</v>
      </c>
      <c r="AA1" s="3">
        <v>2042.0</v>
      </c>
      <c r="AB1" s="3">
        <v>2043.0</v>
      </c>
      <c r="AC1" s="3">
        <v>2044.0</v>
      </c>
      <c r="AD1" s="3">
        <v>2045.0</v>
      </c>
      <c r="AE1" s="3">
        <v>2046.0</v>
      </c>
      <c r="AF1" s="3">
        <v>2047.0</v>
      </c>
      <c r="AG1" s="3">
        <v>2048.0</v>
      </c>
      <c r="AH1" s="3">
        <v>2049.0</v>
      </c>
      <c r="AI1" s="3">
        <v>2050.0</v>
      </c>
      <c r="AJ1" s="3">
        <v>2051.0</v>
      </c>
      <c r="AK1" s="3">
        <v>2052.0</v>
      </c>
      <c r="AL1" s="3">
        <v>2053.0</v>
      </c>
      <c r="AM1" s="3">
        <v>2054.0</v>
      </c>
      <c r="AN1" s="3"/>
    </row>
    <row r="2" ht="18.75" customHeight="1">
      <c r="A2" s="4" t="s">
        <v>1</v>
      </c>
      <c r="B2" s="2"/>
      <c r="C2" s="5" t="s">
        <v>2</v>
      </c>
      <c r="D2" s="5">
        <v>1.0</v>
      </c>
      <c r="E2" s="5">
        <v>2.0</v>
      </c>
      <c r="F2" s="5">
        <v>3.0</v>
      </c>
      <c r="G2" s="5">
        <v>4.0</v>
      </c>
      <c r="H2" s="5">
        <v>5.0</v>
      </c>
      <c r="I2" s="5">
        <v>6.0</v>
      </c>
      <c r="J2" s="5">
        <v>7.0</v>
      </c>
      <c r="K2" s="5">
        <v>8.0</v>
      </c>
      <c r="L2" s="5">
        <v>9.0</v>
      </c>
      <c r="M2" s="5">
        <v>10.0</v>
      </c>
      <c r="N2" s="5">
        <v>11.0</v>
      </c>
      <c r="O2" s="5">
        <v>12.0</v>
      </c>
      <c r="P2" s="5">
        <v>13.0</v>
      </c>
      <c r="Q2" s="5">
        <v>14.0</v>
      </c>
      <c r="R2" s="5">
        <v>15.0</v>
      </c>
      <c r="S2" s="5">
        <v>16.0</v>
      </c>
      <c r="T2" s="5">
        <v>17.0</v>
      </c>
      <c r="U2" s="5">
        <v>18.0</v>
      </c>
      <c r="V2" s="5">
        <v>19.0</v>
      </c>
      <c r="W2" s="5">
        <v>20.0</v>
      </c>
      <c r="X2" s="5">
        <v>21.0</v>
      </c>
      <c r="Y2" s="5">
        <v>22.0</v>
      </c>
      <c r="Z2" s="5">
        <v>23.0</v>
      </c>
      <c r="AA2" s="5">
        <v>24.0</v>
      </c>
      <c r="AB2" s="5">
        <v>25.0</v>
      </c>
      <c r="AC2" s="5">
        <v>26.0</v>
      </c>
      <c r="AD2" s="5">
        <v>27.0</v>
      </c>
      <c r="AE2" s="5">
        <v>28.0</v>
      </c>
      <c r="AF2" s="5">
        <v>29.0</v>
      </c>
      <c r="AG2" s="5">
        <v>30.0</v>
      </c>
      <c r="AH2" s="5">
        <v>31.0</v>
      </c>
      <c r="AI2" s="5">
        <v>32.0</v>
      </c>
      <c r="AJ2" s="5">
        <v>33.0</v>
      </c>
      <c r="AK2" s="5">
        <v>34.0</v>
      </c>
      <c r="AL2" s="5"/>
      <c r="AM2" s="5"/>
      <c r="AN2" s="3" t="s">
        <v>3</v>
      </c>
    </row>
    <row r="3" ht="18.75" customHeight="1">
      <c r="A3" s="6" t="s">
        <v>4</v>
      </c>
      <c r="B3" s="7" t="s">
        <v>5</v>
      </c>
      <c r="C3" s="5">
        <v>59.0</v>
      </c>
      <c r="D3" s="3">
        <v>60.0</v>
      </c>
      <c r="E3" s="3">
        <v>61.0</v>
      </c>
      <c r="F3" s="3">
        <v>62.0</v>
      </c>
      <c r="G3" s="3">
        <v>63.0</v>
      </c>
      <c r="H3" s="3">
        <v>64.0</v>
      </c>
      <c r="I3" s="3">
        <v>65.0</v>
      </c>
      <c r="J3" s="3">
        <v>66.0</v>
      </c>
      <c r="K3" s="3">
        <v>67.0</v>
      </c>
      <c r="L3" s="3">
        <v>68.0</v>
      </c>
      <c r="M3" s="3">
        <v>69.0</v>
      </c>
      <c r="N3" s="3">
        <v>70.0</v>
      </c>
      <c r="O3" s="3">
        <v>71.0</v>
      </c>
      <c r="P3" s="3">
        <v>72.0</v>
      </c>
      <c r="Q3" s="3">
        <v>73.0</v>
      </c>
      <c r="R3" s="3">
        <v>74.0</v>
      </c>
      <c r="S3" s="3">
        <v>75.0</v>
      </c>
      <c r="T3" s="3">
        <v>76.0</v>
      </c>
      <c r="U3" s="3">
        <v>77.0</v>
      </c>
      <c r="V3" s="3">
        <v>78.0</v>
      </c>
      <c r="W3" s="3">
        <v>79.0</v>
      </c>
      <c r="X3" s="3">
        <v>80.0</v>
      </c>
      <c r="Y3" s="8">
        <v>81.0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ht="18.75" customHeight="1">
      <c r="A4" s="9"/>
      <c r="B4" s="7" t="s">
        <v>6</v>
      </c>
      <c r="C4" s="5">
        <v>53.0</v>
      </c>
      <c r="D4" s="3">
        <v>54.0</v>
      </c>
      <c r="E4" s="3">
        <v>55.0</v>
      </c>
      <c r="F4" s="3">
        <v>56.0</v>
      </c>
      <c r="G4" s="3">
        <v>57.0</v>
      </c>
      <c r="H4" s="3">
        <v>58.0</v>
      </c>
      <c r="I4" s="3">
        <v>59.0</v>
      </c>
      <c r="J4" s="3">
        <v>60.0</v>
      </c>
      <c r="K4" s="3">
        <v>61.0</v>
      </c>
      <c r="L4" s="3">
        <v>62.0</v>
      </c>
      <c r="M4" s="3">
        <v>63.0</v>
      </c>
      <c r="N4" s="3">
        <v>64.0</v>
      </c>
      <c r="O4" s="3">
        <v>65.0</v>
      </c>
      <c r="P4" s="3">
        <v>66.0</v>
      </c>
      <c r="Q4" s="3">
        <v>67.0</v>
      </c>
      <c r="R4" s="3">
        <v>68.0</v>
      </c>
      <c r="S4" s="3">
        <v>69.0</v>
      </c>
      <c r="T4" s="3">
        <v>70.0</v>
      </c>
      <c r="U4" s="3">
        <v>71.0</v>
      </c>
      <c r="V4" s="3">
        <v>72.0</v>
      </c>
      <c r="W4" s="3">
        <v>73.0</v>
      </c>
      <c r="X4" s="3">
        <v>74.0</v>
      </c>
      <c r="Y4" s="3">
        <v>75.0</v>
      </c>
      <c r="Z4" s="3">
        <v>76.0</v>
      </c>
      <c r="AA4" s="3">
        <v>77.0</v>
      </c>
      <c r="AB4" s="3">
        <v>78.0</v>
      </c>
      <c r="AC4" s="3">
        <v>79.0</v>
      </c>
      <c r="AD4" s="3">
        <v>80.0</v>
      </c>
      <c r="AE4" s="3">
        <v>81.0</v>
      </c>
      <c r="AF4" s="3">
        <v>82.0</v>
      </c>
      <c r="AG4" s="3">
        <v>83.0</v>
      </c>
      <c r="AH4" s="3">
        <v>84.0</v>
      </c>
      <c r="AI4" s="3">
        <v>85.0</v>
      </c>
      <c r="AJ4" s="3">
        <v>86.0</v>
      </c>
      <c r="AK4" s="8">
        <v>87.0</v>
      </c>
      <c r="AL4" s="3"/>
      <c r="AM4" s="3"/>
      <c r="AN4" s="3"/>
    </row>
    <row r="5" ht="18.75" customHeight="1">
      <c r="A5" s="10" t="s">
        <v>7</v>
      </c>
      <c r="B5" s="11"/>
      <c r="C5" s="3"/>
      <c r="D5" s="3" t="s">
        <v>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ht="18.75" customHeight="1">
      <c r="A6" s="12"/>
      <c r="B6" s="1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ht="18.75" customHeight="1">
      <c r="A7" s="14" t="s">
        <v>9</v>
      </c>
      <c r="B7" s="3" t="s">
        <v>10</v>
      </c>
      <c r="C7" s="3">
        <v>800.0</v>
      </c>
      <c r="D7" s="3">
        <v>800.0</v>
      </c>
      <c r="E7" s="15">
        <v>300.0</v>
      </c>
      <c r="F7" s="15">
        <v>300.0</v>
      </c>
      <c r="G7" s="15">
        <v>300.0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>
        <f t="shared" ref="AN7:AN9" si="1">SUM(C7:AM7)</f>
        <v>2500</v>
      </c>
    </row>
    <row r="8" ht="18.75" customHeight="1">
      <c r="A8" s="16"/>
      <c r="B8" s="3" t="s">
        <v>11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>
        <f t="shared" si="1"/>
        <v>0</v>
      </c>
    </row>
    <row r="9" ht="18.75" customHeight="1">
      <c r="A9" s="16"/>
      <c r="B9" s="3" t="s">
        <v>12</v>
      </c>
      <c r="C9" s="3"/>
      <c r="D9" s="3">
        <f>1068*0.75</f>
        <v>801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>
        <f t="shared" si="1"/>
        <v>801</v>
      </c>
    </row>
    <row r="10" ht="18.75" customHeight="1">
      <c r="A10" s="16"/>
      <c r="B10" s="3" t="s">
        <v>13</v>
      </c>
      <c r="C10" s="3"/>
      <c r="D10" s="3">
        <v>15.0</v>
      </c>
      <c r="E10" s="3">
        <v>15.0</v>
      </c>
      <c r="F10" s="3">
        <v>15.0</v>
      </c>
      <c r="G10" s="3">
        <v>15.0</v>
      </c>
      <c r="H10" s="3">
        <v>15.0</v>
      </c>
      <c r="I10" s="3">
        <v>15.0</v>
      </c>
      <c r="J10" s="3">
        <v>15.0</v>
      </c>
      <c r="K10" s="3">
        <v>15.0</v>
      </c>
      <c r="L10" s="3">
        <v>15.0</v>
      </c>
      <c r="M10" s="3">
        <v>15.0</v>
      </c>
      <c r="N10" s="3">
        <v>15.0</v>
      </c>
      <c r="O10" s="3">
        <v>15.0</v>
      </c>
      <c r="P10" s="3">
        <v>15.0</v>
      </c>
      <c r="Q10" s="3">
        <v>15.0</v>
      </c>
      <c r="R10" s="3">
        <v>15.0</v>
      </c>
      <c r="S10" s="3">
        <v>15.0</v>
      </c>
      <c r="T10" s="3">
        <v>15.0</v>
      </c>
      <c r="U10" s="3">
        <v>15.0</v>
      </c>
      <c r="V10" s="3">
        <v>15.0</v>
      </c>
      <c r="W10" s="3">
        <v>15.0</v>
      </c>
      <c r="X10" s="3">
        <v>12.0</v>
      </c>
      <c r="Y10" s="3">
        <v>12.0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ht="18.75" customHeight="1">
      <c r="A11" s="16"/>
      <c r="B11" s="3" t="s">
        <v>14</v>
      </c>
      <c r="C11" s="3"/>
      <c r="D11" s="3">
        <v>66.0</v>
      </c>
      <c r="E11" s="3">
        <v>66.0</v>
      </c>
      <c r="F11" s="3">
        <v>66.0</v>
      </c>
      <c r="G11" s="3">
        <v>66.0</v>
      </c>
      <c r="H11" s="3">
        <v>66.0</v>
      </c>
      <c r="I11" s="3">
        <v>66.0</v>
      </c>
      <c r="J11" s="3">
        <v>66.0</v>
      </c>
      <c r="K11" s="3">
        <v>66.0</v>
      </c>
      <c r="L11" s="3">
        <v>66.0</v>
      </c>
      <c r="M11" s="3">
        <v>66.0</v>
      </c>
      <c r="N11" s="3">
        <v>66.0</v>
      </c>
      <c r="O11" s="3">
        <v>66.0</v>
      </c>
      <c r="P11" s="3">
        <v>66.0</v>
      </c>
      <c r="Q11" s="3">
        <v>66.0</v>
      </c>
      <c r="R11" s="3">
        <v>66.0</v>
      </c>
      <c r="S11" s="3">
        <v>66.0</v>
      </c>
      <c r="T11" s="3">
        <v>66.0</v>
      </c>
      <c r="U11" s="3">
        <v>66.0</v>
      </c>
      <c r="V11" s="3">
        <v>66.0</v>
      </c>
      <c r="W11" s="3">
        <v>66.0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ht="18.75" customHeight="1">
      <c r="A12" s="16"/>
      <c r="B12" s="3" t="s">
        <v>15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>
        <f t="shared" ref="AN12:AN21" si="2">SUM(C12:AM12)</f>
        <v>0</v>
      </c>
    </row>
    <row r="13" ht="18.75" customHeight="1">
      <c r="A13" s="16"/>
      <c r="B13" s="3" t="s">
        <v>16</v>
      </c>
      <c r="C13" s="3"/>
      <c r="D13" s="3"/>
      <c r="E13" s="3"/>
      <c r="F13" s="3"/>
      <c r="G13" s="3"/>
      <c r="H13" s="3"/>
      <c r="I13" s="3">
        <v>218.0</v>
      </c>
      <c r="J13" s="3">
        <v>218.0</v>
      </c>
      <c r="K13" s="3">
        <v>218.0</v>
      </c>
      <c r="L13" s="3">
        <v>218.0</v>
      </c>
      <c r="M13" s="3">
        <v>218.0</v>
      </c>
      <c r="N13" s="3">
        <v>218.0</v>
      </c>
      <c r="O13" s="3">
        <v>178.0</v>
      </c>
      <c r="P13" s="3">
        <v>178.0</v>
      </c>
      <c r="Q13" s="3">
        <v>178.0</v>
      </c>
      <c r="R13" s="3">
        <v>178.0</v>
      </c>
      <c r="S13" s="3">
        <v>178.0</v>
      </c>
      <c r="T13" s="3">
        <v>178.0</v>
      </c>
      <c r="U13" s="3">
        <v>178.0</v>
      </c>
      <c r="V13" s="3">
        <v>178.0</v>
      </c>
      <c r="W13" s="3">
        <v>178.0</v>
      </c>
      <c r="X13" s="3">
        <v>178.0</v>
      </c>
      <c r="Y13" s="3">
        <v>178.0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>
        <f t="shared" si="2"/>
        <v>3266</v>
      </c>
    </row>
    <row r="14" ht="18.75" customHeight="1">
      <c r="A14" s="16"/>
      <c r="B14" s="3" t="s">
        <v>17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>
        <v>137.0</v>
      </c>
      <c r="P14" s="3">
        <v>137.0</v>
      </c>
      <c r="Q14" s="3">
        <v>137.0</v>
      </c>
      <c r="R14" s="3">
        <v>137.0</v>
      </c>
      <c r="S14" s="3">
        <v>137.0</v>
      </c>
      <c r="T14" s="3">
        <v>137.0</v>
      </c>
      <c r="U14" s="3">
        <v>137.0</v>
      </c>
      <c r="V14" s="3">
        <v>137.0</v>
      </c>
      <c r="W14" s="3">
        <v>137.0</v>
      </c>
      <c r="X14" s="3">
        <v>137.0</v>
      </c>
      <c r="Y14" s="3">
        <v>137.0</v>
      </c>
      <c r="Z14" s="3">
        <v>159.0</v>
      </c>
      <c r="AA14" s="3">
        <v>159.0</v>
      </c>
      <c r="AB14" s="3">
        <v>159.0</v>
      </c>
      <c r="AC14" s="3">
        <v>159.0</v>
      </c>
      <c r="AD14" s="3">
        <v>159.0</v>
      </c>
      <c r="AE14" s="3">
        <v>159.0</v>
      </c>
      <c r="AF14" s="3">
        <v>159.0</v>
      </c>
      <c r="AG14" s="3">
        <v>159.0</v>
      </c>
      <c r="AH14" s="3">
        <v>159.0</v>
      </c>
      <c r="AI14" s="3">
        <v>159.0</v>
      </c>
      <c r="AJ14" s="3">
        <v>159.0</v>
      </c>
      <c r="AK14" s="3">
        <v>159.0</v>
      </c>
      <c r="AL14" s="3"/>
      <c r="AM14" s="3"/>
      <c r="AN14" s="3">
        <f t="shared" si="2"/>
        <v>3415</v>
      </c>
    </row>
    <row r="15" ht="18.75" customHeight="1">
      <c r="A15" s="16"/>
      <c r="B15" s="3" t="s">
        <v>18</v>
      </c>
      <c r="C15" s="3">
        <v>2000.0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>
        <f t="shared" si="2"/>
        <v>2000</v>
      </c>
    </row>
    <row r="16" ht="18.75" customHeight="1">
      <c r="A16" s="16"/>
      <c r="B16" s="3" t="s">
        <v>19</v>
      </c>
      <c r="C16" s="3"/>
      <c r="D16" s="3"/>
      <c r="E16" s="3"/>
      <c r="F16" s="3"/>
      <c r="G16" s="3"/>
      <c r="H16" s="3"/>
      <c r="I16" s="3"/>
      <c r="J16" s="3"/>
      <c r="K16" s="3">
        <v>60.0</v>
      </c>
      <c r="L16" s="3">
        <v>60.0</v>
      </c>
      <c r="M16" s="3">
        <v>60.0</v>
      </c>
      <c r="N16" s="3">
        <v>60.0</v>
      </c>
      <c r="O16" s="3">
        <v>60.0</v>
      </c>
      <c r="P16" s="3">
        <v>60.0</v>
      </c>
      <c r="Q16" s="3">
        <v>60.0</v>
      </c>
      <c r="R16" s="3">
        <v>60.0</v>
      </c>
      <c r="S16" s="3">
        <v>60.0</v>
      </c>
      <c r="T16" s="3">
        <v>60.0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>
        <f t="shared" si="2"/>
        <v>600</v>
      </c>
    </row>
    <row r="17" ht="18.75" customHeight="1">
      <c r="A17" s="16"/>
      <c r="B17" s="3" t="s">
        <v>44</v>
      </c>
      <c r="C17" s="3"/>
      <c r="D17" s="3"/>
      <c r="E17" s="3"/>
      <c r="F17" s="3"/>
      <c r="G17" s="3"/>
      <c r="H17" s="3"/>
      <c r="I17" s="3">
        <v>79.0</v>
      </c>
      <c r="J17" s="3">
        <v>79.0</v>
      </c>
      <c r="K17" s="3">
        <v>79.0</v>
      </c>
      <c r="L17" s="3">
        <v>79.0</v>
      </c>
      <c r="M17" s="3">
        <v>79.0</v>
      </c>
      <c r="N17" s="3">
        <v>79.0</v>
      </c>
      <c r="O17" s="3">
        <v>79.0</v>
      </c>
      <c r="P17" s="3">
        <v>79.0</v>
      </c>
      <c r="Q17" s="3">
        <v>79.0</v>
      </c>
      <c r="R17" s="3">
        <v>79.0</v>
      </c>
      <c r="S17" s="3">
        <v>79.0</v>
      </c>
      <c r="T17" s="3">
        <v>79.0</v>
      </c>
      <c r="U17" s="3">
        <v>79.0</v>
      </c>
      <c r="V17" s="3">
        <v>79.0</v>
      </c>
      <c r="W17" s="3">
        <v>79.0</v>
      </c>
      <c r="X17" s="3">
        <v>79.0</v>
      </c>
      <c r="Y17" s="3">
        <v>79.0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>
        <f t="shared" si="2"/>
        <v>1343</v>
      </c>
    </row>
    <row r="18" ht="18.75" customHeight="1">
      <c r="A18" s="16"/>
      <c r="B18" s="3" t="s">
        <v>22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1000.0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>
        <f t="shared" si="2"/>
        <v>1000</v>
      </c>
    </row>
    <row r="19" ht="18.75" customHeight="1">
      <c r="A19" s="16"/>
      <c r="B19" s="3" t="s">
        <v>23</v>
      </c>
      <c r="C19" s="3"/>
      <c r="D19" s="3"/>
      <c r="E19" s="3"/>
      <c r="F19" s="3"/>
      <c r="G19" s="3"/>
      <c r="H19" s="3"/>
      <c r="I19" s="3"/>
      <c r="J19" s="3"/>
      <c r="K19" s="3">
        <v>800.0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>
        <f t="shared" si="2"/>
        <v>800</v>
      </c>
    </row>
    <row r="20" ht="18.75" customHeight="1">
      <c r="A20" s="16"/>
      <c r="B20" s="3" t="s">
        <v>24</v>
      </c>
      <c r="C20" s="3"/>
      <c r="D20" s="3">
        <v>20.0</v>
      </c>
      <c r="E20" s="3">
        <v>20.0</v>
      </c>
      <c r="F20" s="3">
        <v>20.0</v>
      </c>
      <c r="G20" s="3">
        <v>20.0</v>
      </c>
      <c r="H20" s="3">
        <v>20.0</v>
      </c>
      <c r="I20" s="3">
        <v>20.0</v>
      </c>
      <c r="J20" s="3">
        <v>20.0</v>
      </c>
      <c r="K20" s="3">
        <v>20.0</v>
      </c>
      <c r="L20" s="3">
        <v>20.0</v>
      </c>
      <c r="M20" s="3">
        <v>20.0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>
        <f t="shared" si="2"/>
        <v>200</v>
      </c>
    </row>
    <row r="21" ht="18.75" customHeight="1">
      <c r="A21" s="16"/>
      <c r="B21" s="3" t="s">
        <v>25</v>
      </c>
      <c r="C21" s="3"/>
      <c r="D21" s="3">
        <v>10.0</v>
      </c>
      <c r="E21" s="3">
        <v>10.0</v>
      </c>
      <c r="F21" s="3">
        <v>10.0</v>
      </c>
      <c r="G21" s="3">
        <v>10.0</v>
      </c>
      <c r="H21" s="3">
        <v>10.0</v>
      </c>
      <c r="I21" s="3">
        <v>10.0</v>
      </c>
      <c r="J21" s="3">
        <v>10.0</v>
      </c>
      <c r="K21" s="3">
        <v>10.0</v>
      </c>
      <c r="L21" s="3">
        <v>10.0</v>
      </c>
      <c r="M21" s="3">
        <v>10.0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>
        <f t="shared" si="2"/>
        <v>100</v>
      </c>
    </row>
    <row r="22" ht="18.75" customHeight="1">
      <c r="A22" s="9"/>
      <c r="B22" s="17" t="s">
        <v>28</v>
      </c>
      <c r="C22" s="17">
        <f t="shared" ref="C22:AN22" si="3">SUM(C7:C21)</f>
        <v>2800</v>
      </c>
      <c r="D22" s="17">
        <f t="shared" si="3"/>
        <v>1712</v>
      </c>
      <c r="E22" s="17">
        <f t="shared" si="3"/>
        <v>411</v>
      </c>
      <c r="F22" s="17">
        <f t="shared" si="3"/>
        <v>411</v>
      </c>
      <c r="G22" s="17">
        <f t="shared" si="3"/>
        <v>411</v>
      </c>
      <c r="H22" s="17">
        <f t="shared" si="3"/>
        <v>111</v>
      </c>
      <c r="I22" s="17">
        <f t="shared" si="3"/>
        <v>408</v>
      </c>
      <c r="J22" s="17">
        <f t="shared" si="3"/>
        <v>408</v>
      </c>
      <c r="K22" s="17">
        <f t="shared" si="3"/>
        <v>1268</v>
      </c>
      <c r="L22" s="17">
        <f t="shared" si="3"/>
        <v>468</v>
      </c>
      <c r="M22" s="17">
        <f t="shared" si="3"/>
        <v>468</v>
      </c>
      <c r="N22" s="17">
        <f t="shared" si="3"/>
        <v>438</v>
      </c>
      <c r="O22" s="17">
        <f t="shared" si="3"/>
        <v>535</v>
      </c>
      <c r="P22" s="17">
        <f t="shared" si="3"/>
        <v>535</v>
      </c>
      <c r="Q22" s="17">
        <f t="shared" si="3"/>
        <v>535</v>
      </c>
      <c r="R22" s="17">
        <f t="shared" si="3"/>
        <v>535</v>
      </c>
      <c r="S22" s="17">
        <f t="shared" si="3"/>
        <v>535</v>
      </c>
      <c r="T22" s="17">
        <f t="shared" si="3"/>
        <v>535</v>
      </c>
      <c r="U22" s="17">
        <f t="shared" si="3"/>
        <v>475</v>
      </c>
      <c r="V22" s="17">
        <f t="shared" si="3"/>
        <v>475</v>
      </c>
      <c r="W22" s="17">
        <f t="shared" si="3"/>
        <v>475</v>
      </c>
      <c r="X22" s="17">
        <f t="shared" si="3"/>
        <v>406</v>
      </c>
      <c r="Y22" s="17">
        <f t="shared" si="3"/>
        <v>1406</v>
      </c>
      <c r="Z22" s="17">
        <f t="shared" si="3"/>
        <v>159</v>
      </c>
      <c r="AA22" s="17">
        <f t="shared" si="3"/>
        <v>159</v>
      </c>
      <c r="AB22" s="17">
        <f t="shared" si="3"/>
        <v>159</v>
      </c>
      <c r="AC22" s="17">
        <f t="shared" si="3"/>
        <v>159</v>
      </c>
      <c r="AD22" s="17">
        <f t="shared" si="3"/>
        <v>159</v>
      </c>
      <c r="AE22" s="17">
        <f t="shared" si="3"/>
        <v>159</v>
      </c>
      <c r="AF22" s="17">
        <f t="shared" si="3"/>
        <v>159</v>
      </c>
      <c r="AG22" s="17">
        <f t="shared" si="3"/>
        <v>159</v>
      </c>
      <c r="AH22" s="17">
        <f t="shared" si="3"/>
        <v>159</v>
      </c>
      <c r="AI22" s="17">
        <f t="shared" si="3"/>
        <v>159</v>
      </c>
      <c r="AJ22" s="17">
        <f t="shared" si="3"/>
        <v>159</v>
      </c>
      <c r="AK22" s="17">
        <f t="shared" si="3"/>
        <v>159</v>
      </c>
      <c r="AL22" s="17">
        <f t="shared" si="3"/>
        <v>0</v>
      </c>
      <c r="AM22" s="17">
        <f t="shared" si="3"/>
        <v>0</v>
      </c>
      <c r="AN22" s="17">
        <f t="shared" si="3"/>
        <v>16025</v>
      </c>
    </row>
    <row r="23" ht="18.75" customHeight="1">
      <c r="A23" s="18" t="s">
        <v>29</v>
      </c>
      <c r="B23" s="3" t="s">
        <v>30</v>
      </c>
      <c r="C23" s="3">
        <v>480.0</v>
      </c>
      <c r="D23" s="3">
        <v>480.0</v>
      </c>
      <c r="E23" s="3">
        <v>480.0</v>
      </c>
      <c r="F23" s="3">
        <v>480.0</v>
      </c>
      <c r="G23" s="3">
        <v>480.0</v>
      </c>
      <c r="H23" s="3">
        <v>480.0</v>
      </c>
      <c r="I23" s="3">
        <v>480.0</v>
      </c>
      <c r="J23" s="3">
        <v>480.0</v>
      </c>
      <c r="K23" s="3">
        <v>480.0</v>
      </c>
      <c r="L23" s="3">
        <v>480.0</v>
      </c>
      <c r="M23" s="3">
        <v>480.0</v>
      </c>
      <c r="N23" s="3">
        <v>480.0</v>
      </c>
      <c r="O23" s="3">
        <v>384.0</v>
      </c>
      <c r="P23" s="3">
        <v>384.0</v>
      </c>
      <c r="Q23" s="3">
        <v>384.0</v>
      </c>
      <c r="R23" s="3">
        <v>384.0</v>
      </c>
      <c r="S23" s="3">
        <v>384.0</v>
      </c>
      <c r="T23" s="3">
        <v>384.0</v>
      </c>
      <c r="U23" s="3">
        <v>384.0</v>
      </c>
      <c r="V23" s="3">
        <v>384.0</v>
      </c>
      <c r="W23" s="3">
        <v>384.0</v>
      </c>
      <c r="X23" s="3">
        <v>384.0</v>
      </c>
      <c r="Y23" s="3">
        <v>384.0</v>
      </c>
      <c r="Z23" s="3">
        <v>384.0</v>
      </c>
      <c r="AA23" s="3">
        <v>384.0</v>
      </c>
      <c r="AB23" s="3">
        <v>384.0</v>
      </c>
      <c r="AC23" s="3">
        <v>384.0</v>
      </c>
      <c r="AD23" s="3">
        <v>384.0</v>
      </c>
      <c r="AE23" s="3">
        <v>384.0</v>
      </c>
      <c r="AF23" s="3">
        <v>384.0</v>
      </c>
      <c r="AG23" s="3">
        <v>384.0</v>
      </c>
      <c r="AH23" s="3">
        <v>384.0</v>
      </c>
      <c r="AI23" s="3">
        <v>384.0</v>
      </c>
      <c r="AJ23" s="3">
        <v>384.0</v>
      </c>
      <c r="AK23" s="3">
        <v>384.0</v>
      </c>
      <c r="AL23" s="3"/>
      <c r="AM23" s="3"/>
      <c r="AN23" s="3">
        <f t="shared" ref="AN23:AN31" si="4">SUM(C23:AM23)</f>
        <v>14592</v>
      </c>
    </row>
    <row r="24" ht="18.75" customHeight="1">
      <c r="A24" s="16"/>
      <c r="B24" s="3" t="s">
        <v>31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>
        <f t="shared" si="4"/>
        <v>0</v>
      </c>
    </row>
    <row r="25" ht="18.75" customHeight="1">
      <c r="A25" s="16"/>
      <c r="B25" s="3" t="s">
        <v>32</v>
      </c>
      <c r="C25" s="3">
        <v>199.0</v>
      </c>
      <c r="D25" s="3">
        <v>199.0</v>
      </c>
      <c r="E25" s="3">
        <v>79.0</v>
      </c>
      <c r="F25" s="3">
        <v>79.0</v>
      </c>
      <c r="G25" s="3">
        <v>79.0</v>
      </c>
      <c r="H25" s="3"/>
      <c r="I25" s="3">
        <v>9.0</v>
      </c>
      <c r="J25" s="3">
        <v>9.0</v>
      </c>
      <c r="K25" s="3">
        <v>9.0</v>
      </c>
      <c r="L25" s="3">
        <v>9.0</v>
      </c>
      <c r="M25" s="3">
        <v>9.0</v>
      </c>
      <c r="N25" s="3">
        <v>9.0</v>
      </c>
      <c r="O25" s="3">
        <v>3.0</v>
      </c>
      <c r="P25" s="3">
        <v>3.0</v>
      </c>
      <c r="Q25" s="3">
        <v>3.0</v>
      </c>
      <c r="R25" s="3">
        <v>3.0</v>
      </c>
      <c r="S25" s="3">
        <v>3.0</v>
      </c>
      <c r="T25" s="3">
        <v>3.0</v>
      </c>
      <c r="U25" s="3">
        <v>3.0</v>
      </c>
      <c r="V25" s="3">
        <v>3.0</v>
      </c>
      <c r="W25" s="3">
        <v>3.0</v>
      </c>
      <c r="X25" s="3">
        <v>3.0</v>
      </c>
      <c r="Y25" s="3">
        <v>3.0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>
        <f t="shared" si="4"/>
        <v>722</v>
      </c>
    </row>
    <row r="26" ht="18.75" customHeight="1">
      <c r="A26" s="16"/>
      <c r="B26" s="3" t="s">
        <v>33</v>
      </c>
      <c r="C26" s="3"/>
      <c r="D26" s="3">
        <v>18.0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>
        <f t="shared" si="4"/>
        <v>18</v>
      </c>
    </row>
    <row r="27" ht="18.75" customHeight="1">
      <c r="A27" s="16"/>
      <c r="B27" s="3" t="s">
        <v>34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>
        <v>200.0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>
        <v>200.0</v>
      </c>
      <c r="AL27" s="3"/>
      <c r="AM27" s="3"/>
      <c r="AN27" s="3">
        <f t="shared" si="4"/>
        <v>400</v>
      </c>
    </row>
    <row r="28" ht="18.75" customHeight="1">
      <c r="A28" s="16"/>
      <c r="B28" s="3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100.0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>
        <v>100.0</v>
      </c>
      <c r="AL28" s="3"/>
      <c r="AM28" s="3"/>
      <c r="AN28" s="3">
        <f t="shared" si="4"/>
        <v>200</v>
      </c>
    </row>
    <row r="29" ht="18.75" customHeight="1">
      <c r="A29" s="16"/>
      <c r="B29" s="3" t="s">
        <v>36</v>
      </c>
      <c r="C29" s="3"/>
      <c r="D29" s="3">
        <v>200.0</v>
      </c>
      <c r="E29" s="3">
        <v>100.0</v>
      </c>
      <c r="F29" s="3">
        <v>100.0</v>
      </c>
      <c r="G29" s="3">
        <v>100.0</v>
      </c>
      <c r="H29" s="3">
        <v>100.0</v>
      </c>
      <c r="I29" s="3">
        <v>100.0</v>
      </c>
      <c r="J29" s="3">
        <v>100.0</v>
      </c>
      <c r="K29" s="3">
        <v>100.0</v>
      </c>
      <c r="L29" s="3">
        <v>100.0</v>
      </c>
      <c r="M29" s="3">
        <v>100.0</v>
      </c>
      <c r="N29" s="3">
        <v>100.0</v>
      </c>
      <c r="O29" s="3">
        <v>100.0</v>
      </c>
      <c r="P29" s="3">
        <v>100.0</v>
      </c>
      <c r="Q29" s="3">
        <v>100.0</v>
      </c>
      <c r="R29" s="3">
        <v>100.0</v>
      </c>
      <c r="S29" s="3">
        <v>100.0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>
        <f t="shared" si="4"/>
        <v>1700</v>
      </c>
    </row>
    <row r="30" ht="18.75" customHeight="1">
      <c r="A30" s="16"/>
      <c r="B30" s="3" t="s">
        <v>37</v>
      </c>
      <c r="C30" s="3"/>
      <c r="D30" s="3">
        <v>200.0</v>
      </c>
      <c r="E30" s="3"/>
      <c r="F30" s="3"/>
      <c r="G30" s="3"/>
      <c r="H30" s="3"/>
      <c r="I30" s="3"/>
      <c r="J30" s="3"/>
      <c r="K30" s="3"/>
      <c r="L30" s="3"/>
      <c r="M30" s="3"/>
      <c r="N30" s="3">
        <v>100.0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>
        <f t="shared" si="4"/>
        <v>300</v>
      </c>
    </row>
    <row r="31" ht="18.75" customHeight="1">
      <c r="A31" s="16"/>
      <c r="B31" s="3" t="s">
        <v>38</v>
      </c>
      <c r="C31" s="3"/>
      <c r="D31" s="3">
        <v>500.0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>
        <f t="shared" si="4"/>
        <v>500</v>
      </c>
    </row>
    <row r="32" ht="18.75" customHeight="1">
      <c r="A32" s="9"/>
      <c r="B32" s="19" t="s">
        <v>39</v>
      </c>
      <c r="C32" s="19">
        <f t="shared" ref="C32:AN32" si="5">SUM(C23:C31)</f>
        <v>679</v>
      </c>
      <c r="D32" s="19">
        <f t="shared" si="5"/>
        <v>1597</v>
      </c>
      <c r="E32" s="19">
        <f t="shared" si="5"/>
        <v>659</v>
      </c>
      <c r="F32" s="19">
        <f t="shared" si="5"/>
        <v>659</v>
      </c>
      <c r="G32" s="19">
        <f t="shared" si="5"/>
        <v>659</v>
      </c>
      <c r="H32" s="19">
        <f t="shared" si="5"/>
        <v>580</v>
      </c>
      <c r="I32" s="19">
        <f t="shared" si="5"/>
        <v>589</v>
      </c>
      <c r="J32" s="19">
        <f t="shared" si="5"/>
        <v>589</v>
      </c>
      <c r="K32" s="19">
        <f t="shared" si="5"/>
        <v>589</v>
      </c>
      <c r="L32" s="19">
        <f t="shared" si="5"/>
        <v>589</v>
      </c>
      <c r="M32" s="19">
        <f t="shared" si="5"/>
        <v>589</v>
      </c>
      <c r="N32" s="19">
        <f t="shared" si="5"/>
        <v>689</v>
      </c>
      <c r="O32" s="19">
        <f t="shared" si="5"/>
        <v>487</v>
      </c>
      <c r="P32" s="19">
        <f t="shared" si="5"/>
        <v>487</v>
      </c>
      <c r="Q32" s="19">
        <f t="shared" si="5"/>
        <v>487</v>
      </c>
      <c r="R32" s="19">
        <f t="shared" si="5"/>
        <v>487</v>
      </c>
      <c r="S32" s="19">
        <f t="shared" si="5"/>
        <v>487</v>
      </c>
      <c r="T32" s="19">
        <f t="shared" si="5"/>
        <v>387</v>
      </c>
      <c r="U32" s="19">
        <f t="shared" si="5"/>
        <v>387</v>
      </c>
      <c r="V32" s="19">
        <f t="shared" si="5"/>
        <v>387</v>
      </c>
      <c r="W32" s="19">
        <f t="shared" si="5"/>
        <v>387</v>
      </c>
      <c r="X32" s="19">
        <f t="shared" si="5"/>
        <v>387</v>
      </c>
      <c r="Y32" s="19">
        <f t="shared" si="5"/>
        <v>687</v>
      </c>
      <c r="Z32" s="19">
        <f t="shared" si="5"/>
        <v>384</v>
      </c>
      <c r="AA32" s="19">
        <f t="shared" si="5"/>
        <v>384</v>
      </c>
      <c r="AB32" s="19">
        <f t="shared" si="5"/>
        <v>384</v>
      </c>
      <c r="AC32" s="19">
        <f t="shared" si="5"/>
        <v>384</v>
      </c>
      <c r="AD32" s="19">
        <f t="shared" si="5"/>
        <v>384</v>
      </c>
      <c r="AE32" s="19">
        <f t="shared" si="5"/>
        <v>384</v>
      </c>
      <c r="AF32" s="19">
        <f t="shared" si="5"/>
        <v>384</v>
      </c>
      <c r="AG32" s="19">
        <f t="shared" si="5"/>
        <v>384</v>
      </c>
      <c r="AH32" s="19">
        <f t="shared" si="5"/>
        <v>384</v>
      </c>
      <c r="AI32" s="19">
        <f t="shared" si="5"/>
        <v>384</v>
      </c>
      <c r="AJ32" s="19">
        <f t="shared" si="5"/>
        <v>384</v>
      </c>
      <c r="AK32" s="19">
        <f t="shared" si="5"/>
        <v>684</v>
      </c>
      <c r="AL32" s="19">
        <f t="shared" si="5"/>
        <v>0</v>
      </c>
      <c r="AM32" s="19">
        <f t="shared" si="5"/>
        <v>0</v>
      </c>
      <c r="AN32" s="19">
        <f t="shared" si="5"/>
        <v>18432</v>
      </c>
    </row>
    <row r="33" ht="18.75" customHeight="1">
      <c r="A33" s="20" t="s">
        <v>40</v>
      </c>
      <c r="B33" s="5" t="s">
        <v>41</v>
      </c>
      <c r="C33" s="5">
        <f t="shared" ref="C33:AN33" si="6">C22-C32</f>
        <v>2121</v>
      </c>
      <c r="D33" s="5">
        <f t="shared" si="6"/>
        <v>115</v>
      </c>
      <c r="E33" s="5">
        <f t="shared" si="6"/>
        <v>-248</v>
      </c>
      <c r="F33" s="5">
        <f t="shared" si="6"/>
        <v>-248</v>
      </c>
      <c r="G33" s="5">
        <f t="shared" si="6"/>
        <v>-248</v>
      </c>
      <c r="H33" s="5">
        <f t="shared" si="6"/>
        <v>-469</v>
      </c>
      <c r="I33" s="5">
        <f t="shared" si="6"/>
        <v>-181</v>
      </c>
      <c r="J33" s="5">
        <f t="shared" si="6"/>
        <v>-181</v>
      </c>
      <c r="K33" s="5">
        <f t="shared" si="6"/>
        <v>679</v>
      </c>
      <c r="L33" s="5">
        <f t="shared" si="6"/>
        <v>-121</v>
      </c>
      <c r="M33" s="5">
        <f t="shared" si="6"/>
        <v>-121</v>
      </c>
      <c r="N33" s="5">
        <f t="shared" si="6"/>
        <v>-251</v>
      </c>
      <c r="O33" s="5">
        <f t="shared" si="6"/>
        <v>48</v>
      </c>
      <c r="P33" s="5">
        <f t="shared" si="6"/>
        <v>48</v>
      </c>
      <c r="Q33" s="5">
        <f t="shared" si="6"/>
        <v>48</v>
      </c>
      <c r="R33" s="5">
        <f t="shared" si="6"/>
        <v>48</v>
      </c>
      <c r="S33" s="5">
        <f t="shared" si="6"/>
        <v>48</v>
      </c>
      <c r="T33" s="5">
        <f t="shared" si="6"/>
        <v>148</v>
      </c>
      <c r="U33" s="5">
        <f t="shared" si="6"/>
        <v>88</v>
      </c>
      <c r="V33" s="5">
        <f t="shared" si="6"/>
        <v>88</v>
      </c>
      <c r="W33" s="5">
        <f t="shared" si="6"/>
        <v>88</v>
      </c>
      <c r="X33" s="5">
        <f t="shared" si="6"/>
        <v>19</v>
      </c>
      <c r="Y33" s="5">
        <f t="shared" si="6"/>
        <v>719</v>
      </c>
      <c r="Z33" s="5">
        <f t="shared" si="6"/>
        <v>-225</v>
      </c>
      <c r="AA33" s="5">
        <f t="shared" si="6"/>
        <v>-225</v>
      </c>
      <c r="AB33" s="5">
        <f t="shared" si="6"/>
        <v>-225</v>
      </c>
      <c r="AC33" s="5">
        <f t="shared" si="6"/>
        <v>-225</v>
      </c>
      <c r="AD33" s="5">
        <f t="shared" si="6"/>
        <v>-225</v>
      </c>
      <c r="AE33" s="5">
        <f t="shared" si="6"/>
        <v>-225</v>
      </c>
      <c r="AF33" s="5">
        <f t="shared" si="6"/>
        <v>-225</v>
      </c>
      <c r="AG33" s="5">
        <f t="shared" si="6"/>
        <v>-225</v>
      </c>
      <c r="AH33" s="5">
        <f t="shared" si="6"/>
        <v>-225</v>
      </c>
      <c r="AI33" s="5">
        <f t="shared" si="6"/>
        <v>-225</v>
      </c>
      <c r="AJ33" s="5">
        <f t="shared" si="6"/>
        <v>-225</v>
      </c>
      <c r="AK33" s="5">
        <f t="shared" si="6"/>
        <v>-525</v>
      </c>
      <c r="AL33" s="5">
        <f t="shared" si="6"/>
        <v>0</v>
      </c>
      <c r="AM33" s="5">
        <f t="shared" si="6"/>
        <v>0</v>
      </c>
      <c r="AN33" s="5">
        <f t="shared" si="6"/>
        <v>-2407</v>
      </c>
    </row>
    <row r="34" ht="18.75" customHeight="1">
      <c r="A34" s="20" t="s">
        <v>42</v>
      </c>
      <c r="B34" s="20" t="s">
        <v>43</v>
      </c>
      <c r="C34" s="20">
        <f>1100+C33</f>
        <v>3221</v>
      </c>
      <c r="D34" s="20">
        <f t="shared" ref="D34:AM34" si="7">C34+D33</f>
        <v>3336</v>
      </c>
      <c r="E34" s="20">
        <f t="shared" si="7"/>
        <v>3088</v>
      </c>
      <c r="F34" s="20">
        <f t="shared" si="7"/>
        <v>2840</v>
      </c>
      <c r="G34" s="20">
        <f t="shared" si="7"/>
        <v>2592</v>
      </c>
      <c r="H34" s="20">
        <f t="shared" si="7"/>
        <v>2123</v>
      </c>
      <c r="I34" s="20">
        <f t="shared" si="7"/>
        <v>1942</v>
      </c>
      <c r="J34" s="20">
        <f t="shared" si="7"/>
        <v>1761</v>
      </c>
      <c r="K34" s="20">
        <f t="shared" si="7"/>
        <v>2440</v>
      </c>
      <c r="L34" s="20">
        <f t="shared" si="7"/>
        <v>2319</v>
      </c>
      <c r="M34" s="20">
        <f t="shared" si="7"/>
        <v>2198</v>
      </c>
      <c r="N34" s="20">
        <f t="shared" si="7"/>
        <v>1947</v>
      </c>
      <c r="O34" s="20">
        <f t="shared" si="7"/>
        <v>1995</v>
      </c>
      <c r="P34" s="20">
        <f t="shared" si="7"/>
        <v>2043</v>
      </c>
      <c r="Q34" s="20">
        <f t="shared" si="7"/>
        <v>2091</v>
      </c>
      <c r="R34" s="20">
        <f t="shared" si="7"/>
        <v>2139</v>
      </c>
      <c r="S34" s="20">
        <f t="shared" si="7"/>
        <v>2187</v>
      </c>
      <c r="T34" s="20">
        <f t="shared" si="7"/>
        <v>2335</v>
      </c>
      <c r="U34" s="20">
        <f t="shared" si="7"/>
        <v>2423</v>
      </c>
      <c r="V34" s="20">
        <f t="shared" si="7"/>
        <v>2511</v>
      </c>
      <c r="W34" s="20">
        <f t="shared" si="7"/>
        <v>2599</v>
      </c>
      <c r="X34" s="20">
        <f t="shared" si="7"/>
        <v>2618</v>
      </c>
      <c r="Y34" s="20">
        <f t="shared" si="7"/>
        <v>3337</v>
      </c>
      <c r="Z34" s="20">
        <f t="shared" si="7"/>
        <v>3112</v>
      </c>
      <c r="AA34" s="20">
        <f t="shared" si="7"/>
        <v>2887</v>
      </c>
      <c r="AB34" s="20">
        <f t="shared" si="7"/>
        <v>2662</v>
      </c>
      <c r="AC34" s="20">
        <f t="shared" si="7"/>
        <v>2437</v>
      </c>
      <c r="AD34" s="20">
        <f t="shared" si="7"/>
        <v>2212</v>
      </c>
      <c r="AE34" s="20">
        <f t="shared" si="7"/>
        <v>1987</v>
      </c>
      <c r="AF34" s="20">
        <f t="shared" si="7"/>
        <v>1762</v>
      </c>
      <c r="AG34" s="20">
        <f t="shared" si="7"/>
        <v>1537</v>
      </c>
      <c r="AH34" s="20">
        <f t="shared" si="7"/>
        <v>1312</v>
      </c>
      <c r="AI34" s="20">
        <f t="shared" si="7"/>
        <v>1087</v>
      </c>
      <c r="AJ34" s="20">
        <f t="shared" si="7"/>
        <v>862</v>
      </c>
      <c r="AK34" s="20">
        <f t="shared" si="7"/>
        <v>337</v>
      </c>
      <c r="AL34" s="20">
        <f t="shared" si="7"/>
        <v>337</v>
      </c>
      <c r="AM34" s="20">
        <f t="shared" si="7"/>
        <v>337</v>
      </c>
      <c r="AN34" s="21"/>
    </row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>
      <c r="W45" s="22"/>
    </row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6">
    <mergeCell ref="A1:B1"/>
    <mergeCell ref="A2:B2"/>
    <mergeCell ref="A3:A4"/>
    <mergeCell ref="A5:B6"/>
    <mergeCell ref="A7:A22"/>
    <mergeCell ref="A23:A3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0.14"/>
    <col customWidth="1" min="3" max="40" width="8.71"/>
  </cols>
  <sheetData>
    <row r="1" ht="18.75" customHeight="1">
      <c r="A1" s="1" t="s">
        <v>0</v>
      </c>
      <c r="B1" s="2"/>
      <c r="C1" s="3">
        <v>2018.0</v>
      </c>
      <c r="D1" s="3">
        <v>2019.0</v>
      </c>
      <c r="E1" s="3">
        <v>2020.0</v>
      </c>
      <c r="F1" s="3">
        <v>2021.0</v>
      </c>
      <c r="G1" s="3">
        <v>2022.0</v>
      </c>
      <c r="H1" s="3">
        <v>2023.0</v>
      </c>
      <c r="I1" s="3">
        <v>2024.0</v>
      </c>
      <c r="J1" s="3">
        <v>2025.0</v>
      </c>
      <c r="K1" s="3">
        <v>2026.0</v>
      </c>
      <c r="L1" s="3">
        <v>2027.0</v>
      </c>
      <c r="M1" s="3">
        <v>2028.0</v>
      </c>
      <c r="N1" s="3">
        <v>2029.0</v>
      </c>
      <c r="O1" s="3">
        <v>2030.0</v>
      </c>
      <c r="P1" s="3">
        <v>2031.0</v>
      </c>
      <c r="Q1" s="3">
        <v>2032.0</v>
      </c>
      <c r="R1" s="3">
        <v>2033.0</v>
      </c>
      <c r="S1" s="3">
        <v>2034.0</v>
      </c>
      <c r="T1" s="3">
        <v>2035.0</v>
      </c>
      <c r="U1" s="3">
        <v>2036.0</v>
      </c>
      <c r="V1" s="3">
        <v>2037.0</v>
      </c>
      <c r="W1" s="3">
        <v>2038.0</v>
      </c>
      <c r="X1" s="3">
        <v>2039.0</v>
      </c>
      <c r="Y1" s="3">
        <v>2040.0</v>
      </c>
      <c r="Z1" s="3">
        <v>2041.0</v>
      </c>
      <c r="AA1" s="3">
        <v>2042.0</v>
      </c>
      <c r="AB1" s="3">
        <v>2043.0</v>
      </c>
      <c r="AC1" s="3">
        <v>2044.0</v>
      </c>
      <c r="AD1" s="3">
        <v>2045.0</v>
      </c>
      <c r="AE1" s="3">
        <v>2046.0</v>
      </c>
      <c r="AF1" s="3">
        <v>2047.0</v>
      </c>
      <c r="AG1" s="3">
        <v>2048.0</v>
      </c>
      <c r="AH1" s="3">
        <v>2049.0</v>
      </c>
      <c r="AI1" s="3">
        <v>2050.0</v>
      </c>
      <c r="AJ1" s="3">
        <v>2051.0</v>
      </c>
      <c r="AK1" s="3">
        <v>2052.0</v>
      </c>
      <c r="AL1" s="3">
        <v>2053.0</v>
      </c>
      <c r="AM1" s="3">
        <v>2054.0</v>
      </c>
      <c r="AN1" s="3"/>
    </row>
    <row r="2" ht="18.75" customHeight="1">
      <c r="A2" s="4" t="s">
        <v>1</v>
      </c>
      <c r="B2" s="2"/>
      <c r="C2" s="5" t="s">
        <v>2</v>
      </c>
      <c r="D2" s="5">
        <v>1.0</v>
      </c>
      <c r="E2" s="5">
        <v>2.0</v>
      </c>
      <c r="F2" s="5">
        <v>3.0</v>
      </c>
      <c r="G2" s="5">
        <v>4.0</v>
      </c>
      <c r="H2" s="5">
        <v>5.0</v>
      </c>
      <c r="I2" s="5">
        <v>6.0</v>
      </c>
      <c r="J2" s="5">
        <v>7.0</v>
      </c>
      <c r="K2" s="5">
        <v>8.0</v>
      </c>
      <c r="L2" s="5">
        <v>9.0</v>
      </c>
      <c r="M2" s="5">
        <v>10.0</v>
      </c>
      <c r="N2" s="5">
        <v>11.0</v>
      </c>
      <c r="O2" s="5">
        <v>12.0</v>
      </c>
      <c r="P2" s="5">
        <v>13.0</v>
      </c>
      <c r="Q2" s="5">
        <v>14.0</v>
      </c>
      <c r="R2" s="5">
        <v>15.0</v>
      </c>
      <c r="S2" s="5">
        <v>16.0</v>
      </c>
      <c r="T2" s="5">
        <v>17.0</v>
      </c>
      <c r="U2" s="5">
        <v>18.0</v>
      </c>
      <c r="V2" s="5">
        <v>19.0</v>
      </c>
      <c r="W2" s="5">
        <v>20.0</v>
      </c>
      <c r="X2" s="5">
        <v>21.0</v>
      </c>
      <c r="Y2" s="5">
        <v>22.0</v>
      </c>
      <c r="Z2" s="5">
        <v>23.0</v>
      </c>
      <c r="AA2" s="5">
        <v>24.0</v>
      </c>
      <c r="AB2" s="5">
        <v>25.0</v>
      </c>
      <c r="AC2" s="5">
        <v>26.0</v>
      </c>
      <c r="AD2" s="5">
        <v>27.0</v>
      </c>
      <c r="AE2" s="5">
        <v>28.0</v>
      </c>
      <c r="AF2" s="5">
        <v>29.0</v>
      </c>
      <c r="AG2" s="5">
        <v>30.0</v>
      </c>
      <c r="AH2" s="5">
        <v>31.0</v>
      </c>
      <c r="AI2" s="5">
        <v>32.0</v>
      </c>
      <c r="AJ2" s="5">
        <v>33.0</v>
      </c>
      <c r="AK2" s="5">
        <v>34.0</v>
      </c>
      <c r="AL2" s="5"/>
      <c r="AM2" s="5"/>
      <c r="AN2" s="3" t="s">
        <v>3</v>
      </c>
    </row>
    <row r="3" ht="18.75" customHeight="1">
      <c r="A3" s="6" t="s">
        <v>4</v>
      </c>
      <c r="B3" s="7" t="s">
        <v>5</v>
      </c>
      <c r="C3" s="5">
        <v>59.0</v>
      </c>
      <c r="D3" s="3">
        <v>60.0</v>
      </c>
      <c r="E3" s="3">
        <v>61.0</v>
      </c>
      <c r="F3" s="3">
        <v>62.0</v>
      </c>
      <c r="G3" s="3">
        <v>63.0</v>
      </c>
      <c r="H3" s="3">
        <v>64.0</v>
      </c>
      <c r="I3" s="3">
        <v>65.0</v>
      </c>
      <c r="J3" s="3">
        <v>66.0</v>
      </c>
      <c r="K3" s="3">
        <v>67.0</v>
      </c>
      <c r="L3" s="3">
        <v>68.0</v>
      </c>
      <c r="M3" s="3">
        <v>69.0</v>
      </c>
      <c r="N3" s="3">
        <v>70.0</v>
      </c>
      <c r="O3" s="3">
        <v>71.0</v>
      </c>
      <c r="P3" s="3">
        <v>72.0</v>
      </c>
      <c r="Q3" s="3">
        <v>73.0</v>
      </c>
      <c r="R3" s="3">
        <v>74.0</v>
      </c>
      <c r="S3" s="3">
        <v>75.0</v>
      </c>
      <c r="T3" s="3">
        <v>76.0</v>
      </c>
      <c r="U3" s="3">
        <v>77.0</v>
      </c>
      <c r="V3" s="3">
        <v>78.0</v>
      </c>
      <c r="W3" s="3">
        <v>79.0</v>
      </c>
      <c r="X3" s="3">
        <v>80.0</v>
      </c>
      <c r="Y3" s="8">
        <v>81.0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ht="18.75" customHeight="1">
      <c r="A4" s="9"/>
      <c r="B4" s="7" t="s">
        <v>6</v>
      </c>
      <c r="C4" s="5">
        <v>53.0</v>
      </c>
      <c r="D4" s="3">
        <v>54.0</v>
      </c>
      <c r="E4" s="3">
        <v>55.0</v>
      </c>
      <c r="F4" s="3">
        <v>56.0</v>
      </c>
      <c r="G4" s="3">
        <v>57.0</v>
      </c>
      <c r="H4" s="3">
        <v>58.0</v>
      </c>
      <c r="I4" s="3">
        <v>59.0</v>
      </c>
      <c r="J4" s="3">
        <v>60.0</v>
      </c>
      <c r="K4" s="3">
        <v>61.0</v>
      </c>
      <c r="L4" s="3">
        <v>62.0</v>
      </c>
      <c r="M4" s="3">
        <v>63.0</v>
      </c>
      <c r="N4" s="3">
        <v>64.0</v>
      </c>
      <c r="O4" s="3">
        <v>65.0</v>
      </c>
      <c r="P4" s="3">
        <v>66.0</v>
      </c>
      <c r="Q4" s="3">
        <v>67.0</v>
      </c>
      <c r="R4" s="3">
        <v>68.0</v>
      </c>
      <c r="S4" s="3">
        <v>69.0</v>
      </c>
      <c r="T4" s="3">
        <v>70.0</v>
      </c>
      <c r="U4" s="3">
        <v>71.0</v>
      </c>
      <c r="V4" s="3">
        <v>72.0</v>
      </c>
      <c r="W4" s="3">
        <v>73.0</v>
      </c>
      <c r="X4" s="3">
        <v>74.0</v>
      </c>
      <c r="Y4" s="3">
        <v>75.0</v>
      </c>
      <c r="Z4" s="3">
        <v>76.0</v>
      </c>
      <c r="AA4" s="3">
        <v>77.0</v>
      </c>
      <c r="AB4" s="3">
        <v>78.0</v>
      </c>
      <c r="AC4" s="3">
        <v>79.0</v>
      </c>
      <c r="AD4" s="3">
        <v>80.0</v>
      </c>
      <c r="AE4" s="3">
        <v>81.0</v>
      </c>
      <c r="AF4" s="3">
        <v>82.0</v>
      </c>
      <c r="AG4" s="3">
        <v>83.0</v>
      </c>
      <c r="AH4" s="3">
        <v>84.0</v>
      </c>
      <c r="AI4" s="3">
        <v>85.0</v>
      </c>
      <c r="AJ4" s="3">
        <v>86.0</v>
      </c>
      <c r="AK4" s="8">
        <v>87.0</v>
      </c>
      <c r="AL4" s="3"/>
      <c r="AM4" s="3"/>
      <c r="AN4" s="3"/>
    </row>
    <row r="5" ht="18.75" customHeight="1">
      <c r="A5" s="10" t="s">
        <v>7</v>
      </c>
      <c r="B5" s="11"/>
      <c r="C5" s="3"/>
      <c r="D5" s="3" t="s">
        <v>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ht="18.75" customHeight="1">
      <c r="A6" s="12"/>
      <c r="B6" s="1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ht="18.75" customHeight="1">
      <c r="A7" s="14" t="s">
        <v>9</v>
      </c>
      <c r="B7" s="3" t="s">
        <v>10</v>
      </c>
      <c r="C7" s="3">
        <v>800.0</v>
      </c>
      <c r="D7" s="3">
        <v>800.0</v>
      </c>
      <c r="E7" s="3">
        <v>400.0</v>
      </c>
      <c r="F7" s="3">
        <v>400.0</v>
      </c>
      <c r="G7" s="3">
        <v>400.0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>
        <f t="shared" ref="AN7:AN19" si="1">SUM(C7:AM7)</f>
        <v>2800</v>
      </c>
    </row>
    <row r="8" ht="18.75" customHeight="1">
      <c r="A8" s="16"/>
      <c r="B8" s="3" t="s">
        <v>11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>
        <f t="shared" si="1"/>
        <v>0</v>
      </c>
    </row>
    <row r="9" ht="18.75" customHeight="1">
      <c r="A9" s="16"/>
      <c r="B9" s="3" t="s">
        <v>45</v>
      </c>
      <c r="C9" s="3"/>
      <c r="D9" s="3">
        <v>2159.0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>
        <f t="shared" si="1"/>
        <v>2159</v>
      </c>
    </row>
    <row r="10" ht="18.75" customHeight="1">
      <c r="A10" s="16"/>
      <c r="B10" s="3" t="s">
        <v>15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>
        <f t="shared" si="1"/>
        <v>0</v>
      </c>
    </row>
    <row r="11" ht="18.75" customHeight="1">
      <c r="A11" s="16"/>
      <c r="B11" s="3" t="s">
        <v>16</v>
      </c>
      <c r="C11" s="3"/>
      <c r="D11" s="3"/>
      <c r="E11" s="3"/>
      <c r="F11" s="3"/>
      <c r="G11" s="3"/>
      <c r="H11" s="3"/>
      <c r="I11" s="3">
        <v>218.0</v>
      </c>
      <c r="J11" s="3">
        <v>218.0</v>
      </c>
      <c r="K11" s="3">
        <v>218.0</v>
      </c>
      <c r="L11" s="3">
        <v>218.0</v>
      </c>
      <c r="M11" s="3">
        <v>218.0</v>
      </c>
      <c r="N11" s="3">
        <v>218.0</v>
      </c>
      <c r="O11" s="3">
        <v>178.0</v>
      </c>
      <c r="P11" s="3">
        <v>178.0</v>
      </c>
      <c r="Q11" s="3">
        <v>178.0</v>
      </c>
      <c r="R11" s="3">
        <v>178.0</v>
      </c>
      <c r="S11" s="3">
        <v>178.0</v>
      </c>
      <c r="T11" s="3">
        <v>178.0</v>
      </c>
      <c r="U11" s="3">
        <v>178.0</v>
      </c>
      <c r="V11" s="3">
        <v>178.0</v>
      </c>
      <c r="W11" s="3">
        <v>178.0</v>
      </c>
      <c r="X11" s="3">
        <v>178.0</v>
      </c>
      <c r="Y11" s="3">
        <v>178.0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>
        <f t="shared" si="1"/>
        <v>3266</v>
      </c>
    </row>
    <row r="12" ht="18.75" customHeight="1">
      <c r="A12" s="16"/>
      <c r="B12" s="3" t="s">
        <v>17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v>137.0</v>
      </c>
      <c r="P12" s="3">
        <v>137.0</v>
      </c>
      <c r="Q12" s="3">
        <v>137.0</v>
      </c>
      <c r="R12" s="3">
        <v>137.0</v>
      </c>
      <c r="S12" s="3">
        <v>137.0</v>
      </c>
      <c r="T12" s="3">
        <v>137.0</v>
      </c>
      <c r="U12" s="3">
        <v>137.0</v>
      </c>
      <c r="V12" s="3">
        <v>137.0</v>
      </c>
      <c r="W12" s="3">
        <v>137.0</v>
      </c>
      <c r="X12" s="3">
        <v>137.0</v>
      </c>
      <c r="Y12" s="3">
        <v>137.0</v>
      </c>
      <c r="Z12" s="3">
        <v>159.0</v>
      </c>
      <c r="AA12" s="3">
        <v>159.0</v>
      </c>
      <c r="AB12" s="3">
        <v>159.0</v>
      </c>
      <c r="AC12" s="3">
        <v>159.0</v>
      </c>
      <c r="AD12" s="3">
        <v>159.0</v>
      </c>
      <c r="AE12" s="3">
        <v>159.0</v>
      </c>
      <c r="AF12" s="3">
        <v>159.0</v>
      </c>
      <c r="AG12" s="3">
        <v>159.0</v>
      </c>
      <c r="AH12" s="3">
        <v>159.0</v>
      </c>
      <c r="AI12" s="3">
        <v>159.0</v>
      </c>
      <c r="AJ12" s="3">
        <v>159.0</v>
      </c>
      <c r="AK12" s="3">
        <v>159.0</v>
      </c>
      <c r="AL12" s="3"/>
      <c r="AM12" s="3"/>
      <c r="AN12" s="3">
        <f t="shared" si="1"/>
        <v>3415</v>
      </c>
    </row>
    <row r="13" ht="18.75" customHeight="1">
      <c r="A13" s="16"/>
      <c r="B13" s="3" t="s">
        <v>18</v>
      </c>
      <c r="C13" s="3">
        <v>2000.0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>
        <f t="shared" si="1"/>
        <v>2000</v>
      </c>
    </row>
    <row r="14" ht="18.75" customHeight="1">
      <c r="A14" s="16"/>
      <c r="B14" s="3" t="s">
        <v>19</v>
      </c>
      <c r="C14" s="3"/>
      <c r="D14" s="3"/>
      <c r="E14" s="3"/>
      <c r="F14" s="3"/>
      <c r="G14" s="3"/>
      <c r="H14" s="3"/>
      <c r="I14" s="3"/>
      <c r="J14" s="3"/>
      <c r="K14" s="3">
        <v>60.0</v>
      </c>
      <c r="L14" s="3">
        <v>60.0</v>
      </c>
      <c r="M14" s="3">
        <v>60.0</v>
      </c>
      <c r="N14" s="3">
        <v>60.0</v>
      </c>
      <c r="O14" s="3">
        <v>60.0</v>
      </c>
      <c r="P14" s="3">
        <v>60.0</v>
      </c>
      <c r="Q14" s="3">
        <v>60.0</v>
      </c>
      <c r="R14" s="3">
        <v>60.0</v>
      </c>
      <c r="S14" s="3">
        <v>60.0</v>
      </c>
      <c r="T14" s="3">
        <v>60.0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>
        <f t="shared" si="1"/>
        <v>600</v>
      </c>
    </row>
    <row r="15" ht="18.75" customHeight="1">
      <c r="A15" s="16"/>
      <c r="B15" s="3" t="s">
        <v>44</v>
      </c>
      <c r="C15" s="3"/>
      <c r="D15" s="3"/>
      <c r="E15" s="3"/>
      <c r="F15" s="3"/>
      <c r="G15" s="3"/>
      <c r="H15" s="3"/>
      <c r="I15" s="3">
        <v>79.0</v>
      </c>
      <c r="J15" s="3">
        <v>79.0</v>
      </c>
      <c r="K15" s="3">
        <v>79.0</v>
      </c>
      <c r="L15" s="3">
        <v>79.0</v>
      </c>
      <c r="M15" s="3">
        <v>79.0</v>
      </c>
      <c r="N15" s="3">
        <v>79.0</v>
      </c>
      <c r="O15" s="3">
        <v>79.0</v>
      </c>
      <c r="P15" s="3">
        <v>79.0</v>
      </c>
      <c r="Q15" s="3">
        <v>79.0</v>
      </c>
      <c r="R15" s="3">
        <v>79.0</v>
      </c>
      <c r="S15" s="3">
        <v>79.0</v>
      </c>
      <c r="T15" s="3">
        <v>79.0</v>
      </c>
      <c r="U15" s="3">
        <v>79.0</v>
      </c>
      <c r="V15" s="3">
        <v>79.0</v>
      </c>
      <c r="W15" s="3">
        <v>79.0</v>
      </c>
      <c r="X15" s="3">
        <v>79.0</v>
      </c>
      <c r="Y15" s="3">
        <v>79.0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>
        <f t="shared" si="1"/>
        <v>1343</v>
      </c>
    </row>
    <row r="16" ht="18.75" customHeight="1">
      <c r="A16" s="16"/>
      <c r="B16" s="3" t="s">
        <v>22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1000.0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>
        <f t="shared" si="1"/>
        <v>1000</v>
      </c>
    </row>
    <row r="17" ht="18.75" customHeight="1">
      <c r="A17" s="16"/>
      <c r="B17" s="3" t="s">
        <v>23</v>
      </c>
      <c r="C17" s="3"/>
      <c r="D17" s="3"/>
      <c r="E17" s="3"/>
      <c r="F17" s="3"/>
      <c r="G17" s="3"/>
      <c r="H17" s="3"/>
      <c r="I17" s="3"/>
      <c r="J17" s="3"/>
      <c r="K17" s="3">
        <v>800.0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>
        <f t="shared" si="1"/>
        <v>800</v>
      </c>
    </row>
    <row r="18" ht="18.75" customHeight="1">
      <c r="A18" s="16"/>
      <c r="B18" s="3" t="s">
        <v>24</v>
      </c>
      <c r="C18" s="3"/>
      <c r="D18" s="3">
        <v>20.0</v>
      </c>
      <c r="E18" s="3">
        <v>20.0</v>
      </c>
      <c r="F18" s="3">
        <v>20.0</v>
      </c>
      <c r="G18" s="3">
        <v>20.0</v>
      </c>
      <c r="H18" s="3">
        <v>20.0</v>
      </c>
      <c r="I18" s="3">
        <v>20.0</v>
      </c>
      <c r="J18" s="3">
        <v>20.0</v>
      </c>
      <c r="K18" s="3">
        <v>20.0</v>
      </c>
      <c r="L18" s="3">
        <v>20.0</v>
      </c>
      <c r="M18" s="3">
        <v>20.0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>
        <f t="shared" si="1"/>
        <v>200</v>
      </c>
    </row>
    <row r="19" ht="18.75" customHeight="1">
      <c r="A19" s="16"/>
      <c r="B19" s="3" t="s">
        <v>46</v>
      </c>
      <c r="C19" s="3"/>
      <c r="D19" s="3">
        <v>10.0</v>
      </c>
      <c r="E19" s="3">
        <v>10.0</v>
      </c>
      <c r="F19" s="3">
        <v>10.0</v>
      </c>
      <c r="G19" s="3">
        <v>10.0</v>
      </c>
      <c r="H19" s="3">
        <v>10.0</v>
      </c>
      <c r="I19" s="3">
        <v>10.0</v>
      </c>
      <c r="J19" s="3">
        <v>10.0</v>
      </c>
      <c r="K19" s="3">
        <v>10.0</v>
      </c>
      <c r="L19" s="3">
        <v>10.0</v>
      </c>
      <c r="M19" s="3">
        <v>10.0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>
        <f t="shared" si="1"/>
        <v>100</v>
      </c>
    </row>
    <row r="20" ht="18.75" customHeight="1">
      <c r="A20" s="9"/>
      <c r="B20" s="17" t="s">
        <v>28</v>
      </c>
      <c r="C20" s="17">
        <f t="shared" ref="C20:AN20" si="2">SUM(C7:C19)</f>
        <v>2800</v>
      </c>
      <c r="D20" s="17">
        <f t="shared" si="2"/>
        <v>2989</v>
      </c>
      <c r="E20" s="17">
        <f t="shared" si="2"/>
        <v>430</v>
      </c>
      <c r="F20" s="17">
        <f t="shared" si="2"/>
        <v>430</v>
      </c>
      <c r="G20" s="17">
        <f t="shared" si="2"/>
        <v>430</v>
      </c>
      <c r="H20" s="17">
        <f t="shared" si="2"/>
        <v>30</v>
      </c>
      <c r="I20" s="17">
        <f t="shared" si="2"/>
        <v>327</v>
      </c>
      <c r="J20" s="17">
        <f t="shared" si="2"/>
        <v>327</v>
      </c>
      <c r="K20" s="17">
        <f t="shared" si="2"/>
        <v>1187</v>
      </c>
      <c r="L20" s="17">
        <f t="shared" si="2"/>
        <v>387</v>
      </c>
      <c r="M20" s="17">
        <f t="shared" si="2"/>
        <v>387</v>
      </c>
      <c r="N20" s="17">
        <f t="shared" si="2"/>
        <v>357</v>
      </c>
      <c r="O20" s="17">
        <f t="shared" si="2"/>
        <v>454</v>
      </c>
      <c r="P20" s="17">
        <f t="shared" si="2"/>
        <v>454</v>
      </c>
      <c r="Q20" s="17">
        <f t="shared" si="2"/>
        <v>454</v>
      </c>
      <c r="R20" s="17">
        <f t="shared" si="2"/>
        <v>454</v>
      </c>
      <c r="S20" s="17">
        <f t="shared" si="2"/>
        <v>454</v>
      </c>
      <c r="T20" s="17">
        <f t="shared" si="2"/>
        <v>454</v>
      </c>
      <c r="U20" s="17">
        <f t="shared" si="2"/>
        <v>394</v>
      </c>
      <c r="V20" s="17">
        <f t="shared" si="2"/>
        <v>394</v>
      </c>
      <c r="W20" s="17">
        <f t="shared" si="2"/>
        <v>394</v>
      </c>
      <c r="X20" s="17">
        <f t="shared" si="2"/>
        <v>394</v>
      </c>
      <c r="Y20" s="17">
        <f t="shared" si="2"/>
        <v>1394</v>
      </c>
      <c r="Z20" s="17">
        <f t="shared" si="2"/>
        <v>159</v>
      </c>
      <c r="AA20" s="17">
        <f t="shared" si="2"/>
        <v>159</v>
      </c>
      <c r="AB20" s="17">
        <f t="shared" si="2"/>
        <v>159</v>
      </c>
      <c r="AC20" s="17">
        <f t="shared" si="2"/>
        <v>159</v>
      </c>
      <c r="AD20" s="17">
        <f t="shared" si="2"/>
        <v>159</v>
      </c>
      <c r="AE20" s="17">
        <f t="shared" si="2"/>
        <v>159</v>
      </c>
      <c r="AF20" s="17">
        <f t="shared" si="2"/>
        <v>159</v>
      </c>
      <c r="AG20" s="17">
        <f t="shared" si="2"/>
        <v>159</v>
      </c>
      <c r="AH20" s="17">
        <f t="shared" si="2"/>
        <v>159</v>
      </c>
      <c r="AI20" s="17">
        <f t="shared" si="2"/>
        <v>159</v>
      </c>
      <c r="AJ20" s="17">
        <f t="shared" si="2"/>
        <v>159</v>
      </c>
      <c r="AK20" s="17">
        <f t="shared" si="2"/>
        <v>159</v>
      </c>
      <c r="AL20" s="17">
        <f t="shared" si="2"/>
        <v>0</v>
      </c>
      <c r="AM20" s="17">
        <f t="shared" si="2"/>
        <v>0</v>
      </c>
      <c r="AN20" s="17">
        <f t="shared" si="2"/>
        <v>17683</v>
      </c>
    </row>
    <row r="21" ht="18.75" customHeight="1">
      <c r="A21" s="18" t="s">
        <v>29</v>
      </c>
      <c r="B21" s="3" t="s">
        <v>30</v>
      </c>
      <c r="C21" s="3">
        <v>480.0</v>
      </c>
      <c r="D21" s="3">
        <v>480.0</v>
      </c>
      <c r="E21" s="3">
        <v>480.0</v>
      </c>
      <c r="F21" s="3">
        <v>480.0</v>
      </c>
      <c r="G21" s="3">
        <v>480.0</v>
      </c>
      <c r="H21" s="3">
        <v>480.0</v>
      </c>
      <c r="I21" s="3">
        <v>480.0</v>
      </c>
      <c r="J21" s="3">
        <v>480.0</v>
      </c>
      <c r="K21" s="3">
        <v>480.0</v>
      </c>
      <c r="L21" s="3">
        <v>480.0</v>
      </c>
      <c r="M21" s="3">
        <v>480.0</v>
      </c>
      <c r="N21" s="3">
        <v>480.0</v>
      </c>
      <c r="O21" s="3">
        <v>384.0</v>
      </c>
      <c r="P21" s="3">
        <v>384.0</v>
      </c>
      <c r="Q21" s="3">
        <v>384.0</v>
      </c>
      <c r="R21" s="3">
        <v>384.0</v>
      </c>
      <c r="S21" s="3">
        <v>384.0</v>
      </c>
      <c r="T21" s="3">
        <v>384.0</v>
      </c>
      <c r="U21" s="3">
        <v>384.0</v>
      </c>
      <c r="V21" s="3">
        <v>384.0</v>
      </c>
      <c r="W21" s="3">
        <v>384.0</v>
      </c>
      <c r="X21" s="3">
        <v>384.0</v>
      </c>
      <c r="Y21" s="3">
        <v>384.0</v>
      </c>
      <c r="Z21" s="3">
        <v>384.0</v>
      </c>
      <c r="AA21" s="3">
        <v>384.0</v>
      </c>
      <c r="AB21" s="3">
        <v>384.0</v>
      </c>
      <c r="AC21" s="3">
        <v>384.0</v>
      </c>
      <c r="AD21" s="3">
        <v>384.0</v>
      </c>
      <c r="AE21" s="3">
        <v>384.0</v>
      </c>
      <c r="AF21" s="3">
        <v>384.0</v>
      </c>
      <c r="AG21" s="3">
        <v>384.0</v>
      </c>
      <c r="AH21" s="3">
        <v>384.0</v>
      </c>
      <c r="AI21" s="3">
        <v>384.0</v>
      </c>
      <c r="AJ21" s="3">
        <v>384.0</v>
      </c>
      <c r="AK21" s="3">
        <v>384.0</v>
      </c>
      <c r="AL21" s="3"/>
      <c r="AM21" s="3"/>
      <c r="AN21" s="3">
        <f t="shared" ref="AN21:AN29" si="3">SUM(C21:AM21)</f>
        <v>14592</v>
      </c>
    </row>
    <row r="22" ht="18.75" customHeight="1">
      <c r="A22" s="16"/>
      <c r="B22" s="3" t="s">
        <v>31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>
        <f t="shared" si="3"/>
        <v>0</v>
      </c>
    </row>
    <row r="23" ht="18.75" customHeight="1">
      <c r="A23" s="16"/>
      <c r="B23" s="3" t="s">
        <v>32</v>
      </c>
      <c r="C23" s="3">
        <v>199.0</v>
      </c>
      <c r="D23" s="3">
        <v>199.0</v>
      </c>
      <c r="E23" s="3">
        <v>79.0</v>
      </c>
      <c r="F23" s="3">
        <v>79.0</v>
      </c>
      <c r="G23" s="3">
        <v>79.0</v>
      </c>
      <c r="H23" s="3"/>
      <c r="I23" s="3">
        <v>9.0</v>
      </c>
      <c r="J23" s="3">
        <v>9.0</v>
      </c>
      <c r="K23" s="3">
        <v>9.0</v>
      </c>
      <c r="L23" s="3">
        <v>9.0</v>
      </c>
      <c r="M23" s="3">
        <v>9.0</v>
      </c>
      <c r="N23" s="3">
        <v>9.0</v>
      </c>
      <c r="O23" s="3">
        <v>3.0</v>
      </c>
      <c r="P23" s="3">
        <v>3.0</v>
      </c>
      <c r="Q23" s="3">
        <v>3.0</v>
      </c>
      <c r="R23" s="3">
        <v>3.0</v>
      </c>
      <c r="S23" s="3">
        <v>3.0</v>
      </c>
      <c r="T23" s="3">
        <v>3.0</v>
      </c>
      <c r="U23" s="3">
        <v>3.0</v>
      </c>
      <c r="V23" s="3">
        <v>3.0</v>
      </c>
      <c r="W23" s="3">
        <v>3.0</v>
      </c>
      <c r="X23" s="3">
        <v>3.0</v>
      </c>
      <c r="Y23" s="3">
        <v>3.0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>
        <f t="shared" si="3"/>
        <v>722</v>
      </c>
    </row>
    <row r="24" ht="18.75" customHeight="1">
      <c r="A24" s="16"/>
      <c r="B24" s="3" t="s">
        <v>33</v>
      </c>
      <c r="C24" s="3"/>
      <c r="D24" s="3">
        <v>18.0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>
        <f t="shared" si="3"/>
        <v>18</v>
      </c>
    </row>
    <row r="25" ht="18.75" customHeight="1">
      <c r="A25" s="16"/>
      <c r="B25" s="3" t="s">
        <v>34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>
        <v>200.0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>
        <v>200.0</v>
      </c>
      <c r="AL25" s="3"/>
      <c r="AM25" s="3"/>
      <c r="AN25" s="3">
        <f t="shared" si="3"/>
        <v>400</v>
      </c>
    </row>
    <row r="26" ht="18.75" customHeight="1">
      <c r="A26" s="16"/>
      <c r="B26" s="3" t="s">
        <v>35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>
        <v>100.0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>
        <v>100.0</v>
      </c>
      <c r="AL26" s="3"/>
      <c r="AM26" s="3"/>
      <c r="AN26" s="3">
        <f t="shared" si="3"/>
        <v>200</v>
      </c>
    </row>
    <row r="27" ht="18.75" customHeight="1">
      <c r="A27" s="16"/>
      <c r="B27" s="3" t="s">
        <v>36</v>
      </c>
      <c r="C27" s="3"/>
      <c r="D27" s="3">
        <v>200.0</v>
      </c>
      <c r="E27" s="3">
        <v>100.0</v>
      </c>
      <c r="F27" s="3">
        <v>100.0</v>
      </c>
      <c r="G27" s="3">
        <v>100.0</v>
      </c>
      <c r="H27" s="3">
        <v>100.0</v>
      </c>
      <c r="I27" s="3">
        <v>100.0</v>
      </c>
      <c r="J27" s="3">
        <v>100.0</v>
      </c>
      <c r="K27" s="3">
        <v>100.0</v>
      </c>
      <c r="L27" s="3">
        <v>100.0</v>
      </c>
      <c r="M27" s="3">
        <v>100.0</v>
      </c>
      <c r="N27" s="3">
        <v>100.0</v>
      </c>
      <c r="O27" s="3">
        <v>100.0</v>
      </c>
      <c r="P27" s="3">
        <v>100.0</v>
      </c>
      <c r="Q27" s="3">
        <v>100.0</v>
      </c>
      <c r="R27" s="3">
        <v>100.0</v>
      </c>
      <c r="S27" s="3">
        <v>100.0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>
        <f t="shared" si="3"/>
        <v>1700</v>
      </c>
    </row>
    <row r="28" ht="18.75" customHeight="1">
      <c r="A28" s="16"/>
      <c r="B28" s="3" t="s">
        <v>37</v>
      </c>
      <c r="C28" s="3"/>
      <c r="D28" s="3">
        <v>200.0</v>
      </c>
      <c r="E28" s="3"/>
      <c r="F28" s="3"/>
      <c r="G28" s="3"/>
      <c r="H28" s="3"/>
      <c r="I28" s="3"/>
      <c r="J28" s="3"/>
      <c r="K28" s="3"/>
      <c r="L28" s="3"/>
      <c r="M28" s="3"/>
      <c r="N28" s="3">
        <v>100.0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>
        <f t="shared" si="3"/>
        <v>300</v>
      </c>
    </row>
    <row r="29" ht="18.75" customHeight="1">
      <c r="A29" s="16"/>
      <c r="B29" s="3" t="s">
        <v>38</v>
      </c>
      <c r="C29" s="3"/>
      <c r="D29" s="3">
        <v>500.0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>
        <f t="shared" si="3"/>
        <v>500</v>
      </c>
    </row>
    <row r="30" ht="18.75" customHeight="1">
      <c r="A30" s="9"/>
      <c r="B30" s="19" t="s">
        <v>39</v>
      </c>
      <c r="C30" s="19">
        <f t="shared" ref="C30:AN30" si="4">SUM(C21:C29)</f>
        <v>679</v>
      </c>
      <c r="D30" s="19">
        <f t="shared" si="4"/>
        <v>1597</v>
      </c>
      <c r="E30" s="19">
        <f t="shared" si="4"/>
        <v>659</v>
      </c>
      <c r="F30" s="19">
        <f t="shared" si="4"/>
        <v>659</v>
      </c>
      <c r="G30" s="19">
        <f t="shared" si="4"/>
        <v>659</v>
      </c>
      <c r="H30" s="19">
        <f t="shared" si="4"/>
        <v>580</v>
      </c>
      <c r="I30" s="19">
        <f t="shared" si="4"/>
        <v>589</v>
      </c>
      <c r="J30" s="19">
        <f t="shared" si="4"/>
        <v>589</v>
      </c>
      <c r="K30" s="19">
        <f t="shared" si="4"/>
        <v>589</v>
      </c>
      <c r="L30" s="19">
        <f t="shared" si="4"/>
        <v>589</v>
      </c>
      <c r="M30" s="19">
        <f t="shared" si="4"/>
        <v>589</v>
      </c>
      <c r="N30" s="19">
        <f t="shared" si="4"/>
        <v>689</v>
      </c>
      <c r="O30" s="19">
        <f t="shared" si="4"/>
        <v>487</v>
      </c>
      <c r="P30" s="19">
        <f t="shared" si="4"/>
        <v>487</v>
      </c>
      <c r="Q30" s="19">
        <f t="shared" si="4"/>
        <v>487</v>
      </c>
      <c r="R30" s="19">
        <f t="shared" si="4"/>
        <v>487</v>
      </c>
      <c r="S30" s="19">
        <f t="shared" si="4"/>
        <v>487</v>
      </c>
      <c r="T30" s="19">
        <f t="shared" si="4"/>
        <v>387</v>
      </c>
      <c r="U30" s="19">
        <f t="shared" si="4"/>
        <v>387</v>
      </c>
      <c r="V30" s="19">
        <f t="shared" si="4"/>
        <v>387</v>
      </c>
      <c r="W30" s="19">
        <f t="shared" si="4"/>
        <v>387</v>
      </c>
      <c r="X30" s="19">
        <f t="shared" si="4"/>
        <v>387</v>
      </c>
      <c r="Y30" s="19">
        <f t="shared" si="4"/>
        <v>687</v>
      </c>
      <c r="Z30" s="19">
        <f t="shared" si="4"/>
        <v>384</v>
      </c>
      <c r="AA30" s="19">
        <f t="shared" si="4"/>
        <v>384</v>
      </c>
      <c r="AB30" s="19">
        <f t="shared" si="4"/>
        <v>384</v>
      </c>
      <c r="AC30" s="19">
        <f t="shared" si="4"/>
        <v>384</v>
      </c>
      <c r="AD30" s="19">
        <f t="shared" si="4"/>
        <v>384</v>
      </c>
      <c r="AE30" s="19">
        <f t="shared" si="4"/>
        <v>384</v>
      </c>
      <c r="AF30" s="19">
        <f t="shared" si="4"/>
        <v>384</v>
      </c>
      <c r="AG30" s="19">
        <f t="shared" si="4"/>
        <v>384</v>
      </c>
      <c r="AH30" s="19">
        <f t="shared" si="4"/>
        <v>384</v>
      </c>
      <c r="AI30" s="19">
        <f t="shared" si="4"/>
        <v>384</v>
      </c>
      <c r="AJ30" s="19">
        <f t="shared" si="4"/>
        <v>384</v>
      </c>
      <c r="AK30" s="19">
        <f t="shared" si="4"/>
        <v>684</v>
      </c>
      <c r="AL30" s="19">
        <f t="shared" si="4"/>
        <v>0</v>
      </c>
      <c r="AM30" s="19">
        <f t="shared" si="4"/>
        <v>0</v>
      </c>
      <c r="AN30" s="19">
        <f t="shared" si="4"/>
        <v>18432</v>
      </c>
    </row>
    <row r="31" ht="18.75" customHeight="1">
      <c r="A31" s="20" t="s">
        <v>40</v>
      </c>
      <c r="B31" s="5" t="s">
        <v>41</v>
      </c>
      <c r="C31" s="5">
        <f t="shared" ref="C31:AN31" si="5">C20-C30</f>
        <v>2121</v>
      </c>
      <c r="D31" s="5">
        <f t="shared" si="5"/>
        <v>1392</v>
      </c>
      <c r="E31" s="5">
        <f t="shared" si="5"/>
        <v>-229</v>
      </c>
      <c r="F31" s="5">
        <f t="shared" si="5"/>
        <v>-229</v>
      </c>
      <c r="G31" s="5">
        <f t="shared" si="5"/>
        <v>-229</v>
      </c>
      <c r="H31" s="5">
        <f t="shared" si="5"/>
        <v>-550</v>
      </c>
      <c r="I31" s="5">
        <f t="shared" si="5"/>
        <v>-262</v>
      </c>
      <c r="J31" s="5">
        <f t="shared" si="5"/>
        <v>-262</v>
      </c>
      <c r="K31" s="5">
        <f t="shared" si="5"/>
        <v>598</v>
      </c>
      <c r="L31" s="5">
        <f t="shared" si="5"/>
        <v>-202</v>
      </c>
      <c r="M31" s="5">
        <f t="shared" si="5"/>
        <v>-202</v>
      </c>
      <c r="N31" s="5">
        <f t="shared" si="5"/>
        <v>-332</v>
      </c>
      <c r="O31" s="5">
        <f t="shared" si="5"/>
        <v>-33</v>
      </c>
      <c r="P31" s="5">
        <f t="shared" si="5"/>
        <v>-33</v>
      </c>
      <c r="Q31" s="5">
        <f t="shared" si="5"/>
        <v>-33</v>
      </c>
      <c r="R31" s="5">
        <f t="shared" si="5"/>
        <v>-33</v>
      </c>
      <c r="S31" s="5">
        <f t="shared" si="5"/>
        <v>-33</v>
      </c>
      <c r="T31" s="5">
        <f t="shared" si="5"/>
        <v>67</v>
      </c>
      <c r="U31" s="5">
        <f t="shared" si="5"/>
        <v>7</v>
      </c>
      <c r="V31" s="5">
        <f t="shared" si="5"/>
        <v>7</v>
      </c>
      <c r="W31" s="5">
        <f t="shared" si="5"/>
        <v>7</v>
      </c>
      <c r="X31" s="5">
        <f t="shared" si="5"/>
        <v>7</v>
      </c>
      <c r="Y31" s="5">
        <f t="shared" si="5"/>
        <v>707</v>
      </c>
      <c r="Z31" s="5">
        <f t="shared" si="5"/>
        <v>-225</v>
      </c>
      <c r="AA31" s="5">
        <f t="shared" si="5"/>
        <v>-225</v>
      </c>
      <c r="AB31" s="5">
        <f t="shared" si="5"/>
        <v>-225</v>
      </c>
      <c r="AC31" s="5">
        <f t="shared" si="5"/>
        <v>-225</v>
      </c>
      <c r="AD31" s="5">
        <f t="shared" si="5"/>
        <v>-225</v>
      </c>
      <c r="AE31" s="5">
        <f t="shared" si="5"/>
        <v>-225</v>
      </c>
      <c r="AF31" s="5">
        <f t="shared" si="5"/>
        <v>-225</v>
      </c>
      <c r="AG31" s="5">
        <f t="shared" si="5"/>
        <v>-225</v>
      </c>
      <c r="AH31" s="5">
        <f t="shared" si="5"/>
        <v>-225</v>
      </c>
      <c r="AI31" s="5">
        <f t="shared" si="5"/>
        <v>-225</v>
      </c>
      <c r="AJ31" s="5">
        <f t="shared" si="5"/>
        <v>-225</v>
      </c>
      <c r="AK31" s="5">
        <f t="shared" si="5"/>
        <v>-525</v>
      </c>
      <c r="AL31" s="5">
        <f t="shared" si="5"/>
        <v>0</v>
      </c>
      <c r="AM31" s="5">
        <f t="shared" si="5"/>
        <v>0</v>
      </c>
      <c r="AN31" s="5">
        <f t="shared" si="5"/>
        <v>-749</v>
      </c>
    </row>
    <row r="32" ht="18.75" customHeight="1">
      <c r="A32" s="20" t="s">
        <v>42</v>
      </c>
      <c r="B32" s="20" t="s">
        <v>43</v>
      </c>
      <c r="C32" s="20">
        <f>1100+C31</f>
        <v>3221</v>
      </c>
      <c r="D32" s="20">
        <f t="shared" ref="D32:AM32" si="6">C32+D31</f>
        <v>4613</v>
      </c>
      <c r="E32" s="20">
        <f t="shared" si="6"/>
        <v>4384</v>
      </c>
      <c r="F32" s="20">
        <f t="shared" si="6"/>
        <v>4155</v>
      </c>
      <c r="G32" s="20">
        <f t="shared" si="6"/>
        <v>3926</v>
      </c>
      <c r="H32" s="20">
        <f t="shared" si="6"/>
        <v>3376</v>
      </c>
      <c r="I32" s="20">
        <f t="shared" si="6"/>
        <v>3114</v>
      </c>
      <c r="J32" s="20">
        <f t="shared" si="6"/>
        <v>2852</v>
      </c>
      <c r="K32" s="20">
        <f t="shared" si="6"/>
        <v>3450</v>
      </c>
      <c r="L32" s="20">
        <f t="shared" si="6"/>
        <v>3248</v>
      </c>
      <c r="M32" s="20">
        <f t="shared" si="6"/>
        <v>3046</v>
      </c>
      <c r="N32" s="20">
        <f t="shared" si="6"/>
        <v>2714</v>
      </c>
      <c r="O32" s="20">
        <f t="shared" si="6"/>
        <v>2681</v>
      </c>
      <c r="P32" s="20">
        <f t="shared" si="6"/>
        <v>2648</v>
      </c>
      <c r="Q32" s="20">
        <f t="shared" si="6"/>
        <v>2615</v>
      </c>
      <c r="R32" s="20">
        <f t="shared" si="6"/>
        <v>2582</v>
      </c>
      <c r="S32" s="20">
        <f t="shared" si="6"/>
        <v>2549</v>
      </c>
      <c r="T32" s="20">
        <f t="shared" si="6"/>
        <v>2616</v>
      </c>
      <c r="U32" s="20">
        <f t="shared" si="6"/>
        <v>2623</v>
      </c>
      <c r="V32" s="20">
        <f t="shared" si="6"/>
        <v>2630</v>
      </c>
      <c r="W32" s="20">
        <f t="shared" si="6"/>
        <v>2637</v>
      </c>
      <c r="X32" s="20">
        <f t="shared" si="6"/>
        <v>2644</v>
      </c>
      <c r="Y32" s="20">
        <f t="shared" si="6"/>
        <v>3351</v>
      </c>
      <c r="Z32" s="20">
        <f t="shared" si="6"/>
        <v>3126</v>
      </c>
      <c r="AA32" s="20">
        <f t="shared" si="6"/>
        <v>2901</v>
      </c>
      <c r="AB32" s="20">
        <f t="shared" si="6"/>
        <v>2676</v>
      </c>
      <c r="AC32" s="20">
        <f t="shared" si="6"/>
        <v>2451</v>
      </c>
      <c r="AD32" s="20">
        <f t="shared" si="6"/>
        <v>2226</v>
      </c>
      <c r="AE32" s="20">
        <f t="shared" si="6"/>
        <v>2001</v>
      </c>
      <c r="AF32" s="20">
        <f t="shared" si="6"/>
        <v>1776</v>
      </c>
      <c r="AG32" s="20">
        <f t="shared" si="6"/>
        <v>1551</v>
      </c>
      <c r="AH32" s="20">
        <f t="shared" si="6"/>
        <v>1326</v>
      </c>
      <c r="AI32" s="20">
        <f t="shared" si="6"/>
        <v>1101</v>
      </c>
      <c r="AJ32" s="20">
        <f t="shared" si="6"/>
        <v>876</v>
      </c>
      <c r="AK32" s="20">
        <f t="shared" si="6"/>
        <v>351</v>
      </c>
      <c r="AL32" s="20">
        <f t="shared" si="6"/>
        <v>351</v>
      </c>
      <c r="AM32" s="20">
        <f t="shared" si="6"/>
        <v>351</v>
      </c>
      <c r="AN32" s="21"/>
    </row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6">
    <mergeCell ref="A1:B1"/>
    <mergeCell ref="A2:B2"/>
    <mergeCell ref="A3:A4"/>
    <mergeCell ref="A5:B6"/>
    <mergeCell ref="A7:A20"/>
    <mergeCell ref="A21:A3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2019-01-07T07:14:51Z</dcterms:created>
  <dc:creator>全社標準PC</dc:creator>
</cp:coreProperties>
</file>