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C_USER\Documents\Temp\マネーフロー\旧\"/>
    </mc:Choice>
  </mc:AlternateContent>
  <xr:revisionPtr revIDLastSave="0" documentId="13_ncr:1_{10E0D4B2-03F3-497D-A1B6-AB9F72207D01}" xr6:coauthVersionLast="47" xr6:coauthVersionMax="47" xr10:uidLastSave="{00000000-0000-0000-0000-000000000000}"/>
  <bookViews>
    <workbookView xWindow="-24120" yWindow="-960" windowWidth="24240" windowHeight="18240" xr2:uid="{00000000-000D-0000-FFFF-FFFF00000000}"/>
  </bookViews>
  <sheets>
    <sheet name="20250131_支出入見直し予想" sheetId="1" r:id="rId1"/>
    <sheet name="20190413_介護用保険追加" sheetId="5" r:id="rId2"/>
    <sheet name="20190107_１次年金25%" sheetId="2" r:id="rId3"/>
    <sheet name="20181113_Prudential" sheetId="3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D+GL+zGqqi4x17hNy2Ad/lSTeR7H2W/ooaYwJo2Dmg="/>
    </ext>
  </extLst>
</workbook>
</file>

<file path=xl/calcChain.xml><?xml version="1.0" encoding="utf-8"?>
<calcChain xmlns="http://schemas.openxmlformats.org/spreadsheetml/2006/main">
  <c r="I7" i="1" l="1"/>
  <c r="I26" i="1" s="1"/>
  <c r="H7" i="1"/>
  <c r="H26" i="1" s="1"/>
  <c r="E26" i="1"/>
  <c r="F26" i="1"/>
  <c r="G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C26" i="1"/>
  <c r="AM37" i="5"/>
  <c r="AL37" i="5"/>
  <c r="AH37" i="5"/>
  <c r="AE37" i="5"/>
  <c r="AA37" i="5"/>
  <c r="Z37" i="5"/>
  <c r="V37" i="5"/>
  <c r="S37" i="5"/>
  <c r="O37" i="5"/>
  <c r="N37" i="5"/>
  <c r="J37" i="5"/>
  <c r="G37" i="5"/>
  <c r="C37" i="5"/>
  <c r="C38" i="5" s="1"/>
  <c r="D38" i="5" s="1"/>
  <c r="E38" i="5" s="1"/>
  <c r="F38" i="5" s="1"/>
  <c r="G38" i="5" s="1"/>
  <c r="H38" i="5" s="1"/>
  <c r="I38" i="5" s="1"/>
  <c r="J38" i="5" s="1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N35" i="5"/>
  <c r="AN34" i="5"/>
  <c r="AN33" i="5"/>
  <c r="AN32" i="5"/>
  <c r="AN31" i="5"/>
  <c r="AN30" i="5"/>
  <c r="AN29" i="5"/>
  <c r="AN28" i="5"/>
  <c r="AN27" i="5"/>
  <c r="AN26" i="5"/>
  <c r="AM25" i="5"/>
  <c r="AL25" i="5"/>
  <c r="AK25" i="5"/>
  <c r="AK37" i="5" s="1"/>
  <c r="AJ25" i="5"/>
  <c r="AJ37" i="5" s="1"/>
  <c r="AI25" i="5"/>
  <c r="AI37" i="5" s="1"/>
  <c r="AH25" i="5"/>
  <c r="AG25" i="5"/>
  <c r="AG37" i="5" s="1"/>
  <c r="AF25" i="5"/>
  <c r="AF37" i="5" s="1"/>
  <c r="AE25" i="5"/>
  <c r="AD25" i="5"/>
  <c r="AD37" i="5" s="1"/>
  <c r="AC25" i="5"/>
  <c r="AC37" i="5" s="1"/>
  <c r="AB25" i="5"/>
  <c r="AB37" i="5" s="1"/>
  <c r="AA25" i="5"/>
  <c r="Z25" i="5"/>
  <c r="Y25" i="5"/>
  <c r="Y37" i="5" s="1"/>
  <c r="X25" i="5"/>
  <c r="X37" i="5" s="1"/>
  <c r="W25" i="5"/>
  <c r="W37" i="5" s="1"/>
  <c r="V25" i="5"/>
  <c r="U25" i="5"/>
  <c r="U37" i="5" s="1"/>
  <c r="T25" i="5"/>
  <c r="T37" i="5" s="1"/>
  <c r="S25" i="5"/>
  <c r="R25" i="5"/>
  <c r="R37" i="5" s="1"/>
  <c r="Q25" i="5"/>
  <c r="Q37" i="5" s="1"/>
  <c r="P25" i="5"/>
  <c r="P37" i="5" s="1"/>
  <c r="O25" i="5"/>
  <c r="N25" i="5"/>
  <c r="M25" i="5"/>
  <c r="M37" i="5" s="1"/>
  <c r="L25" i="5"/>
  <c r="L37" i="5" s="1"/>
  <c r="K25" i="5"/>
  <c r="K37" i="5" s="1"/>
  <c r="J25" i="5"/>
  <c r="I25" i="5"/>
  <c r="I37" i="5" s="1"/>
  <c r="H25" i="5"/>
  <c r="H37" i="5" s="1"/>
  <c r="G25" i="5"/>
  <c r="F25" i="5"/>
  <c r="F37" i="5" s="1"/>
  <c r="E25" i="5"/>
  <c r="E37" i="5" s="1"/>
  <c r="D25" i="5"/>
  <c r="D37" i="5" s="1"/>
  <c r="C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D9" i="5"/>
  <c r="AN8" i="5"/>
  <c r="AN25" i="5" s="1"/>
  <c r="AN7" i="5"/>
  <c r="AM31" i="3"/>
  <c r="AI31" i="3"/>
  <c r="AA31" i="3"/>
  <c r="W31" i="3"/>
  <c r="O31" i="3"/>
  <c r="K31" i="3"/>
  <c r="C31" i="3"/>
  <c r="C32" i="3" s="1"/>
  <c r="D32" i="3" s="1"/>
  <c r="AM30" i="3"/>
  <c r="AL30" i="3"/>
  <c r="AL31" i="3" s="1"/>
  <c r="AK30" i="3"/>
  <c r="AJ30" i="3"/>
  <c r="AI30" i="3"/>
  <c r="AH30" i="3"/>
  <c r="AG30" i="3"/>
  <c r="AF30" i="3"/>
  <c r="AE30" i="3"/>
  <c r="AD30" i="3"/>
  <c r="AC30" i="3"/>
  <c r="AB30" i="3"/>
  <c r="AA30" i="3"/>
  <c r="Z30" i="3"/>
  <c r="Z31" i="3" s="1"/>
  <c r="Y30" i="3"/>
  <c r="X30" i="3"/>
  <c r="W30" i="3"/>
  <c r="V30" i="3"/>
  <c r="U30" i="3"/>
  <c r="T30" i="3"/>
  <c r="S30" i="3"/>
  <c r="R30" i="3"/>
  <c r="Q30" i="3"/>
  <c r="P30" i="3"/>
  <c r="O30" i="3"/>
  <c r="N30" i="3"/>
  <c r="N31" i="3" s="1"/>
  <c r="M30" i="3"/>
  <c r="L30" i="3"/>
  <c r="K30" i="3"/>
  <c r="J30" i="3"/>
  <c r="I30" i="3"/>
  <c r="H30" i="3"/>
  <c r="G30" i="3"/>
  <c r="F30" i="3"/>
  <c r="E30" i="3"/>
  <c r="D30" i="3"/>
  <c r="C30" i="3"/>
  <c r="AN29" i="3"/>
  <c r="AN28" i="3"/>
  <c r="AN27" i="3"/>
  <c r="AN26" i="3"/>
  <c r="AN25" i="3"/>
  <c r="AN24" i="3"/>
  <c r="AN23" i="3"/>
  <c r="AN22" i="3"/>
  <c r="AN21" i="3"/>
  <c r="AN30" i="3" s="1"/>
  <c r="AM20" i="3"/>
  <c r="AL20" i="3"/>
  <c r="AK20" i="3"/>
  <c r="AK31" i="3" s="1"/>
  <c r="AJ20" i="3"/>
  <c r="AJ31" i="3" s="1"/>
  <c r="AI20" i="3"/>
  <c r="AH20" i="3"/>
  <c r="AH31" i="3" s="1"/>
  <c r="AG20" i="3"/>
  <c r="AG31" i="3" s="1"/>
  <c r="AF20" i="3"/>
  <c r="AF31" i="3" s="1"/>
  <c r="AE20" i="3"/>
  <c r="AE31" i="3" s="1"/>
  <c r="AD20" i="3"/>
  <c r="AD31" i="3" s="1"/>
  <c r="AC20" i="3"/>
  <c r="AC31" i="3" s="1"/>
  <c r="AB20" i="3"/>
  <c r="AB31" i="3" s="1"/>
  <c r="AA20" i="3"/>
  <c r="Z20" i="3"/>
  <c r="Y20" i="3"/>
  <c r="Y31" i="3" s="1"/>
  <c r="X20" i="3"/>
  <c r="X31" i="3" s="1"/>
  <c r="W20" i="3"/>
  <c r="V20" i="3"/>
  <c r="V31" i="3" s="1"/>
  <c r="U20" i="3"/>
  <c r="U31" i="3" s="1"/>
  <c r="T20" i="3"/>
  <c r="T31" i="3" s="1"/>
  <c r="S20" i="3"/>
  <c r="S31" i="3" s="1"/>
  <c r="R20" i="3"/>
  <c r="R31" i="3" s="1"/>
  <c r="Q20" i="3"/>
  <c r="Q31" i="3" s="1"/>
  <c r="P20" i="3"/>
  <c r="P31" i="3" s="1"/>
  <c r="O20" i="3"/>
  <c r="N20" i="3"/>
  <c r="M20" i="3"/>
  <c r="M31" i="3" s="1"/>
  <c r="L20" i="3"/>
  <c r="L31" i="3" s="1"/>
  <c r="K20" i="3"/>
  <c r="J20" i="3"/>
  <c r="J31" i="3" s="1"/>
  <c r="I20" i="3"/>
  <c r="I31" i="3" s="1"/>
  <c r="H20" i="3"/>
  <c r="H31" i="3" s="1"/>
  <c r="G20" i="3"/>
  <c r="G31" i="3" s="1"/>
  <c r="F20" i="3"/>
  <c r="F31" i="3" s="1"/>
  <c r="E20" i="3"/>
  <c r="E31" i="3" s="1"/>
  <c r="D20" i="3"/>
  <c r="D31" i="3" s="1"/>
  <c r="C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20" i="3" s="1"/>
  <c r="AN31" i="3" s="1"/>
  <c r="AJ33" i="2"/>
  <c r="AB33" i="2"/>
  <c r="X33" i="2"/>
  <c r="P33" i="2"/>
  <c r="L33" i="2"/>
  <c r="AM32" i="2"/>
  <c r="AL32" i="2"/>
  <c r="AK32" i="2"/>
  <c r="AJ32" i="2"/>
  <c r="AI32" i="2"/>
  <c r="AH32" i="2"/>
  <c r="AG32" i="2"/>
  <c r="AF32" i="2"/>
  <c r="AF33" i="2" s="1"/>
  <c r="AE32" i="2"/>
  <c r="AD32" i="2"/>
  <c r="AC32" i="2"/>
  <c r="AB32" i="2"/>
  <c r="AA32" i="2"/>
  <c r="Z32" i="2"/>
  <c r="Y32" i="2"/>
  <c r="X32" i="2"/>
  <c r="W32" i="2"/>
  <c r="V32" i="2"/>
  <c r="U32" i="2"/>
  <c r="T32" i="2"/>
  <c r="T33" i="2" s="1"/>
  <c r="S32" i="2"/>
  <c r="R32" i="2"/>
  <c r="Q32" i="2"/>
  <c r="P32" i="2"/>
  <c r="O32" i="2"/>
  <c r="N32" i="2"/>
  <c r="M32" i="2"/>
  <c r="L32" i="2"/>
  <c r="K32" i="2"/>
  <c r="J32" i="2"/>
  <c r="I32" i="2"/>
  <c r="H32" i="2"/>
  <c r="H33" i="2" s="1"/>
  <c r="G32" i="2"/>
  <c r="F32" i="2"/>
  <c r="E32" i="2"/>
  <c r="D32" i="2"/>
  <c r="C32" i="2"/>
  <c r="AN31" i="2"/>
  <c r="AN30" i="2"/>
  <c r="AN29" i="2"/>
  <c r="AN28" i="2"/>
  <c r="AN27" i="2"/>
  <c r="AN26" i="2"/>
  <c r="AN25" i="2"/>
  <c r="AN24" i="2"/>
  <c r="AN23" i="2"/>
  <c r="AN32" i="2" s="1"/>
  <c r="AM22" i="2"/>
  <c r="AM33" i="2" s="1"/>
  <c r="AL22" i="2"/>
  <c r="AL33" i="2" s="1"/>
  <c r="AK22" i="2"/>
  <c r="AK33" i="2" s="1"/>
  <c r="AJ22" i="2"/>
  <c r="AI22" i="2"/>
  <c r="AI33" i="2" s="1"/>
  <c r="AH22" i="2"/>
  <c r="AH33" i="2" s="1"/>
  <c r="AG22" i="2"/>
  <c r="AG33" i="2" s="1"/>
  <c r="AF22" i="2"/>
  <c r="AE22" i="2"/>
  <c r="AE33" i="2" s="1"/>
  <c r="AD22" i="2"/>
  <c r="AD33" i="2" s="1"/>
  <c r="AC22" i="2"/>
  <c r="AC33" i="2" s="1"/>
  <c r="AB22" i="2"/>
  <c r="AA22" i="2"/>
  <c r="AA33" i="2" s="1"/>
  <c r="Z22" i="2"/>
  <c r="Z33" i="2" s="1"/>
  <c r="Y22" i="2"/>
  <c r="Y33" i="2" s="1"/>
  <c r="X22" i="2"/>
  <c r="W22" i="2"/>
  <c r="W33" i="2" s="1"/>
  <c r="V22" i="2"/>
  <c r="V33" i="2" s="1"/>
  <c r="U22" i="2"/>
  <c r="U33" i="2" s="1"/>
  <c r="T22" i="2"/>
  <c r="S22" i="2"/>
  <c r="S33" i="2" s="1"/>
  <c r="R22" i="2"/>
  <c r="R33" i="2" s="1"/>
  <c r="Q22" i="2"/>
  <c r="Q33" i="2" s="1"/>
  <c r="P22" i="2"/>
  <c r="O22" i="2"/>
  <c r="O33" i="2" s="1"/>
  <c r="N22" i="2"/>
  <c r="N33" i="2" s="1"/>
  <c r="M22" i="2"/>
  <c r="M33" i="2" s="1"/>
  <c r="L22" i="2"/>
  <c r="K22" i="2"/>
  <c r="K33" i="2" s="1"/>
  <c r="J22" i="2"/>
  <c r="J33" i="2" s="1"/>
  <c r="I22" i="2"/>
  <c r="I33" i="2" s="1"/>
  <c r="H22" i="2"/>
  <c r="G22" i="2"/>
  <c r="G33" i="2" s="1"/>
  <c r="F22" i="2"/>
  <c r="F33" i="2" s="1"/>
  <c r="E22" i="2"/>
  <c r="E33" i="2" s="1"/>
  <c r="C22" i="2"/>
  <c r="C33" i="2" s="1"/>
  <c r="C34" i="2" s="1"/>
  <c r="AN21" i="2"/>
  <c r="AN20" i="2"/>
  <c r="AN19" i="2"/>
  <c r="AN18" i="2"/>
  <c r="AN17" i="2"/>
  <c r="AN16" i="2"/>
  <c r="AN15" i="2"/>
  <c r="AN14" i="2"/>
  <c r="AN13" i="2"/>
  <c r="AN12" i="2"/>
  <c r="D9" i="2"/>
  <c r="D22" i="2" s="1"/>
  <c r="D33" i="2" s="1"/>
  <c r="AN8" i="2"/>
  <c r="AN7" i="2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K38" i="1" s="1"/>
  <c r="J37" i="1"/>
  <c r="I37" i="1"/>
  <c r="H37" i="1"/>
  <c r="G37" i="1"/>
  <c r="F37" i="1"/>
  <c r="F38" i="1" s="1"/>
  <c r="E37" i="1"/>
  <c r="D37" i="1"/>
  <c r="C37" i="1"/>
  <c r="AN36" i="1"/>
  <c r="AN35" i="1"/>
  <c r="AN34" i="1"/>
  <c r="AN33" i="1"/>
  <c r="AN32" i="1"/>
  <c r="AN31" i="1"/>
  <c r="AN30" i="1"/>
  <c r="AN29" i="1"/>
  <c r="AN28" i="1"/>
  <c r="AN27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D9" i="1"/>
  <c r="D26" i="1" s="1"/>
  <c r="AN8" i="1"/>
  <c r="AC38" i="1" l="1"/>
  <c r="AD38" i="1"/>
  <c r="AJ38" i="1"/>
  <c r="N38" i="1"/>
  <c r="Z38" i="1"/>
  <c r="AL38" i="1"/>
  <c r="X38" i="1"/>
  <c r="E38" i="1"/>
  <c r="W38" i="1"/>
  <c r="AI38" i="1"/>
  <c r="G38" i="1"/>
  <c r="AE38" i="1"/>
  <c r="S38" i="1"/>
  <c r="R38" i="1"/>
  <c r="Q38" i="1"/>
  <c r="H38" i="1"/>
  <c r="AF38" i="1"/>
  <c r="T38" i="1"/>
  <c r="P38" i="1"/>
  <c r="L38" i="1"/>
  <c r="AN7" i="1"/>
  <c r="AB38" i="1"/>
  <c r="AG38" i="1"/>
  <c r="M38" i="1"/>
  <c r="Y38" i="1"/>
  <c r="AK38" i="1"/>
  <c r="I38" i="1"/>
  <c r="AA38" i="1"/>
  <c r="C38" i="1"/>
  <c r="C39" i="1" s="1"/>
  <c r="AM38" i="1"/>
  <c r="O38" i="1"/>
  <c r="U38" i="1"/>
  <c r="J38" i="1"/>
  <c r="V38" i="1"/>
  <c r="AH38" i="1"/>
  <c r="D38" i="1"/>
  <c r="AN37" i="1"/>
  <c r="K38" i="5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6" i="5"/>
  <c r="AN37" i="5" s="1"/>
  <c r="AN38" i="5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9" i="1"/>
  <c r="AN9" i="2"/>
  <c r="AN22" i="2" s="1"/>
  <c r="AN33" i="2" s="1"/>
  <c r="AN26" i="1" l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8" i="1"/>
  <c r="AN39" i="1" s="1"/>
</calcChain>
</file>

<file path=xl/sharedStrings.xml><?xml version="1.0" encoding="utf-8"?>
<sst xmlns="http://schemas.openxmlformats.org/spreadsheetml/2006/main" count="172" uniqueCount="53">
  <si>
    <t>西暦</t>
  </si>
  <si>
    <t>経過年数</t>
  </si>
  <si>
    <t>現在年齢</t>
  </si>
  <si>
    <t>合計</t>
  </si>
  <si>
    <t>年齢</t>
  </si>
  <si>
    <t>世帯主</t>
  </si>
  <si>
    <t>配偶者</t>
  </si>
  <si>
    <t>ライフイベント</t>
  </si>
  <si>
    <t>定年退職</t>
  </si>
  <si>
    <t>収入</t>
  </si>
  <si>
    <t>世帯主年収</t>
  </si>
  <si>
    <t>配偶者年収</t>
  </si>
  <si>
    <t>世帯主退職金　　一時金</t>
  </si>
  <si>
    <t>世帯主退職金　　第１年金</t>
  </si>
  <si>
    <t>世帯主退職金　　第２年金 （100% 20年）</t>
  </si>
  <si>
    <t>配偶者退職金</t>
  </si>
  <si>
    <t>世帯主年金</t>
  </si>
  <si>
    <t>配偶者年金</t>
  </si>
  <si>
    <t>相続</t>
  </si>
  <si>
    <t>年金保険（配偶者）</t>
  </si>
  <si>
    <t>ドル建リタイアメントインカム（和則分）</t>
  </si>
  <si>
    <t>ドル建リタイアメントインカム（直美分）</t>
  </si>
  <si>
    <t>生命保険</t>
  </si>
  <si>
    <t>生命保険（配偶者）</t>
  </si>
  <si>
    <t>明治安田年金</t>
  </si>
  <si>
    <t>全労済　　　　　　　10年確定</t>
  </si>
  <si>
    <t>新潟実家の売却益</t>
  </si>
  <si>
    <t>横浜マンションの売却益</t>
  </si>
  <si>
    <t>収入合計</t>
  </si>
  <si>
    <t>支出</t>
  </si>
  <si>
    <t>生活資金</t>
  </si>
  <si>
    <t>住宅資金（賃貸，持家）</t>
  </si>
  <si>
    <t>社会保険料・所得税・住民税</t>
  </si>
  <si>
    <t>退職金課税額</t>
  </si>
  <si>
    <t>死後の整理資金</t>
  </si>
  <si>
    <t>相続対策資金</t>
  </si>
  <si>
    <t>旅行</t>
  </si>
  <si>
    <t>家電</t>
  </si>
  <si>
    <t>リフォーム</t>
  </si>
  <si>
    <t>支出合計</t>
  </si>
  <si>
    <t>利率：0.00%</t>
  </si>
  <si>
    <t>年間収支＝年間貯蓄額</t>
  </si>
  <si>
    <t>預貯金残高</t>
  </si>
  <si>
    <t>現在価値　1,100万円</t>
  </si>
  <si>
    <t>ドル建リタイアメントインカム</t>
  </si>
  <si>
    <t>世帯主退職金</t>
  </si>
  <si>
    <t>全労済</t>
  </si>
  <si>
    <t>収入補填金の停止</t>
    <rPh sb="0" eb="5">
      <t>シュウニュウホテンキン</t>
    </rPh>
    <rPh sb="6" eb="8">
      <t>テイシ</t>
    </rPh>
    <phoneticPr fontId="5"/>
  </si>
  <si>
    <t>リフォーム</t>
    <phoneticPr fontId="5"/>
  </si>
  <si>
    <t>世帯主年収 （収入補填を含む）</t>
    <rPh sb="7" eb="11">
      <t>シュウニュウホテン</t>
    </rPh>
    <rPh sb="12" eb="13">
      <t>フク</t>
    </rPh>
    <phoneticPr fontId="5"/>
  </si>
  <si>
    <r>
      <t>20190413_</t>
    </r>
    <r>
      <rPr>
        <sz val="11"/>
        <color theme="1"/>
        <rFont val="Calibri"/>
        <family val="3"/>
        <charset val="128"/>
        <scheme val="minor"/>
      </rPr>
      <t>介護用保険追</t>
    </r>
  </si>
  <si>
    <t>生活資金</t>
    <phoneticPr fontId="5"/>
  </si>
  <si>
    <t>社会保険料・所得税・住民税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</si>
</sst>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name val="Calibri"/>
    </font>
    <font>
      <sz val="11"/>
      <color theme="0"/>
      <name val="游ゴシック"/>
      <family val="3"/>
      <charset val="128"/>
    </font>
    <font>
      <strike/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0070C0"/>
        <bgColor rgb="FF0070C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4" borderId="4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/>
    </xf>
    <xf numFmtId="0" fontId="1" fillId="10" borderId="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年金選択率　25%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'20250131_支出入見直し予想'!$C$1:$AK$1</c:f>
              <c:numCache>
                <c:formatCode>General</c:formatCode>
                <c:ptCount val="3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</c:numCache>
            </c:numRef>
          </c:xVal>
          <c:yVal>
            <c:numRef>
              <c:f>'20250131_支出入見直し予想'!$C$39:$AM$39</c:f>
              <c:numCache>
                <c:formatCode>General</c:formatCode>
                <c:ptCount val="37"/>
                <c:pt idx="0">
                  <c:v>3221</c:v>
                </c:pt>
                <c:pt idx="1">
                  <c:v>3641</c:v>
                </c:pt>
                <c:pt idx="2">
                  <c:v>3343</c:v>
                </c:pt>
                <c:pt idx="3">
                  <c:v>3045</c:v>
                </c:pt>
                <c:pt idx="4">
                  <c:v>2747</c:v>
                </c:pt>
                <c:pt idx="5">
                  <c:v>2373</c:v>
                </c:pt>
                <c:pt idx="6">
                  <c:v>2317</c:v>
                </c:pt>
                <c:pt idx="7">
                  <c:v>1840</c:v>
                </c:pt>
                <c:pt idx="8">
                  <c:v>2223</c:v>
                </c:pt>
                <c:pt idx="9">
                  <c:v>2061</c:v>
                </c:pt>
                <c:pt idx="10">
                  <c:v>1899</c:v>
                </c:pt>
                <c:pt idx="11">
                  <c:v>1957</c:v>
                </c:pt>
                <c:pt idx="12">
                  <c:v>1862</c:v>
                </c:pt>
                <c:pt idx="13">
                  <c:v>1767</c:v>
                </c:pt>
                <c:pt idx="14">
                  <c:v>1672</c:v>
                </c:pt>
                <c:pt idx="15">
                  <c:v>1657</c:v>
                </c:pt>
                <c:pt idx="16">
                  <c:v>1642</c:v>
                </c:pt>
                <c:pt idx="17">
                  <c:v>1627</c:v>
                </c:pt>
                <c:pt idx="18">
                  <c:v>1552</c:v>
                </c:pt>
                <c:pt idx="19">
                  <c:v>1477</c:v>
                </c:pt>
                <c:pt idx="20">
                  <c:v>1402</c:v>
                </c:pt>
                <c:pt idx="21">
                  <c:v>1258</c:v>
                </c:pt>
                <c:pt idx="22">
                  <c:v>2114</c:v>
                </c:pt>
                <c:pt idx="23">
                  <c:v>3223</c:v>
                </c:pt>
                <c:pt idx="24">
                  <c:v>2832</c:v>
                </c:pt>
                <c:pt idx="25">
                  <c:v>2441</c:v>
                </c:pt>
                <c:pt idx="26">
                  <c:v>2050</c:v>
                </c:pt>
                <c:pt idx="27">
                  <c:v>1659</c:v>
                </c:pt>
                <c:pt idx="28">
                  <c:v>1268</c:v>
                </c:pt>
                <c:pt idx="29">
                  <c:v>877</c:v>
                </c:pt>
                <c:pt idx="30">
                  <c:v>486</c:v>
                </c:pt>
                <c:pt idx="31">
                  <c:v>95</c:v>
                </c:pt>
                <c:pt idx="32">
                  <c:v>-296</c:v>
                </c:pt>
                <c:pt idx="33">
                  <c:v>-687</c:v>
                </c:pt>
                <c:pt idx="34">
                  <c:v>-1378</c:v>
                </c:pt>
                <c:pt idx="35">
                  <c:v>-1378</c:v>
                </c:pt>
                <c:pt idx="36">
                  <c:v>-1378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5-495A-92CD-2E71C001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55605"/>
        <c:axId val="1978997552"/>
      </c:scatterChart>
      <c:valAx>
        <c:axId val="1988155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78997552"/>
        <c:crosses val="autoZero"/>
        <c:crossBetween val="midCat"/>
      </c:valAx>
      <c:valAx>
        <c:axId val="197899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88155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年金選択率　25%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'20190413_介護用保険追加'!$C$1:$AK$1</c:f>
              <c:numCache>
                <c:formatCode>General</c:formatCode>
                <c:ptCount val="3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</c:numCache>
            </c:numRef>
          </c:xVal>
          <c:yVal>
            <c:numRef>
              <c:f>'20190413_介護用保険追加'!$C$38:$AM$38</c:f>
              <c:numCache>
                <c:formatCode>General</c:formatCode>
                <c:ptCount val="37"/>
                <c:pt idx="0">
                  <c:v>3221</c:v>
                </c:pt>
                <c:pt idx="1">
                  <c:v>3141</c:v>
                </c:pt>
                <c:pt idx="2">
                  <c:v>2843</c:v>
                </c:pt>
                <c:pt idx="3">
                  <c:v>2545</c:v>
                </c:pt>
                <c:pt idx="4">
                  <c:v>2247</c:v>
                </c:pt>
                <c:pt idx="5">
                  <c:v>1583</c:v>
                </c:pt>
                <c:pt idx="6">
                  <c:v>1207</c:v>
                </c:pt>
                <c:pt idx="7">
                  <c:v>831</c:v>
                </c:pt>
                <c:pt idx="8">
                  <c:v>1315</c:v>
                </c:pt>
                <c:pt idx="9">
                  <c:v>1254</c:v>
                </c:pt>
                <c:pt idx="10">
                  <c:v>1193</c:v>
                </c:pt>
                <c:pt idx="11">
                  <c:v>1252</c:v>
                </c:pt>
                <c:pt idx="12">
                  <c:v>1360</c:v>
                </c:pt>
                <c:pt idx="13">
                  <c:v>1468</c:v>
                </c:pt>
                <c:pt idx="14">
                  <c:v>1576</c:v>
                </c:pt>
                <c:pt idx="15">
                  <c:v>1684</c:v>
                </c:pt>
                <c:pt idx="16">
                  <c:v>1792</c:v>
                </c:pt>
                <c:pt idx="17">
                  <c:v>2000</c:v>
                </c:pt>
                <c:pt idx="18">
                  <c:v>2148</c:v>
                </c:pt>
                <c:pt idx="19">
                  <c:v>2296</c:v>
                </c:pt>
                <c:pt idx="20">
                  <c:v>2444</c:v>
                </c:pt>
                <c:pt idx="21">
                  <c:v>2523</c:v>
                </c:pt>
                <c:pt idx="22">
                  <c:v>3302</c:v>
                </c:pt>
                <c:pt idx="23">
                  <c:v>4637</c:v>
                </c:pt>
                <c:pt idx="24">
                  <c:v>4472</c:v>
                </c:pt>
                <c:pt idx="25">
                  <c:v>4307</c:v>
                </c:pt>
                <c:pt idx="26">
                  <c:v>4142</c:v>
                </c:pt>
                <c:pt idx="27">
                  <c:v>3977</c:v>
                </c:pt>
                <c:pt idx="28">
                  <c:v>3812</c:v>
                </c:pt>
                <c:pt idx="29">
                  <c:v>3647</c:v>
                </c:pt>
                <c:pt idx="30">
                  <c:v>3482</c:v>
                </c:pt>
                <c:pt idx="31">
                  <c:v>3317</c:v>
                </c:pt>
                <c:pt idx="32">
                  <c:v>3152</c:v>
                </c:pt>
                <c:pt idx="33">
                  <c:v>2987</c:v>
                </c:pt>
                <c:pt idx="34">
                  <c:v>2522</c:v>
                </c:pt>
                <c:pt idx="35">
                  <c:v>2522</c:v>
                </c:pt>
                <c:pt idx="36">
                  <c:v>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2-4606-BE9C-401ACDD9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55605"/>
        <c:axId val="1978997552"/>
      </c:scatterChart>
      <c:valAx>
        <c:axId val="1988155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78997552"/>
        <c:crosses val="autoZero"/>
        <c:crossBetween val="midCat"/>
      </c:valAx>
      <c:valAx>
        <c:axId val="197899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88155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年金選択率　25%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'20190107_１次年金25%'!$C$1:$AK$1</c:f>
              <c:numCache>
                <c:formatCode>General</c:formatCode>
                <c:ptCount val="3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</c:numCache>
            </c:numRef>
          </c:xVal>
          <c:yVal>
            <c:numRef>
              <c:f>'20190107_１次年金25%'!$C$34:$AM$34</c:f>
              <c:numCache>
                <c:formatCode>General</c:formatCode>
                <c:ptCount val="37"/>
                <c:pt idx="0">
                  <c:v>3221</c:v>
                </c:pt>
                <c:pt idx="1">
                  <c:v>3336</c:v>
                </c:pt>
                <c:pt idx="2">
                  <c:v>3088</c:v>
                </c:pt>
                <c:pt idx="3">
                  <c:v>2840</c:v>
                </c:pt>
                <c:pt idx="4">
                  <c:v>2592</c:v>
                </c:pt>
                <c:pt idx="5">
                  <c:v>2123</c:v>
                </c:pt>
                <c:pt idx="6">
                  <c:v>1942</c:v>
                </c:pt>
                <c:pt idx="7">
                  <c:v>1761</c:v>
                </c:pt>
                <c:pt idx="8">
                  <c:v>2440</c:v>
                </c:pt>
                <c:pt idx="9">
                  <c:v>2319</c:v>
                </c:pt>
                <c:pt idx="10">
                  <c:v>2198</c:v>
                </c:pt>
                <c:pt idx="11">
                  <c:v>1947</c:v>
                </c:pt>
                <c:pt idx="12">
                  <c:v>1995</c:v>
                </c:pt>
                <c:pt idx="13">
                  <c:v>2043</c:v>
                </c:pt>
                <c:pt idx="14">
                  <c:v>2091</c:v>
                </c:pt>
                <c:pt idx="15">
                  <c:v>2139</c:v>
                </c:pt>
                <c:pt idx="16">
                  <c:v>2187</c:v>
                </c:pt>
                <c:pt idx="17">
                  <c:v>2335</c:v>
                </c:pt>
                <c:pt idx="18">
                  <c:v>2423</c:v>
                </c:pt>
                <c:pt idx="19">
                  <c:v>2511</c:v>
                </c:pt>
                <c:pt idx="20">
                  <c:v>2599</c:v>
                </c:pt>
                <c:pt idx="21">
                  <c:v>2618</c:v>
                </c:pt>
                <c:pt idx="22">
                  <c:v>3337</c:v>
                </c:pt>
                <c:pt idx="23">
                  <c:v>3112</c:v>
                </c:pt>
                <c:pt idx="24">
                  <c:v>2887</c:v>
                </c:pt>
                <c:pt idx="25">
                  <c:v>2662</c:v>
                </c:pt>
                <c:pt idx="26">
                  <c:v>2437</c:v>
                </c:pt>
                <c:pt idx="27">
                  <c:v>2212</c:v>
                </c:pt>
                <c:pt idx="28">
                  <c:v>1987</c:v>
                </c:pt>
                <c:pt idx="29">
                  <c:v>1762</c:v>
                </c:pt>
                <c:pt idx="30">
                  <c:v>1537</c:v>
                </c:pt>
                <c:pt idx="31">
                  <c:v>1312</c:v>
                </c:pt>
                <c:pt idx="32">
                  <c:v>1087</c:v>
                </c:pt>
                <c:pt idx="33">
                  <c:v>862</c:v>
                </c:pt>
                <c:pt idx="34">
                  <c:v>337</c:v>
                </c:pt>
                <c:pt idx="35">
                  <c:v>337</c:v>
                </c:pt>
                <c:pt idx="36">
                  <c:v>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A-401A-A092-7740701B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1197"/>
        <c:axId val="1518507295"/>
      </c:scatterChart>
      <c:valAx>
        <c:axId val="86341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518507295"/>
        <c:crosses val="autoZero"/>
        <c:crossBetween val="midCat"/>
      </c:valAx>
      <c:valAx>
        <c:axId val="1518507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63411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'20181113_Prudential'!$N$34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A03-4CCD-8879-44E14925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183334"/>
        <c:axId val="1485195234"/>
      </c:barChart>
      <c:catAx>
        <c:axId val="59118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485195234"/>
        <c:crosses val="autoZero"/>
        <c:auto val="1"/>
        <c:lblAlgn val="ctr"/>
        <c:lblOffset val="100"/>
        <c:noMultiLvlLbl val="1"/>
      </c:catAx>
      <c:valAx>
        <c:axId val="148519523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5911833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41</xdr:row>
      <xdr:rowOff>104775</xdr:rowOff>
    </xdr:from>
    <xdr:ext cx="5800725" cy="4686300"/>
    <xdr:graphicFrame macro="">
      <xdr:nvGraphicFramePr>
        <xdr:cNvPr id="366463916" name="Chart 1">
          <a:extLst>
            <a:ext uri="{FF2B5EF4-FFF2-40B4-BE49-F238E27FC236}">
              <a16:creationId xmlns:a16="http://schemas.microsoft.com/office/drawing/2014/main" id="{00000000-0008-0000-0000-0000ACCB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40</xdr:row>
      <xdr:rowOff>104775</xdr:rowOff>
    </xdr:from>
    <xdr:ext cx="5800725" cy="4686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D99F2-EC82-422C-BA1F-D52C4E314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36</xdr:row>
      <xdr:rowOff>104775</xdr:rowOff>
    </xdr:from>
    <xdr:ext cx="5800725" cy="4686300"/>
    <xdr:graphicFrame macro="">
      <xdr:nvGraphicFramePr>
        <xdr:cNvPr id="1331470613" name="Chart 2">
          <a:extLst>
            <a:ext uri="{FF2B5EF4-FFF2-40B4-BE49-F238E27FC236}">
              <a16:creationId xmlns:a16="http://schemas.microsoft.com/office/drawing/2014/main" id="{00000000-0008-0000-0100-000015A1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1657350</xdr:colOff>
      <xdr:row>33</xdr:row>
      <xdr:rowOff>114300</xdr:rowOff>
    </xdr:from>
    <xdr:ext cx="5715000" cy="3533775"/>
    <xdr:graphicFrame macro="">
      <xdr:nvGraphicFramePr>
        <xdr:cNvPr id="197537690" name="Chart 3" title="グラフ">
          <a:extLst>
            <a:ext uri="{FF2B5EF4-FFF2-40B4-BE49-F238E27FC236}">
              <a16:creationId xmlns:a16="http://schemas.microsoft.com/office/drawing/2014/main" id="{00000000-0008-0000-0200-00009A2F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1"/>
  <sheetViews>
    <sheetView tabSelected="1" workbookViewId="0">
      <pane ySplit="1" topLeftCell="A26" activePane="bottomLeft" state="frozen"/>
      <selection pane="bottomLeft" activeCell="AK34" sqref="AK34"/>
    </sheetView>
  </sheetViews>
  <sheetFormatPr defaultColWidth="14.42578125" defaultRowHeight="15" customHeight="1" x14ac:dyDescent="0.25"/>
  <cols>
    <col min="1" max="1" width="11.42578125" customWidth="1"/>
    <col min="2" max="2" width="46.42578125" bestFit="1" customWidth="1"/>
    <col min="3" max="40" width="8.7109375" customWidth="1"/>
  </cols>
  <sheetData>
    <row r="1" spans="1:40" ht="18.75" customHeight="1" x14ac:dyDescent="0.25">
      <c r="A1" s="11" t="s">
        <v>0</v>
      </c>
      <c r="B1" s="12"/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  <c r="AJ1" s="1">
        <v>2051</v>
      </c>
      <c r="AK1" s="1">
        <v>2052</v>
      </c>
      <c r="AL1" s="1">
        <v>2053</v>
      </c>
      <c r="AM1" s="1">
        <v>2054</v>
      </c>
      <c r="AN1" s="1"/>
    </row>
    <row r="2" spans="1:40" ht="18.75" customHeight="1" x14ac:dyDescent="0.25">
      <c r="A2" s="13" t="s">
        <v>1</v>
      </c>
      <c r="B2" s="12"/>
      <c r="C2" s="2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/>
      <c r="AM2" s="2"/>
      <c r="AN2" s="1" t="s">
        <v>3</v>
      </c>
    </row>
    <row r="3" spans="1:40" ht="18.75" customHeight="1" x14ac:dyDescent="0.25">
      <c r="A3" s="14" t="s">
        <v>4</v>
      </c>
      <c r="B3" s="3" t="s">
        <v>5</v>
      </c>
      <c r="C3" s="2">
        <v>59</v>
      </c>
      <c r="D3" s="1">
        <v>60</v>
      </c>
      <c r="E3" s="1">
        <v>61</v>
      </c>
      <c r="F3" s="1">
        <v>62</v>
      </c>
      <c r="G3" s="1">
        <v>63</v>
      </c>
      <c r="H3" s="1">
        <v>64</v>
      </c>
      <c r="I3" s="1">
        <v>65</v>
      </c>
      <c r="J3" s="1">
        <v>66</v>
      </c>
      <c r="K3" s="1">
        <v>67</v>
      </c>
      <c r="L3" s="1">
        <v>68</v>
      </c>
      <c r="M3" s="1">
        <v>69</v>
      </c>
      <c r="N3" s="1">
        <v>70</v>
      </c>
      <c r="O3" s="1">
        <v>71</v>
      </c>
      <c r="P3" s="1">
        <v>72</v>
      </c>
      <c r="Q3" s="1">
        <v>73</v>
      </c>
      <c r="R3" s="1">
        <v>74</v>
      </c>
      <c r="S3" s="1">
        <v>75</v>
      </c>
      <c r="T3" s="1">
        <v>76</v>
      </c>
      <c r="U3" s="1">
        <v>77</v>
      </c>
      <c r="V3" s="1">
        <v>78</v>
      </c>
      <c r="W3" s="1">
        <v>79</v>
      </c>
      <c r="X3" s="1">
        <v>80</v>
      </c>
      <c r="Y3" s="4">
        <v>81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.75" customHeight="1" x14ac:dyDescent="0.25">
      <c r="A4" s="15"/>
      <c r="B4" s="3" t="s">
        <v>6</v>
      </c>
      <c r="C4" s="2">
        <v>53</v>
      </c>
      <c r="D4" s="1">
        <v>54</v>
      </c>
      <c r="E4" s="1">
        <v>55</v>
      </c>
      <c r="F4" s="1">
        <v>56</v>
      </c>
      <c r="G4" s="1">
        <v>57</v>
      </c>
      <c r="H4" s="1">
        <v>58</v>
      </c>
      <c r="I4" s="1">
        <v>59</v>
      </c>
      <c r="J4" s="1">
        <v>60</v>
      </c>
      <c r="K4" s="1">
        <v>61</v>
      </c>
      <c r="L4" s="1">
        <v>62</v>
      </c>
      <c r="M4" s="1">
        <v>63</v>
      </c>
      <c r="N4" s="1">
        <v>64</v>
      </c>
      <c r="O4" s="1">
        <v>65</v>
      </c>
      <c r="P4" s="1">
        <v>66</v>
      </c>
      <c r="Q4" s="1">
        <v>67</v>
      </c>
      <c r="R4" s="1">
        <v>68</v>
      </c>
      <c r="S4" s="1">
        <v>69</v>
      </c>
      <c r="T4" s="1">
        <v>70</v>
      </c>
      <c r="U4" s="1">
        <v>71</v>
      </c>
      <c r="V4" s="1">
        <v>72</v>
      </c>
      <c r="W4" s="1">
        <v>73</v>
      </c>
      <c r="X4" s="1">
        <v>74</v>
      </c>
      <c r="Y4" s="1">
        <v>75</v>
      </c>
      <c r="Z4" s="1">
        <v>76</v>
      </c>
      <c r="AA4" s="1">
        <v>77</v>
      </c>
      <c r="AB4" s="1">
        <v>78</v>
      </c>
      <c r="AC4" s="1">
        <v>79</v>
      </c>
      <c r="AD4" s="1">
        <v>80</v>
      </c>
      <c r="AE4" s="1">
        <v>81</v>
      </c>
      <c r="AF4" s="1">
        <v>82</v>
      </c>
      <c r="AG4" s="1">
        <v>83</v>
      </c>
      <c r="AH4" s="1">
        <v>84</v>
      </c>
      <c r="AI4" s="1">
        <v>85</v>
      </c>
      <c r="AJ4" s="1">
        <v>86</v>
      </c>
      <c r="AK4" s="4">
        <v>87</v>
      </c>
      <c r="AL4" s="1"/>
      <c r="AM4" s="1"/>
      <c r="AN4" s="1"/>
    </row>
    <row r="5" spans="1:40" ht="18.75" customHeight="1" x14ac:dyDescent="0.25">
      <c r="A5" s="16" t="s">
        <v>7</v>
      </c>
      <c r="B5" s="17"/>
      <c r="C5" s="1"/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8.75" customHeight="1" x14ac:dyDescent="0.25">
      <c r="A6" s="18"/>
      <c r="B6" s="1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8.75" customHeight="1" x14ac:dyDescent="0.25">
      <c r="A7" s="20" t="s">
        <v>9</v>
      </c>
      <c r="B7" s="24" t="s">
        <v>49</v>
      </c>
      <c r="C7" s="1">
        <v>800</v>
      </c>
      <c r="D7" s="1">
        <v>800</v>
      </c>
      <c r="E7" s="5">
        <v>400</v>
      </c>
      <c r="F7" s="5">
        <v>400</v>
      </c>
      <c r="G7" s="5">
        <v>400</v>
      </c>
      <c r="H7" s="24">
        <f>400*4/5</f>
        <v>320</v>
      </c>
      <c r="I7" s="24">
        <f>400*4/5</f>
        <v>320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f t="shared" ref="AN7:AN24" si="0">SUM(C7:AM7)</f>
        <v>3440</v>
      </c>
    </row>
    <row r="8" spans="1:40" ht="18.75" customHeight="1" x14ac:dyDescent="0.25">
      <c r="A8" s="21"/>
      <c r="B8" s="1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f t="shared" si="0"/>
        <v>0</v>
      </c>
    </row>
    <row r="9" spans="1:40" ht="18.75" customHeight="1" x14ac:dyDescent="0.25">
      <c r="A9" s="21"/>
      <c r="B9" s="1" t="s">
        <v>12</v>
      </c>
      <c r="C9" s="1"/>
      <c r="D9" s="1">
        <f>1068*0.75</f>
        <v>801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f t="shared" si="0"/>
        <v>801</v>
      </c>
    </row>
    <row r="10" spans="1:40" ht="18.75" customHeight="1" x14ac:dyDescent="0.25">
      <c r="A10" s="21"/>
      <c r="B10" s="1" t="s">
        <v>13</v>
      </c>
      <c r="C10" s="1"/>
      <c r="D10" s="1">
        <v>15</v>
      </c>
      <c r="E10" s="1">
        <v>15</v>
      </c>
      <c r="F10" s="1">
        <v>15</v>
      </c>
      <c r="G10" s="1">
        <v>15</v>
      </c>
      <c r="H10" s="1">
        <v>15</v>
      </c>
      <c r="I10" s="1">
        <v>15</v>
      </c>
      <c r="J10" s="1">
        <v>15</v>
      </c>
      <c r="K10" s="1">
        <v>15</v>
      </c>
      <c r="L10" s="1">
        <v>15</v>
      </c>
      <c r="M10" s="1">
        <v>15</v>
      </c>
      <c r="N10" s="1">
        <v>15</v>
      </c>
      <c r="O10" s="1">
        <v>15</v>
      </c>
      <c r="P10" s="1">
        <v>15</v>
      </c>
      <c r="Q10" s="1">
        <v>15</v>
      </c>
      <c r="R10" s="1">
        <v>15</v>
      </c>
      <c r="S10" s="1">
        <v>15</v>
      </c>
      <c r="T10" s="1">
        <v>15</v>
      </c>
      <c r="U10" s="1">
        <v>15</v>
      </c>
      <c r="V10" s="1">
        <v>15</v>
      </c>
      <c r="W10" s="1">
        <v>15</v>
      </c>
      <c r="X10" s="5">
        <v>12</v>
      </c>
      <c r="Y10" s="5">
        <v>12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>
        <f t="shared" si="0"/>
        <v>324</v>
      </c>
    </row>
    <row r="11" spans="1:40" ht="18.75" customHeight="1" x14ac:dyDescent="0.25">
      <c r="A11" s="21"/>
      <c r="B11" s="1" t="s">
        <v>14</v>
      </c>
      <c r="C11" s="1"/>
      <c r="D11" s="1">
        <v>66</v>
      </c>
      <c r="E11" s="1">
        <v>66</v>
      </c>
      <c r="F11" s="1">
        <v>66</v>
      </c>
      <c r="G11" s="1">
        <v>66</v>
      </c>
      <c r="H11" s="1">
        <v>66</v>
      </c>
      <c r="I11" s="1">
        <v>66</v>
      </c>
      <c r="J11" s="1">
        <v>66</v>
      </c>
      <c r="K11" s="1">
        <v>66</v>
      </c>
      <c r="L11" s="1">
        <v>66</v>
      </c>
      <c r="M11" s="1">
        <v>66</v>
      </c>
      <c r="N11" s="1">
        <v>66</v>
      </c>
      <c r="O11" s="1">
        <v>66</v>
      </c>
      <c r="P11" s="1">
        <v>66</v>
      </c>
      <c r="Q11" s="1">
        <v>66</v>
      </c>
      <c r="R11" s="1">
        <v>66</v>
      </c>
      <c r="S11" s="1">
        <v>66</v>
      </c>
      <c r="T11" s="1">
        <v>66</v>
      </c>
      <c r="U11" s="1">
        <v>66</v>
      </c>
      <c r="V11" s="1">
        <v>66</v>
      </c>
      <c r="W11" s="1">
        <v>66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>
        <f t="shared" si="0"/>
        <v>1320</v>
      </c>
    </row>
    <row r="12" spans="1:40" ht="18.75" customHeight="1" x14ac:dyDescent="0.25">
      <c r="A12" s="21"/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>
        <f t="shared" si="0"/>
        <v>0</v>
      </c>
    </row>
    <row r="13" spans="1:40" ht="18.75" customHeight="1" x14ac:dyDescent="0.25">
      <c r="A13" s="21"/>
      <c r="B13" s="1" t="s">
        <v>16</v>
      </c>
      <c r="C13" s="1"/>
      <c r="D13" s="1"/>
      <c r="E13" s="1"/>
      <c r="F13" s="1"/>
      <c r="G13" s="1"/>
      <c r="H13" s="1"/>
      <c r="I13" s="1">
        <v>218</v>
      </c>
      <c r="J13" s="1">
        <v>218</v>
      </c>
      <c r="K13" s="1">
        <v>218</v>
      </c>
      <c r="L13" s="1">
        <v>218</v>
      </c>
      <c r="M13" s="1">
        <v>218</v>
      </c>
      <c r="N13" s="1">
        <v>218</v>
      </c>
      <c r="O13" s="1">
        <v>178</v>
      </c>
      <c r="P13" s="1">
        <v>178</v>
      </c>
      <c r="Q13" s="1">
        <v>178</v>
      </c>
      <c r="R13" s="1">
        <v>178</v>
      </c>
      <c r="S13" s="1">
        <v>178</v>
      </c>
      <c r="T13" s="1">
        <v>178</v>
      </c>
      <c r="U13" s="1">
        <v>178</v>
      </c>
      <c r="V13" s="1">
        <v>178</v>
      </c>
      <c r="W13" s="1">
        <v>178</v>
      </c>
      <c r="X13" s="1">
        <v>178</v>
      </c>
      <c r="Y13" s="1">
        <v>178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f t="shared" si="0"/>
        <v>3266</v>
      </c>
    </row>
    <row r="14" spans="1:40" ht="18.75" customHeight="1" x14ac:dyDescent="0.25">
      <c r="A14" s="21"/>
      <c r="B14" s="1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137</v>
      </c>
      <c r="P14" s="1">
        <v>137</v>
      </c>
      <c r="Q14" s="1">
        <v>137</v>
      </c>
      <c r="R14" s="1">
        <v>137</v>
      </c>
      <c r="S14" s="1">
        <v>137</v>
      </c>
      <c r="T14" s="1">
        <v>137</v>
      </c>
      <c r="U14" s="1">
        <v>137</v>
      </c>
      <c r="V14" s="1">
        <v>137</v>
      </c>
      <c r="W14" s="1">
        <v>137</v>
      </c>
      <c r="X14" s="1">
        <v>137</v>
      </c>
      <c r="Y14" s="1">
        <v>137</v>
      </c>
      <c r="Z14" s="1">
        <v>159</v>
      </c>
      <c r="AA14" s="1">
        <v>159</v>
      </c>
      <c r="AB14" s="1">
        <v>159</v>
      </c>
      <c r="AC14" s="1">
        <v>159</v>
      </c>
      <c r="AD14" s="1">
        <v>159</v>
      </c>
      <c r="AE14" s="1">
        <v>159</v>
      </c>
      <c r="AF14" s="1">
        <v>159</v>
      </c>
      <c r="AG14" s="1">
        <v>159</v>
      </c>
      <c r="AH14" s="1">
        <v>159</v>
      </c>
      <c r="AI14" s="1">
        <v>159</v>
      </c>
      <c r="AJ14" s="1">
        <v>159</v>
      </c>
      <c r="AK14" s="1">
        <v>159</v>
      </c>
      <c r="AL14" s="1"/>
      <c r="AM14" s="1"/>
      <c r="AN14" s="1">
        <f t="shared" si="0"/>
        <v>3415</v>
      </c>
    </row>
    <row r="15" spans="1:40" ht="18.75" customHeight="1" x14ac:dyDescent="0.25">
      <c r="A15" s="21"/>
      <c r="B15" s="1" t="s">
        <v>18</v>
      </c>
      <c r="C15" s="1">
        <v>2000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0"/>
        <v>2000</v>
      </c>
    </row>
    <row r="16" spans="1:40" ht="18.75" customHeight="1" x14ac:dyDescent="0.25">
      <c r="A16" s="21"/>
      <c r="B16" s="1" t="s">
        <v>19</v>
      </c>
      <c r="C16" s="1"/>
      <c r="D16" s="1"/>
      <c r="E16" s="1"/>
      <c r="F16" s="1"/>
      <c r="G16" s="1"/>
      <c r="H16" s="1"/>
      <c r="I16" s="1"/>
      <c r="J16" s="1"/>
      <c r="K16" s="1">
        <v>60</v>
      </c>
      <c r="L16" s="1">
        <v>60</v>
      </c>
      <c r="M16" s="1">
        <v>60</v>
      </c>
      <c r="N16" s="1">
        <v>60</v>
      </c>
      <c r="O16" s="1">
        <v>60</v>
      </c>
      <c r="P16" s="1">
        <v>60</v>
      </c>
      <c r="Q16" s="1">
        <v>60</v>
      </c>
      <c r="R16" s="1">
        <v>60</v>
      </c>
      <c r="S16" s="1">
        <v>60</v>
      </c>
      <c r="T16" s="1">
        <v>60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f t="shared" si="0"/>
        <v>600</v>
      </c>
    </row>
    <row r="17" spans="1:40" ht="18.75" customHeight="1" x14ac:dyDescent="0.25">
      <c r="A17" s="21"/>
      <c r="B17" s="1" t="s">
        <v>20</v>
      </c>
      <c r="C17" s="1"/>
      <c r="D17" s="1"/>
      <c r="E17" s="1"/>
      <c r="F17" s="1"/>
      <c r="G17" s="1"/>
      <c r="H17" s="1"/>
      <c r="I17" s="1">
        <v>79</v>
      </c>
      <c r="J17" s="1">
        <v>79</v>
      </c>
      <c r="K17" s="1">
        <v>79</v>
      </c>
      <c r="L17" s="1">
        <v>79</v>
      </c>
      <c r="M17" s="1">
        <v>79</v>
      </c>
      <c r="N17" s="1">
        <v>79</v>
      </c>
      <c r="O17" s="1">
        <v>79</v>
      </c>
      <c r="P17" s="1">
        <v>79</v>
      </c>
      <c r="Q17" s="1">
        <v>79</v>
      </c>
      <c r="R17" s="1">
        <v>79</v>
      </c>
      <c r="S17" s="1">
        <v>79</v>
      </c>
      <c r="T17" s="1">
        <v>79</v>
      </c>
      <c r="U17" s="1">
        <v>79</v>
      </c>
      <c r="V17" s="1">
        <v>79</v>
      </c>
      <c r="W17" s="1">
        <v>79</v>
      </c>
      <c r="X17" s="1">
        <v>79</v>
      </c>
      <c r="Y17" s="1">
        <v>79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si="0"/>
        <v>1343</v>
      </c>
    </row>
    <row r="18" spans="1:40" ht="18.75" customHeight="1" x14ac:dyDescent="0.25">
      <c r="A18" s="21"/>
      <c r="B18" s="1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5">
        <v>60</v>
      </c>
      <c r="M18" s="5">
        <v>60</v>
      </c>
      <c r="N18" s="5">
        <v>60</v>
      </c>
      <c r="O18" s="5">
        <v>60</v>
      </c>
      <c r="P18" s="5">
        <v>60</v>
      </c>
      <c r="Q18" s="5">
        <v>60</v>
      </c>
      <c r="R18" s="5">
        <v>60</v>
      </c>
      <c r="S18" s="5">
        <v>60</v>
      </c>
      <c r="T18" s="5">
        <v>60</v>
      </c>
      <c r="U18" s="5">
        <v>60</v>
      </c>
      <c r="V18" s="5">
        <v>60</v>
      </c>
      <c r="W18" s="5">
        <v>60</v>
      </c>
      <c r="X18" s="5">
        <v>60</v>
      </c>
      <c r="Y18" s="5">
        <v>60</v>
      </c>
      <c r="Z18" s="5">
        <v>60</v>
      </c>
      <c r="AA18" s="5">
        <v>60</v>
      </c>
      <c r="AB18" s="5">
        <v>60</v>
      </c>
      <c r="AC18" s="5">
        <v>60</v>
      </c>
      <c r="AD18" s="5">
        <v>60</v>
      </c>
      <c r="AE18" s="5">
        <v>60</v>
      </c>
      <c r="AF18" s="5">
        <v>60</v>
      </c>
      <c r="AG18" s="5">
        <v>60</v>
      </c>
      <c r="AH18" s="5">
        <v>60</v>
      </c>
      <c r="AI18" s="5">
        <v>60</v>
      </c>
      <c r="AJ18" s="5">
        <v>60</v>
      </c>
      <c r="AK18" s="5">
        <v>60</v>
      </c>
      <c r="AL18" s="1"/>
      <c r="AM18" s="1"/>
      <c r="AN18" s="1">
        <f t="shared" si="0"/>
        <v>1560</v>
      </c>
    </row>
    <row r="19" spans="1:40" ht="18.75" customHeight="1" x14ac:dyDescent="0.25">
      <c r="A19" s="21"/>
      <c r="B19" s="1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1000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f t="shared" si="0"/>
        <v>1000</v>
      </c>
    </row>
    <row r="20" spans="1:40" ht="18.75" customHeight="1" x14ac:dyDescent="0.25">
      <c r="A20" s="21"/>
      <c r="B20" s="1" t="s">
        <v>23</v>
      </c>
      <c r="C20" s="1"/>
      <c r="D20" s="1"/>
      <c r="E20" s="1"/>
      <c r="F20" s="1"/>
      <c r="G20" s="1"/>
      <c r="H20" s="1"/>
      <c r="I20" s="1"/>
      <c r="J20" s="1"/>
      <c r="K20" s="1">
        <v>800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f t="shared" si="0"/>
        <v>800</v>
      </c>
    </row>
    <row r="21" spans="1:40" ht="18.75" customHeight="1" x14ac:dyDescent="0.25">
      <c r="A21" s="21"/>
      <c r="B21" s="1" t="s">
        <v>24</v>
      </c>
      <c r="C21" s="1"/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1">
        <v>20</v>
      </c>
      <c r="J21" s="1">
        <v>20</v>
      </c>
      <c r="K21" s="1">
        <v>20</v>
      </c>
      <c r="L21" s="1">
        <v>20</v>
      </c>
      <c r="M21" s="1">
        <v>20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>
        <f t="shared" si="0"/>
        <v>200</v>
      </c>
    </row>
    <row r="22" spans="1:40" ht="18.75" customHeight="1" x14ac:dyDescent="0.25">
      <c r="A22" s="21"/>
      <c r="B22" s="1" t="s">
        <v>25</v>
      </c>
      <c r="C22" s="1"/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10</v>
      </c>
      <c r="K22" s="1">
        <v>10</v>
      </c>
      <c r="L22" s="1">
        <v>10</v>
      </c>
      <c r="M22" s="1">
        <v>10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f t="shared" si="0"/>
        <v>100</v>
      </c>
    </row>
    <row r="23" spans="1:40" ht="18.75" customHeight="1" x14ac:dyDescent="0.25">
      <c r="A23" s="21"/>
      <c r="B23" s="1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>
        <f t="shared" si="0"/>
        <v>250</v>
      </c>
    </row>
    <row r="24" spans="1:40" ht="18.75" customHeight="1" x14ac:dyDescent="0.25">
      <c r="A24" s="21"/>
      <c r="B24" s="1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1500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>
        <f t="shared" si="0"/>
        <v>1500</v>
      </c>
    </row>
    <row r="25" spans="1:40" ht="18.75" customHeight="1" x14ac:dyDescent="0.25">
      <c r="A25" s="21"/>
      <c r="B25" s="24" t="s">
        <v>47</v>
      </c>
      <c r="C25" s="1"/>
      <c r="D25" s="1"/>
      <c r="E25" s="1"/>
      <c r="F25" s="1"/>
      <c r="G25" s="1"/>
      <c r="H25" s="1"/>
      <c r="I25" s="1"/>
      <c r="J25" s="24">
        <v>-40</v>
      </c>
      <c r="K25" s="24">
        <v>-40</v>
      </c>
      <c r="L25" s="24">
        <v>-40</v>
      </c>
      <c r="M25" s="24">
        <v>-40</v>
      </c>
      <c r="N25" s="24">
        <v>-40</v>
      </c>
      <c r="O25" s="24">
        <v>-40</v>
      </c>
      <c r="P25" s="24">
        <v>-40</v>
      </c>
      <c r="Q25" s="24">
        <v>-40</v>
      </c>
      <c r="R25" s="24">
        <v>-40</v>
      </c>
      <c r="S25" s="24">
        <v>-40</v>
      </c>
      <c r="T25" s="24">
        <v>-40</v>
      </c>
      <c r="U25" s="24">
        <v>-40</v>
      </c>
      <c r="V25" s="24">
        <v>-40</v>
      </c>
      <c r="W25" s="24">
        <v>-40</v>
      </c>
      <c r="X25" s="24">
        <v>-40</v>
      </c>
      <c r="Y25" s="24">
        <v>-40</v>
      </c>
      <c r="Z25" s="24">
        <v>-40</v>
      </c>
      <c r="AA25" s="24">
        <v>-40</v>
      </c>
      <c r="AB25" s="24">
        <v>-40</v>
      </c>
      <c r="AC25" s="24">
        <v>-40</v>
      </c>
      <c r="AD25" s="24">
        <v>-40</v>
      </c>
      <c r="AE25" s="24">
        <v>-40</v>
      </c>
      <c r="AF25" s="24">
        <v>-40</v>
      </c>
      <c r="AG25" s="24">
        <v>-40</v>
      </c>
      <c r="AH25" s="24">
        <v>-40</v>
      </c>
      <c r="AI25" s="24">
        <v>-40</v>
      </c>
      <c r="AJ25" s="24">
        <v>-40</v>
      </c>
      <c r="AK25" s="24">
        <v>-40</v>
      </c>
      <c r="AL25" s="1"/>
      <c r="AM25" s="1"/>
      <c r="AN25" s="1"/>
    </row>
    <row r="26" spans="1:40" ht="18.75" customHeight="1" x14ac:dyDescent="0.25">
      <c r="A26" s="15"/>
      <c r="B26" s="6" t="s">
        <v>28</v>
      </c>
      <c r="C26" s="6">
        <f>SUM(C7:C25)</f>
        <v>2800</v>
      </c>
      <c r="D26" s="6">
        <f t="shared" ref="D26:AN26" si="1">SUM(D7:D25)</f>
        <v>1712</v>
      </c>
      <c r="E26" s="6">
        <f t="shared" si="1"/>
        <v>511</v>
      </c>
      <c r="F26" s="6">
        <f t="shared" si="1"/>
        <v>511</v>
      </c>
      <c r="G26" s="6">
        <f t="shared" si="1"/>
        <v>511</v>
      </c>
      <c r="H26" s="6">
        <f t="shared" si="1"/>
        <v>431</v>
      </c>
      <c r="I26" s="6">
        <f t="shared" si="1"/>
        <v>728</v>
      </c>
      <c r="J26" s="6">
        <f t="shared" si="1"/>
        <v>368</v>
      </c>
      <c r="K26" s="6">
        <f t="shared" si="1"/>
        <v>1228</v>
      </c>
      <c r="L26" s="6">
        <f t="shared" si="1"/>
        <v>488</v>
      </c>
      <c r="M26" s="6">
        <f t="shared" si="1"/>
        <v>488</v>
      </c>
      <c r="N26" s="6">
        <f t="shared" si="1"/>
        <v>708</v>
      </c>
      <c r="O26" s="6">
        <f t="shared" si="1"/>
        <v>555</v>
      </c>
      <c r="P26" s="6">
        <f t="shared" si="1"/>
        <v>555</v>
      </c>
      <c r="Q26" s="6">
        <f t="shared" si="1"/>
        <v>555</v>
      </c>
      <c r="R26" s="6">
        <f t="shared" si="1"/>
        <v>555</v>
      </c>
      <c r="S26" s="6">
        <f t="shared" si="1"/>
        <v>555</v>
      </c>
      <c r="T26" s="6">
        <f t="shared" si="1"/>
        <v>555</v>
      </c>
      <c r="U26" s="6">
        <f t="shared" si="1"/>
        <v>495</v>
      </c>
      <c r="V26" s="6">
        <f t="shared" si="1"/>
        <v>495</v>
      </c>
      <c r="W26" s="6">
        <f t="shared" si="1"/>
        <v>495</v>
      </c>
      <c r="X26" s="6">
        <f t="shared" si="1"/>
        <v>426</v>
      </c>
      <c r="Y26" s="6">
        <f t="shared" si="1"/>
        <v>1426</v>
      </c>
      <c r="Z26" s="6">
        <f t="shared" si="1"/>
        <v>1679</v>
      </c>
      <c r="AA26" s="6">
        <f t="shared" si="1"/>
        <v>179</v>
      </c>
      <c r="AB26" s="6">
        <f t="shared" si="1"/>
        <v>179</v>
      </c>
      <c r="AC26" s="6">
        <f t="shared" si="1"/>
        <v>179</v>
      </c>
      <c r="AD26" s="6">
        <f t="shared" si="1"/>
        <v>179</v>
      </c>
      <c r="AE26" s="6">
        <f t="shared" si="1"/>
        <v>179</v>
      </c>
      <c r="AF26" s="6">
        <f t="shared" si="1"/>
        <v>179</v>
      </c>
      <c r="AG26" s="6">
        <f t="shared" si="1"/>
        <v>179</v>
      </c>
      <c r="AH26" s="6">
        <f t="shared" si="1"/>
        <v>179</v>
      </c>
      <c r="AI26" s="6">
        <f t="shared" si="1"/>
        <v>179</v>
      </c>
      <c r="AJ26" s="6">
        <f t="shared" si="1"/>
        <v>179</v>
      </c>
      <c r="AK26" s="6">
        <f t="shared" si="1"/>
        <v>179</v>
      </c>
      <c r="AL26" s="6">
        <f t="shared" si="1"/>
        <v>0</v>
      </c>
      <c r="AM26" s="6">
        <f t="shared" si="1"/>
        <v>0</v>
      </c>
      <c r="AN26" s="6">
        <f t="shared" si="1"/>
        <v>21919</v>
      </c>
    </row>
    <row r="27" spans="1:40" ht="18.75" customHeight="1" x14ac:dyDescent="0.25">
      <c r="A27" s="22" t="s">
        <v>29</v>
      </c>
      <c r="B27" s="24" t="s">
        <v>51</v>
      </c>
      <c r="C27" s="1">
        <v>480</v>
      </c>
      <c r="D27" s="1">
        <v>480</v>
      </c>
      <c r="E27" s="1">
        <v>480</v>
      </c>
      <c r="F27" s="1">
        <v>480</v>
      </c>
      <c r="G27" s="1">
        <v>480</v>
      </c>
      <c r="H27" s="1">
        <v>480</v>
      </c>
      <c r="I27" s="1">
        <v>480</v>
      </c>
      <c r="J27" s="24">
        <v>650</v>
      </c>
      <c r="K27" s="24">
        <v>650</v>
      </c>
      <c r="L27" s="24">
        <v>650</v>
      </c>
      <c r="M27" s="24">
        <v>650</v>
      </c>
      <c r="N27" s="24">
        <v>650</v>
      </c>
      <c r="O27" s="24">
        <v>650</v>
      </c>
      <c r="P27" s="24">
        <v>650</v>
      </c>
      <c r="Q27" s="24">
        <v>650</v>
      </c>
      <c r="R27" s="24">
        <v>570</v>
      </c>
      <c r="S27" s="24">
        <v>570</v>
      </c>
      <c r="T27" s="24">
        <v>570</v>
      </c>
      <c r="U27" s="24">
        <v>570</v>
      </c>
      <c r="V27" s="24">
        <v>570</v>
      </c>
      <c r="W27" s="24">
        <v>570</v>
      </c>
      <c r="X27" s="24">
        <v>570</v>
      </c>
      <c r="Y27" s="24">
        <v>570</v>
      </c>
      <c r="Z27" s="24">
        <v>570</v>
      </c>
      <c r="AA27" s="24">
        <v>570</v>
      </c>
      <c r="AB27" s="24">
        <v>570</v>
      </c>
      <c r="AC27" s="24">
        <v>570</v>
      </c>
      <c r="AD27" s="24">
        <v>570</v>
      </c>
      <c r="AE27" s="24">
        <v>570</v>
      </c>
      <c r="AF27" s="24">
        <v>570</v>
      </c>
      <c r="AG27" s="24">
        <v>570</v>
      </c>
      <c r="AH27" s="24">
        <v>570</v>
      </c>
      <c r="AI27" s="24">
        <v>570</v>
      </c>
      <c r="AJ27" s="24">
        <v>570</v>
      </c>
      <c r="AK27" s="24">
        <v>570</v>
      </c>
      <c r="AL27" s="1"/>
      <c r="AM27" s="1"/>
      <c r="AN27" s="1">
        <f t="shared" ref="AN27:AN36" si="2">SUM(C27:AM27)</f>
        <v>19960</v>
      </c>
    </row>
    <row r="28" spans="1:40" ht="18.75" customHeight="1" x14ac:dyDescent="0.25">
      <c r="A28" s="21"/>
      <c r="B28" s="1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>
        <f t="shared" si="2"/>
        <v>0</v>
      </c>
    </row>
    <row r="29" spans="1:40" ht="18.75" customHeight="1" x14ac:dyDescent="0.25">
      <c r="A29" s="21"/>
      <c r="B29" s="24" t="s">
        <v>52</v>
      </c>
      <c r="C29" s="1">
        <v>199</v>
      </c>
      <c r="D29" s="1">
        <v>199</v>
      </c>
      <c r="E29" s="5">
        <v>34</v>
      </c>
      <c r="F29" s="5">
        <v>34</v>
      </c>
      <c r="G29" s="5">
        <v>34</v>
      </c>
      <c r="H29" s="1">
        <v>30</v>
      </c>
      <c r="I29" s="1">
        <v>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f t="shared" si="2"/>
        <v>539</v>
      </c>
    </row>
    <row r="30" spans="1:40" ht="18.75" customHeight="1" x14ac:dyDescent="0.25">
      <c r="A30" s="21"/>
      <c r="B30" s="1" t="s">
        <v>33</v>
      </c>
      <c r="C30" s="1"/>
      <c r="D30" s="1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>
        <f t="shared" si="2"/>
        <v>18</v>
      </c>
    </row>
    <row r="31" spans="1:40" ht="18.75" customHeight="1" x14ac:dyDescent="0.25">
      <c r="A31" s="21"/>
      <c r="B31" s="1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>
        <v>200</v>
      </c>
      <c r="AL31" s="1"/>
      <c r="AM31" s="1"/>
      <c r="AN31" s="1">
        <f t="shared" si="2"/>
        <v>200</v>
      </c>
    </row>
    <row r="32" spans="1:40" ht="18.75" customHeight="1" x14ac:dyDescent="0.25">
      <c r="A32" s="21"/>
      <c r="B32" s="1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100</v>
      </c>
      <c r="AL32" s="1"/>
      <c r="AM32" s="1"/>
      <c r="AN32" s="1">
        <f t="shared" si="2"/>
        <v>100</v>
      </c>
    </row>
    <row r="33" spans="1:40" ht="18.75" customHeight="1" x14ac:dyDescent="0.25">
      <c r="A33" s="21"/>
      <c r="B33" s="1" t="s">
        <v>36</v>
      </c>
      <c r="C33" s="1"/>
      <c r="D33" s="1">
        <v>200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>
        <f t="shared" si="2"/>
        <v>700</v>
      </c>
    </row>
    <row r="34" spans="1:40" ht="18.75" customHeight="1" x14ac:dyDescent="0.25">
      <c r="A34" s="21"/>
      <c r="B34" s="1" t="s">
        <v>37</v>
      </c>
      <c r="C34" s="1"/>
      <c r="D34" s="1">
        <v>200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f t="shared" si="2"/>
        <v>200</v>
      </c>
    </row>
    <row r="35" spans="1:40" ht="18.75" customHeight="1" x14ac:dyDescent="0.25">
      <c r="A35" s="21"/>
      <c r="B35" s="24" t="s">
        <v>48</v>
      </c>
      <c r="C35" s="1"/>
      <c r="D35" s="2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>
        <f t="shared" si="2"/>
        <v>0</v>
      </c>
    </row>
    <row r="36" spans="1:40" ht="18.75" customHeight="1" x14ac:dyDescent="0.25">
      <c r="A36" s="21"/>
      <c r="B36" s="1" t="s">
        <v>21</v>
      </c>
      <c r="C36" s="1"/>
      <c r="D36" s="5">
        <v>195</v>
      </c>
      <c r="E36" s="5">
        <v>195</v>
      </c>
      <c r="F36" s="5">
        <v>195</v>
      </c>
      <c r="G36" s="5">
        <v>195</v>
      </c>
      <c r="H36" s="5">
        <v>195</v>
      </c>
      <c r="I36" s="5">
        <v>195</v>
      </c>
      <c r="J36" s="5">
        <v>195</v>
      </c>
      <c r="K36" s="5">
        <v>195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f t="shared" si="2"/>
        <v>1560</v>
      </c>
    </row>
    <row r="37" spans="1:40" ht="18.75" customHeight="1" x14ac:dyDescent="0.25">
      <c r="A37" s="15"/>
      <c r="B37" s="7" t="s">
        <v>39</v>
      </c>
      <c r="C37" s="7">
        <f t="shared" ref="C37:AN37" si="3">SUM(C27:C36)</f>
        <v>679</v>
      </c>
      <c r="D37" s="7">
        <f t="shared" si="3"/>
        <v>1292</v>
      </c>
      <c r="E37" s="7">
        <f t="shared" si="3"/>
        <v>809</v>
      </c>
      <c r="F37" s="7">
        <f t="shared" si="3"/>
        <v>809</v>
      </c>
      <c r="G37" s="7">
        <f t="shared" si="3"/>
        <v>809</v>
      </c>
      <c r="H37" s="7">
        <f t="shared" si="3"/>
        <v>805</v>
      </c>
      <c r="I37" s="7">
        <f t="shared" si="3"/>
        <v>784</v>
      </c>
      <c r="J37" s="7">
        <f>SUM(J27:J36)</f>
        <v>845</v>
      </c>
      <c r="K37" s="7">
        <f t="shared" si="3"/>
        <v>845</v>
      </c>
      <c r="L37" s="7">
        <f t="shared" si="3"/>
        <v>650</v>
      </c>
      <c r="M37" s="7">
        <f t="shared" si="3"/>
        <v>650</v>
      </c>
      <c r="N37" s="7">
        <f t="shared" si="3"/>
        <v>650</v>
      </c>
      <c r="O37" s="7">
        <f t="shared" si="3"/>
        <v>650</v>
      </c>
      <c r="P37" s="7">
        <f t="shared" si="3"/>
        <v>650</v>
      </c>
      <c r="Q37" s="7">
        <f t="shared" si="3"/>
        <v>650</v>
      </c>
      <c r="R37" s="7">
        <f t="shared" si="3"/>
        <v>570</v>
      </c>
      <c r="S37" s="7">
        <f t="shared" si="3"/>
        <v>570</v>
      </c>
      <c r="T37" s="7">
        <f t="shared" si="3"/>
        <v>570</v>
      </c>
      <c r="U37" s="7">
        <f t="shared" si="3"/>
        <v>570</v>
      </c>
      <c r="V37" s="7">
        <f t="shared" si="3"/>
        <v>570</v>
      </c>
      <c r="W37" s="7">
        <f t="shared" si="3"/>
        <v>570</v>
      </c>
      <c r="X37" s="7">
        <f t="shared" si="3"/>
        <v>570</v>
      </c>
      <c r="Y37" s="7">
        <f t="shared" si="3"/>
        <v>570</v>
      </c>
      <c r="Z37" s="7">
        <f t="shared" si="3"/>
        <v>570</v>
      </c>
      <c r="AA37" s="7">
        <f t="shared" si="3"/>
        <v>570</v>
      </c>
      <c r="AB37" s="7">
        <f t="shared" si="3"/>
        <v>570</v>
      </c>
      <c r="AC37" s="7">
        <f t="shared" si="3"/>
        <v>570</v>
      </c>
      <c r="AD37" s="7">
        <f t="shared" si="3"/>
        <v>570</v>
      </c>
      <c r="AE37" s="7">
        <f t="shared" si="3"/>
        <v>570</v>
      </c>
      <c r="AF37" s="7">
        <f t="shared" si="3"/>
        <v>570</v>
      </c>
      <c r="AG37" s="7">
        <f t="shared" si="3"/>
        <v>570</v>
      </c>
      <c r="AH37" s="7">
        <f t="shared" si="3"/>
        <v>570</v>
      </c>
      <c r="AI37" s="7">
        <f t="shared" si="3"/>
        <v>570</v>
      </c>
      <c r="AJ37" s="7">
        <f t="shared" si="3"/>
        <v>570</v>
      </c>
      <c r="AK37" s="7">
        <f>SUM(AK27:AK36)</f>
        <v>870</v>
      </c>
      <c r="AL37" s="7">
        <f t="shared" si="3"/>
        <v>0</v>
      </c>
      <c r="AM37" s="7">
        <f t="shared" si="3"/>
        <v>0</v>
      </c>
      <c r="AN37" s="7">
        <f t="shared" si="3"/>
        <v>23277</v>
      </c>
    </row>
    <row r="38" spans="1:40" ht="18.75" customHeight="1" x14ac:dyDescent="0.25">
      <c r="A38" s="8" t="s">
        <v>40</v>
      </c>
      <c r="B38" s="2" t="s">
        <v>41</v>
      </c>
      <c r="C38" s="2">
        <f t="shared" ref="C38:AN38" si="4">C26-C37</f>
        <v>2121</v>
      </c>
      <c r="D38" s="2">
        <f t="shared" si="4"/>
        <v>420</v>
      </c>
      <c r="E38" s="2">
        <f t="shared" si="4"/>
        <v>-298</v>
      </c>
      <c r="F38" s="2">
        <f t="shared" si="4"/>
        <v>-298</v>
      </c>
      <c r="G38" s="2">
        <f t="shared" si="4"/>
        <v>-298</v>
      </c>
      <c r="H38" s="2">
        <f t="shared" si="4"/>
        <v>-374</v>
      </c>
      <c r="I38" s="2">
        <f t="shared" si="4"/>
        <v>-56</v>
      </c>
      <c r="J38" s="2">
        <f t="shared" si="4"/>
        <v>-477</v>
      </c>
      <c r="K38" s="2">
        <f t="shared" si="4"/>
        <v>383</v>
      </c>
      <c r="L38" s="2">
        <f t="shared" si="4"/>
        <v>-162</v>
      </c>
      <c r="M38" s="2">
        <f t="shared" si="4"/>
        <v>-162</v>
      </c>
      <c r="N38" s="2">
        <f t="shared" si="4"/>
        <v>58</v>
      </c>
      <c r="O38" s="2">
        <f t="shared" si="4"/>
        <v>-95</v>
      </c>
      <c r="P38" s="2">
        <f t="shared" si="4"/>
        <v>-95</v>
      </c>
      <c r="Q38" s="2">
        <f t="shared" si="4"/>
        <v>-95</v>
      </c>
      <c r="R38" s="2">
        <f t="shared" si="4"/>
        <v>-15</v>
      </c>
      <c r="S38" s="2">
        <f t="shared" si="4"/>
        <v>-15</v>
      </c>
      <c r="T38" s="2">
        <f t="shared" si="4"/>
        <v>-15</v>
      </c>
      <c r="U38" s="2">
        <f t="shared" si="4"/>
        <v>-75</v>
      </c>
      <c r="V38" s="2">
        <f t="shared" si="4"/>
        <v>-75</v>
      </c>
      <c r="W38" s="2">
        <f t="shared" si="4"/>
        <v>-75</v>
      </c>
      <c r="X38" s="2">
        <f t="shared" si="4"/>
        <v>-144</v>
      </c>
      <c r="Y38" s="2">
        <f t="shared" si="4"/>
        <v>856</v>
      </c>
      <c r="Z38" s="2">
        <f t="shared" si="4"/>
        <v>1109</v>
      </c>
      <c r="AA38" s="2">
        <f t="shared" si="4"/>
        <v>-391</v>
      </c>
      <c r="AB38" s="2">
        <f t="shared" si="4"/>
        <v>-391</v>
      </c>
      <c r="AC38" s="2">
        <f t="shared" si="4"/>
        <v>-391</v>
      </c>
      <c r="AD38" s="2">
        <f t="shared" si="4"/>
        <v>-391</v>
      </c>
      <c r="AE38" s="2">
        <f t="shared" si="4"/>
        <v>-391</v>
      </c>
      <c r="AF38" s="2">
        <f t="shared" si="4"/>
        <v>-391</v>
      </c>
      <c r="AG38" s="2">
        <f t="shared" si="4"/>
        <v>-391</v>
      </c>
      <c r="AH38" s="2">
        <f t="shared" si="4"/>
        <v>-391</v>
      </c>
      <c r="AI38" s="2">
        <f t="shared" si="4"/>
        <v>-391</v>
      </c>
      <c r="AJ38" s="2">
        <f t="shared" si="4"/>
        <v>-391</v>
      </c>
      <c r="AK38" s="2">
        <f t="shared" si="4"/>
        <v>-691</v>
      </c>
      <c r="AL38" s="2">
        <f t="shared" si="4"/>
        <v>0</v>
      </c>
      <c r="AM38" s="2">
        <f t="shared" si="4"/>
        <v>0</v>
      </c>
      <c r="AN38" s="2">
        <f t="shared" si="4"/>
        <v>-1358</v>
      </c>
    </row>
    <row r="39" spans="1:40" ht="18.75" customHeight="1" x14ac:dyDescent="0.25">
      <c r="A39" s="8" t="s">
        <v>42</v>
      </c>
      <c r="B39" s="8" t="s">
        <v>43</v>
      </c>
      <c r="C39" s="8">
        <f>1100+C38</f>
        <v>3221</v>
      </c>
      <c r="D39" s="8">
        <f t="shared" ref="D39:AM39" si="5">C39+D38</f>
        <v>3641</v>
      </c>
      <c r="E39" s="8">
        <f t="shared" si="5"/>
        <v>3343</v>
      </c>
      <c r="F39" s="8">
        <f t="shared" si="5"/>
        <v>3045</v>
      </c>
      <c r="G39" s="8">
        <f t="shared" si="5"/>
        <v>2747</v>
      </c>
      <c r="H39" s="8">
        <f t="shared" si="5"/>
        <v>2373</v>
      </c>
      <c r="I39" s="8">
        <f t="shared" si="5"/>
        <v>2317</v>
      </c>
      <c r="J39" s="8">
        <f t="shared" si="5"/>
        <v>1840</v>
      </c>
      <c r="K39" s="8">
        <f t="shared" si="5"/>
        <v>2223</v>
      </c>
      <c r="L39" s="8">
        <f t="shared" si="5"/>
        <v>2061</v>
      </c>
      <c r="M39" s="8">
        <f t="shared" si="5"/>
        <v>1899</v>
      </c>
      <c r="N39" s="8">
        <f t="shared" si="5"/>
        <v>1957</v>
      </c>
      <c r="O39" s="8">
        <f t="shared" si="5"/>
        <v>1862</v>
      </c>
      <c r="P39" s="8">
        <f t="shared" si="5"/>
        <v>1767</v>
      </c>
      <c r="Q39" s="8">
        <f t="shared" si="5"/>
        <v>1672</v>
      </c>
      <c r="R39" s="8">
        <f t="shared" si="5"/>
        <v>1657</v>
      </c>
      <c r="S39" s="8">
        <f t="shared" si="5"/>
        <v>1642</v>
      </c>
      <c r="T39" s="8">
        <f t="shared" si="5"/>
        <v>1627</v>
      </c>
      <c r="U39" s="8">
        <f t="shared" si="5"/>
        <v>1552</v>
      </c>
      <c r="V39" s="8">
        <f t="shared" si="5"/>
        <v>1477</v>
      </c>
      <c r="W39" s="8">
        <f t="shared" si="5"/>
        <v>1402</v>
      </c>
      <c r="X39" s="8">
        <f t="shared" si="5"/>
        <v>1258</v>
      </c>
      <c r="Y39" s="8">
        <f t="shared" si="5"/>
        <v>2114</v>
      </c>
      <c r="Z39" s="8">
        <f t="shared" si="5"/>
        <v>3223</v>
      </c>
      <c r="AA39" s="8">
        <f t="shared" si="5"/>
        <v>2832</v>
      </c>
      <c r="AB39" s="8">
        <f t="shared" si="5"/>
        <v>2441</v>
      </c>
      <c r="AC39" s="8">
        <f t="shared" si="5"/>
        <v>2050</v>
      </c>
      <c r="AD39" s="8">
        <f t="shared" si="5"/>
        <v>1659</v>
      </c>
      <c r="AE39" s="8">
        <f t="shared" si="5"/>
        <v>1268</v>
      </c>
      <c r="AF39" s="8">
        <f t="shared" si="5"/>
        <v>877</v>
      </c>
      <c r="AG39" s="8">
        <f t="shared" si="5"/>
        <v>486</v>
      </c>
      <c r="AH39" s="8">
        <f t="shared" si="5"/>
        <v>95</v>
      </c>
      <c r="AI39" s="8">
        <f t="shared" si="5"/>
        <v>-296</v>
      </c>
      <c r="AJ39" s="8">
        <f t="shared" si="5"/>
        <v>-687</v>
      </c>
      <c r="AK39" s="8">
        <f t="shared" si="5"/>
        <v>-1378</v>
      </c>
      <c r="AL39" s="8">
        <f t="shared" si="5"/>
        <v>-1378</v>
      </c>
      <c r="AM39" s="8">
        <f t="shared" si="5"/>
        <v>-1378</v>
      </c>
      <c r="AN39" s="8">
        <f>AN27-AN38</f>
        <v>21318</v>
      </c>
    </row>
    <row r="40" spans="1:40" ht="18.75" customHeight="1" x14ac:dyDescent="0.25"/>
    <row r="41" spans="1:40" ht="18.75" customHeight="1" x14ac:dyDescent="0.25"/>
    <row r="42" spans="1:40" ht="18.75" customHeight="1" x14ac:dyDescent="0.25"/>
    <row r="43" spans="1:40" ht="18.75" customHeight="1" x14ac:dyDescent="0.25"/>
    <row r="44" spans="1:40" ht="18.75" customHeight="1" x14ac:dyDescent="0.25"/>
    <row r="45" spans="1:40" ht="18.75" customHeight="1" x14ac:dyDescent="0.25"/>
    <row r="46" spans="1:40" ht="18.75" customHeight="1" x14ac:dyDescent="0.25"/>
    <row r="47" spans="1:40" ht="18.75" customHeight="1" x14ac:dyDescent="0.25"/>
    <row r="48" spans="1:40" ht="18.75" customHeight="1" x14ac:dyDescent="0.25">
      <c r="P48" t="s">
        <v>50</v>
      </c>
    </row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  <row r="1001" ht="18.75" customHeight="1" x14ac:dyDescent="0.25"/>
  </sheetData>
  <mergeCells count="6">
    <mergeCell ref="A27:A37"/>
    <mergeCell ref="A1:B1"/>
    <mergeCell ref="A2:B2"/>
    <mergeCell ref="A3:A4"/>
    <mergeCell ref="A5:B6"/>
    <mergeCell ref="A7:A26"/>
  </mergeCells>
  <phoneticPr fontId="5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C839-85FB-485B-A4E6-1F8004AD5018}">
  <dimension ref="A1:AN1000"/>
  <sheetViews>
    <sheetView workbookViewId="0">
      <selection activeCell="O26" sqref="O26"/>
    </sheetView>
  </sheetViews>
  <sheetFormatPr defaultColWidth="14.42578125" defaultRowHeight="15" customHeight="1" x14ac:dyDescent="0.25"/>
  <cols>
    <col min="1" max="1" width="11.42578125" customWidth="1"/>
    <col min="2" max="2" width="36.140625" customWidth="1"/>
    <col min="3" max="40" width="8.7109375" customWidth="1"/>
  </cols>
  <sheetData>
    <row r="1" spans="1:40" ht="18.75" customHeight="1" x14ac:dyDescent="0.25">
      <c r="A1" s="11" t="s">
        <v>0</v>
      </c>
      <c r="B1" s="12"/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  <c r="AJ1" s="1">
        <v>2051</v>
      </c>
      <c r="AK1" s="1">
        <v>2052</v>
      </c>
      <c r="AL1" s="1">
        <v>2053</v>
      </c>
      <c r="AM1" s="1">
        <v>2054</v>
      </c>
      <c r="AN1" s="1"/>
    </row>
    <row r="2" spans="1:40" ht="18.75" customHeight="1" x14ac:dyDescent="0.25">
      <c r="A2" s="13" t="s">
        <v>1</v>
      </c>
      <c r="B2" s="12"/>
      <c r="C2" s="2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/>
      <c r="AM2" s="2"/>
      <c r="AN2" s="1" t="s">
        <v>3</v>
      </c>
    </row>
    <row r="3" spans="1:40" ht="18.75" customHeight="1" x14ac:dyDescent="0.25">
      <c r="A3" s="14" t="s">
        <v>4</v>
      </c>
      <c r="B3" s="3" t="s">
        <v>5</v>
      </c>
      <c r="C3" s="2">
        <v>59</v>
      </c>
      <c r="D3" s="1">
        <v>60</v>
      </c>
      <c r="E3" s="1">
        <v>61</v>
      </c>
      <c r="F3" s="1">
        <v>62</v>
      </c>
      <c r="G3" s="1">
        <v>63</v>
      </c>
      <c r="H3" s="1">
        <v>64</v>
      </c>
      <c r="I3" s="1">
        <v>65</v>
      </c>
      <c r="J3" s="1">
        <v>66</v>
      </c>
      <c r="K3" s="1">
        <v>67</v>
      </c>
      <c r="L3" s="1">
        <v>68</v>
      </c>
      <c r="M3" s="1">
        <v>69</v>
      </c>
      <c r="N3" s="1">
        <v>70</v>
      </c>
      <c r="O3" s="1">
        <v>71</v>
      </c>
      <c r="P3" s="1">
        <v>72</v>
      </c>
      <c r="Q3" s="1">
        <v>73</v>
      </c>
      <c r="R3" s="1">
        <v>74</v>
      </c>
      <c r="S3" s="1">
        <v>75</v>
      </c>
      <c r="T3" s="1">
        <v>76</v>
      </c>
      <c r="U3" s="1">
        <v>77</v>
      </c>
      <c r="V3" s="1">
        <v>78</v>
      </c>
      <c r="W3" s="1">
        <v>79</v>
      </c>
      <c r="X3" s="1">
        <v>80</v>
      </c>
      <c r="Y3" s="4">
        <v>81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.75" customHeight="1" x14ac:dyDescent="0.25">
      <c r="A4" s="15"/>
      <c r="B4" s="3" t="s">
        <v>6</v>
      </c>
      <c r="C4" s="2">
        <v>53</v>
      </c>
      <c r="D4" s="1">
        <v>54</v>
      </c>
      <c r="E4" s="1">
        <v>55</v>
      </c>
      <c r="F4" s="1">
        <v>56</v>
      </c>
      <c r="G4" s="1">
        <v>57</v>
      </c>
      <c r="H4" s="1">
        <v>58</v>
      </c>
      <c r="I4" s="1">
        <v>59</v>
      </c>
      <c r="J4" s="1">
        <v>60</v>
      </c>
      <c r="K4" s="1">
        <v>61</v>
      </c>
      <c r="L4" s="1">
        <v>62</v>
      </c>
      <c r="M4" s="1">
        <v>63</v>
      </c>
      <c r="N4" s="1">
        <v>64</v>
      </c>
      <c r="O4" s="1">
        <v>65</v>
      </c>
      <c r="P4" s="1">
        <v>66</v>
      </c>
      <c r="Q4" s="1">
        <v>67</v>
      </c>
      <c r="R4" s="1">
        <v>68</v>
      </c>
      <c r="S4" s="1">
        <v>69</v>
      </c>
      <c r="T4" s="1">
        <v>70</v>
      </c>
      <c r="U4" s="1">
        <v>71</v>
      </c>
      <c r="V4" s="1">
        <v>72</v>
      </c>
      <c r="W4" s="1">
        <v>73</v>
      </c>
      <c r="X4" s="1">
        <v>74</v>
      </c>
      <c r="Y4" s="1">
        <v>75</v>
      </c>
      <c r="Z4" s="1">
        <v>76</v>
      </c>
      <c r="AA4" s="1">
        <v>77</v>
      </c>
      <c r="AB4" s="1">
        <v>78</v>
      </c>
      <c r="AC4" s="1">
        <v>79</v>
      </c>
      <c r="AD4" s="1">
        <v>80</v>
      </c>
      <c r="AE4" s="1">
        <v>81</v>
      </c>
      <c r="AF4" s="1">
        <v>82</v>
      </c>
      <c r="AG4" s="1">
        <v>83</v>
      </c>
      <c r="AH4" s="1">
        <v>84</v>
      </c>
      <c r="AI4" s="1">
        <v>85</v>
      </c>
      <c r="AJ4" s="1">
        <v>86</v>
      </c>
      <c r="AK4" s="4">
        <v>87</v>
      </c>
      <c r="AL4" s="1"/>
      <c r="AM4" s="1"/>
      <c r="AN4" s="1"/>
    </row>
    <row r="5" spans="1:40" ht="18.75" customHeight="1" x14ac:dyDescent="0.25">
      <c r="A5" s="16" t="s">
        <v>7</v>
      </c>
      <c r="B5" s="17"/>
      <c r="C5" s="1"/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8.75" customHeight="1" x14ac:dyDescent="0.25">
      <c r="A6" s="18"/>
      <c r="B6" s="1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8.75" customHeight="1" x14ac:dyDescent="0.25">
      <c r="A7" s="20" t="s">
        <v>9</v>
      </c>
      <c r="B7" s="1" t="s">
        <v>10</v>
      </c>
      <c r="C7" s="1">
        <v>800</v>
      </c>
      <c r="D7" s="1">
        <v>800</v>
      </c>
      <c r="E7" s="5">
        <v>400</v>
      </c>
      <c r="F7" s="5">
        <v>400</v>
      </c>
      <c r="G7" s="5">
        <v>400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f t="shared" ref="AN7:AN24" si="0">SUM(C7:AM7)</f>
        <v>2800</v>
      </c>
    </row>
    <row r="8" spans="1:40" ht="18.75" customHeight="1" x14ac:dyDescent="0.25">
      <c r="A8" s="21"/>
      <c r="B8" s="1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f t="shared" si="0"/>
        <v>0</v>
      </c>
    </row>
    <row r="9" spans="1:40" ht="18.75" customHeight="1" x14ac:dyDescent="0.25">
      <c r="A9" s="21"/>
      <c r="B9" s="1" t="s">
        <v>12</v>
      </c>
      <c r="C9" s="1"/>
      <c r="D9" s="1">
        <f>1068*0.75</f>
        <v>801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f t="shared" si="0"/>
        <v>801</v>
      </c>
    </row>
    <row r="10" spans="1:40" ht="18.75" customHeight="1" x14ac:dyDescent="0.25">
      <c r="A10" s="21"/>
      <c r="B10" s="1" t="s">
        <v>13</v>
      </c>
      <c r="C10" s="1"/>
      <c r="D10" s="1">
        <v>15</v>
      </c>
      <c r="E10" s="1">
        <v>15</v>
      </c>
      <c r="F10" s="1">
        <v>15</v>
      </c>
      <c r="G10" s="1">
        <v>15</v>
      </c>
      <c r="H10" s="1">
        <v>15</v>
      </c>
      <c r="I10" s="1">
        <v>15</v>
      </c>
      <c r="J10" s="1">
        <v>15</v>
      </c>
      <c r="K10" s="1">
        <v>15</v>
      </c>
      <c r="L10" s="1">
        <v>15</v>
      </c>
      <c r="M10" s="1">
        <v>15</v>
      </c>
      <c r="N10" s="1">
        <v>15</v>
      </c>
      <c r="O10" s="1">
        <v>15</v>
      </c>
      <c r="P10" s="1">
        <v>15</v>
      </c>
      <c r="Q10" s="1">
        <v>15</v>
      </c>
      <c r="R10" s="1">
        <v>15</v>
      </c>
      <c r="S10" s="1">
        <v>15</v>
      </c>
      <c r="T10" s="1">
        <v>15</v>
      </c>
      <c r="U10" s="1">
        <v>15</v>
      </c>
      <c r="V10" s="1">
        <v>15</v>
      </c>
      <c r="W10" s="1">
        <v>15</v>
      </c>
      <c r="X10" s="5">
        <v>12</v>
      </c>
      <c r="Y10" s="5">
        <v>12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>
        <f t="shared" si="0"/>
        <v>324</v>
      </c>
    </row>
    <row r="11" spans="1:40" ht="18.75" customHeight="1" x14ac:dyDescent="0.25">
      <c r="A11" s="21"/>
      <c r="B11" s="1" t="s">
        <v>14</v>
      </c>
      <c r="C11" s="1"/>
      <c r="D11" s="1">
        <v>66</v>
      </c>
      <c r="E11" s="1">
        <v>66</v>
      </c>
      <c r="F11" s="1">
        <v>66</v>
      </c>
      <c r="G11" s="1">
        <v>66</v>
      </c>
      <c r="H11" s="1">
        <v>66</v>
      </c>
      <c r="I11" s="1">
        <v>66</v>
      </c>
      <c r="J11" s="1">
        <v>66</v>
      </c>
      <c r="K11" s="1">
        <v>66</v>
      </c>
      <c r="L11" s="1">
        <v>66</v>
      </c>
      <c r="M11" s="1">
        <v>66</v>
      </c>
      <c r="N11" s="1">
        <v>66</v>
      </c>
      <c r="O11" s="1">
        <v>66</v>
      </c>
      <c r="P11" s="1">
        <v>66</v>
      </c>
      <c r="Q11" s="1">
        <v>66</v>
      </c>
      <c r="R11" s="1">
        <v>66</v>
      </c>
      <c r="S11" s="1">
        <v>66</v>
      </c>
      <c r="T11" s="1">
        <v>66</v>
      </c>
      <c r="U11" s="1">
        <v>66</v>
      </c>
      <c r="V11" s="1">
        <v>66</v>
      </c>
      <c r="W11" s="1">
        <v>66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>
        <f t="shared" si="0"/>
        <v>1320</v>
      </c>
    </row>
    <row r="12" spans="1:40" ht="18.75" customHeight="1" x14ac:dyDescent="0.25">
      <c r="A12" s="21"/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>
        <f t="shared" si="0"/>
        <v>0</v>
      </c>
    </row>
    <row r="13" spans="1:40" ht="18.75" customHeight="1" x14ac:dyDescent="0.25">
      <c r="A13" s="21"/>
      <c r="B13" s="1" t="s">
        <v>16</v>
      </c>
      <c r="C13" s="1"/>
      <c r="D13" s="1"/>
      <c r="E13" s="1"/>
      <c r="F13" s="1"/>
      <c r="G13" s="1"/>
      <c r="H13" s="1"/>
      <c r="I13" s="1">
        <v>218</v>
      </c>
      <c r="J13" s="1">
        <v>218</v>
      </c>
      <c r="K13" s="1">
        <v>218</v>
      </c>
      <c r="L13" s="1">
        <v>218</v>
      </c>
      <c r="M13" s="1">
        <v>218</v>
      </c>
      <c r="N13" s="1">
        <v>218</v>
      </c>
      <c r="O13" s="1">
        <v>178</v>
      </c>
      <c r="P13" s="1">
        <v>178</v>
      </c>
      <c r="Q13" s="1">
        <v>178</v>
      </c>
      <c r="R13" s="1">
        <v>178</v>
      </c>
      <c r="S13" s="1">
        <v>178</v>
      </c>
      <c r="T13" s="1">
        <v>178</v>
      </c>
      <c r="U13" s="1">
        <v>178</v>
      </c>
      <c r="V13" s="1">
        <v>178</v>
      </c>
      <c r="W13" s="1">
        <v>178</v>
      </c>
      <c r="X13" s="1">
        <v>178</v>
      </c>
      <c r="Y13" s="1">
        <v>178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f t="shared" si="0"/>
        <v>3266</v>
      </c>
    </row>
    <row r="14" spans="1:40" ht="18.75" customHeight="1" x14ac:dyDescent="0.25">
      <c r="A14" s="21"/>
      <c r="B14" s="1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137</v>
      </c>
      <c r="P14" s="1">
        <v>137</v>
      </c>
      <c r="Q14" s="1">
        <v>137</v>
      </c>
      <c r="R14" s="1">
        <v>137</v>
      </c>
      <c r="S14" s="1">
        <v>137</v>
      </c>
      <c r="T14" s="1">
        <v>137</v>
      </c>
      <c r="U14" s="1">
        <v>137</v>
      </c>
      <c r="V14" s="1">
        <v>137</v>
      </c>
      <c r="W14" s="1">
        <v>137</v>
      </c>
      <c r="X14" s="1">
        <v>137</v>
      </c>
      <c r="Y14" s="1">
        <v>137</v>
      </c>
      <c r="Z14" s="1">
        <v>159</v>
      </c>
      <c r="AA14" s="1">
        <v>159</v>
      </c>
      <c r="AB14" s="1">
        <v>159</v>
      </c>
      <c r="AC14" s="1">
        <v>159</v>
      </c>
      <c r="AD14" s="1">
        <v>159</v>
      </c>
      <c r="AE14" s="1">
        <v>159</v>
      </c>
      <c r="AF14" s="1">
        <v>159</v>
      </c>
      <c r="AG14" s="1">
        <v>159</v>
      </c>
      <c r="AH14" s="1">
        <v>159</v>
      </c>
      <c r="AI14" s="1">
        <v>159</v>
      </c>
      <c r="AJ14" s="1">
        <v>159</v>
      </c>
      <c r="AK14" s="1">
        <v>159</v>
      </c>
      <c r="AL14" s="1"/>
      <c r="AM14" s="1"/>
      <c r="AN14" s="1">
        <f t="shared" si="0"/>
        <v>3415</v>
      </c>
    </row>
    <row r="15" spans="1:40" ht="18.75" customHeight="1" x14ac:dyDescent="0.25">
      <c r="A15" s="21"/>
      <c r="B15" s="1" t="s">
        <v>18</v>
      </c>
      <c r="C15" s="1">
        <v>2000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0"/>
        <v>2000</v>
      </c>
    </row>
    <row r="16" spans="1:40" ht="18.75" customHeight="1" x14ac:dyDescent="0.25">
      <c r="A16" s="21"/>
      <c r="B16" s="1" t="s">
        <v>19</v>
      </c>
      <c r="C16" s="1"/>
      <c r="D16" s="1"/>
      <c r="E16" s="1"/>
      <c r="F16" s="1"/>
      <c r="G16" s="1"/>
      <c r="H16" s="1"/>
      <c r="I16" s="1"/>
      <c r="J16" s="1"/>
      <c r="K16" s="1">
        <v>60</v>
      </c>
      <c r="L16" s="1">
        <v>60</v>
      </c>
      <c r="M16" s="1">
        <v>60</v>
      </c>
      <c r="N16" s="1">
        <v>60</v>
      </c>
      <c r="O16" s="1">
        <v>60</v>
      </c>
      <c r="P16" s="1">
        <v>60</v>
      </c>
      <c r="Q16" s="1">
        <v>60</v>
      </c>
      <c r="R16" s="1">
        <v>60</v>
      </c>
      <c r="S16" s="1">
        <v>60</v>
      </c>
      <c r="T16" s="1">
        <v>60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f t="shared" si="0"/>
        <v>600</v>
      </c>
    </row>
    <row r="17" spans="1:40" ht="18.75" customHeight="1" x14ac:dyDescent="0.25">
      <c r="A17" s="21"/>
      <c r="B17" s="1" t="s">
        <v>20</v>
      </c>
      <c r="C17" s="1"/>
      <c r="D17" s="1"/>
      <c r="E17" s="1"/>
      <c r="F17" s="1"/>
      <c r="G17" s="1"/>
      <c r="H17" s="1"/>
      <c r="I17" s="1">
        <v>79</v>
      </c>
      <c r="J17" s="1">
        <v>79</v>
      </c>
      <c r="K17" s="1">
        <v>79</v>
      </c>
      <c r="L17" s="1">
        <v>79</v>
      </c>
      <c r="M17" s="1">
        <v>79</v>
      </c>
      <c r="N17" s="1">
        <v>79</v>
      </c>
      <c r="O17" s="1">
        <v>79</v>
      </c>
      <c r="P17" s="1">
        <v>79</v>
      </c>
      <c r="Q17" s="1">
        <v>79</v>
      </c>
      <c r="R17" s="1">
        <v>79</v>
      </c>
      <c r="S17" s="1">
        <v>79</v>
      </c>
      <c r="T17" s="1">
        <v>79</v>
      </c>
      <c r="U17" s="1">
        <v>79</v>
      </c>
      <c r="V17" s="1">
        <v>79</v>
      </c>
      <c r="W17" s="1">
        <v>79</v>
      </c>
      <c r="X17" s="1">
        <v>79</v>
      </c>
      <c r="Y17" s="1">
        <v>79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si="0"/>
        <v>1343</v>
      </c>
    </row>
    <row r="18" spans="1:40" ht="18.75" customHeight="1" x14ac:dyDescent="0.25">
      <c r="A18" s="21"/>
      <c r="B18" s="1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5">
        <v>60</v>
      </c>
      <c r="M18" s="5">
        <v>60</v>
      </c>
      <c r="N18" s="5">
        <v>60</v>
      </c>
      <c r="O18" s="5">
        <v>60</v>
      </c>
      <c r="P18" s="5">
        <v>60</v>
      </c>
      <c r="Q18" s="5">
        <v>60</v>
      </c>
      <c r="R18" s="5">
        <v>60</v>
      </c>
      <c r="S18" s="5">
        <v>60</v>
      </c>
      <c r="T18" s="5">
        <v>60</v>
      </c>
      <c r="U18" s="5">
        <v>60</v>
      </c>
      <c r="V18" s="5">
        <v>60</v>
      </c>
      <c r="W18" s="5">
        <v>60</v>
      </c>
      <c r="X18" s="5">
        <v>60</v>
      </c>
      <c r="Y18" s="5">
        <v>60</v>
      </c>
      <c r="Z18" s="5">
        <v>60</v>
      </c>
      <c r="AA18" s="5">
        <v>60</v>
      </c>
      <c r="AB18" s="5">
        <v>60</v>
      </c>
      <c r="AC18" s="5">
        <v>60</v>
      </c>
      <c r="AD18" s="5">
        <v>60</v>
      </c>
      <c r="AE18" s="5">
        <v>60</v>
      </c>
      <c r="AF18" s="5">
        <v>60</v>
      </c>
      <c r="AG18" s="5">
        <v>60</v>
      </c>
      <c r="AH18" s="5">
        <v>60</v>
      </c>
      <c r="AI18" s="5">
        <v>60</v>
      </c>
      <c r="AJ18" s="5">
        <v>60</v>
      </c>
      <c r="AK18" s="5">
        <v>60</v>
      </c>
      <c r="AL18" s="1"/>
      <c r="AM18" s="1"/>
      <c r="AN18" s="1">
        <f t="shared" si="0"/>
        <v>1560</v>
      </c>
    </row>
    <row r="19" spans="1:40" ht="18.75" customHeight="1" x14ac:dyDescent="0.25">
      <c r="A19" s="21"/>
      <c r="B19" s="1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1000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f t="shared" si="0"/>
        <v>1000</v>
      </c>
    </row>
    <row r="20" spans="1:40" ht="18.75" customHeight="1" x14ac:dyDescent="0.25">
      <c r="A20" s="21"/>
      <c r="B20" s="1" t="s">
        <v>23</v>
      </c>
      <c r="C20" s="1"/>
      <c r="D20" s="1"/>
      <c r="E20" s="1"/>
      <c r="F20" s="1"/>
      <c r="G20" s="1"/>
      <c r="H20" s="1"/>
      <c r="I20" s="1"/>
      <c r="J20" s="1"/>
      <c r="K20" s="1">
        <v>800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f t="shared" si="0"/>
        <v>800</v>
      </c>
    </row>
    <row r="21" spans="1:40" ht="18.75" customHeight="1" x14ac:dyDescent="0.25">
      <c r="A21" s="21"/>
      <c r="B21" s="1" t="s">
        <v>24</v>
      </c>
      <c r="C21" s="1"/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1">
        <v>20</v>
      </c>
      <c r="J21" s="1">
        <v>20</v>
      </c>
      <c r="K21" s="1">
        <v>20</v>
      </c>
      <c r="L21" s="1">
        <v>20</v>
      </c>
      <c r="M21" s="1">
        <v>20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>
        <f t="shared" si="0"/>
        <v>200</v>
      </c>
    </row>
    <row r="22" spans="1:40" ht="18.75" customHeight="1" x14ac:dyDescent="0.25">
      <c r="A22" s="21"/>
      <c r="B22" s="1" t="s">
        <v>25</v>
      </c>
      <c r="C22" s="1"/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10</v>
      </c>
      <c r="K22" s="1">
        <v>10</v>
      </c>
      <c r="L22" s="1">
        <v>10</v>
      </c>
      <c r="M22" s="1">
        <v>10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f t="shared" si="0"/>
        <v>100</v>
      </c>
    </row>
    <row r="23" spans="1:40" ht="18.75" customHeight="1" x14ac:dyDescent="0.25">
      <c r="A23" s="21"/>
      <c r="B23" s="1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>
        <f t="shared" si="0"/>
        <v>250</v>
      </c>
    </row>
    <row r="24" spans="1:40" ht="18.75" customHeight="1" x14ac:dyDescent="0.25">
      <c r="A24" s="21"/>
      <c r="B24" s="1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1500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>
        <f t="shared" si="0"/>
        <v>1500</v>
      </c>
    </row>
    <row r="25" spans="1:40" ht="18.75" customHeight="1" x14ac:dyDescent="0.25">
      <c r="A25" s="15"/>
      <c r="B25" s="6" t="s">
        <v>28</v>
      </c>
      <c r="C25" s="6">
        <f t="shared" ref="C25:AN25" si="1">SUM(C7:C24)</f>
        <v>2800</v>
      </c>
      <c r="D25" s="6">
        <f t="shared" si="1"/>
        <v>1712</v>
      </c>
      <c r="E25" s="6">
        <f t="shared" si="1"/>
        <v>511</v>
      </c>
      <c r="F25" s="6">
        <f t="shared" si="1"/>
        <v>511</v>
      </c>
      <c r="G25" s="6">
        <f t="shared" si="1"/>
        <v>511</v>
      </c>
      <c r="H25" s="6">
        <f t="shared" si="1"/>
        <v>111</v>
      </c>
      <c r="I25" s="6">
        <f t="shared" si="1"/>
        <v>408</v>
      </c>
      <c r="J25" s="6">
        <f t="shared" si="1"/>
        <v>408</v>
      </c>
      <c r="K25" s="6">
        <f t="shared" si="1"/>
        <v>1268</v>
      </c>
      <c r="L25" s="6">
        <f t="shared" si="1"/>
        <v>528</v>
      </c>
      <c r="M25" s="6">
        <f t="shared" si="1"/>
        <v>528</v>
      </c>
      <c r="N25" s="6">
        <f t="shared" si="1"/>
        <v>748</v>
      </c>
      <c r="O25" s="6">
        <f t="shared" si="1"/>
        <v>595</v>
      </c>
      <c r="P25" s="6">
        <f t="shared" si="1"/>
        <v>595</v>
      </c>
      <c r="Q25" s="6">
        <f t="shared" si="1"/>
        <v>595</v>
      </c>
      <c r="R25" s="6">
        <f t="shared" si="1"/>
        <v>595</v>
      </c>
      <c r="S25" s="6">
        <f t="shared" si="1"/>
        <v>595</v>
      </c>
      <c r="T25" s="6">
        <f t="shared" si="1"/>
        <v>595</v>
      </c>
      <c r="U25" s="6">
        <f t="shared" si="1"/>
        <v>535</v>
      </c>
      <c r="V25" s="6">
        <f t="shared" si="1"/>
        <v>535</v>
      </c>
      <c r="W25" s="6">
        <f t="shared" si="1"/>
        <v>535</v>
      </c>
      <c r="X25" s="6">
        <f t="shared" si="1"/>
        <v>466</v>
      </c>
      <c r="Y25" s="6">
        <f t="shared" si="1"/>
        <v>1466</v>
      </c>
      <c r="Z25" s="6">
        <f t="shared" si="1"/>
        <v>1719</v>
      </c>
      <c r="AA25" s="6">
        <f t="shared" si="1"/>
        <v>219</v>
      </c>
      <c r="AB25" s="6">
        <f t="shared" si="1"/>
        <v>219</v>
      </c>
      <c r="AC25" s="6">
        <f t="shared" si="1"/>
        <v>219</v>
      </c>
      <c r="AD25" s="6">
        <f t="shared" si="1"/>
        <v>219</v>
      </c>
      <c r="AE25" s="6">
        <f t="shared" si="1"/>
        <v>219</v>
      </c>
      <c r="AF25" s="6">
        <f t="shared" si="1"/>
        <v>219</v>
      </c>
      <c r="AG25" s="6">
        <f t="shared" si="1"/>
        <v>219</v>
      </c>
      <c r="AH25" s="6">
        <f t="shared" si="1"/>
        <v>219</v>
      </c>
      <c r="AI25" s="6">
        <f t="shared" si="1"/>
        <v>219</v>
      </c>
      <c r="AJ25" s="6">
        <f t="shared" si="1"/>
        <v>219</v>
      </c>
      <c r="AK25" s="6">
        <f t="shared" si="1"/>
        <v>219</v>
      </c>
      <c r="AL25" s="6">
        <f t="shared" si="1"/>
        <v>0</v>
      </c>
      <c r="AM25" s="6">
        <f t="shared" si="1"/>
        <v>0</v>
      </c>
      <c r="AN25" s="6">
        <f t="shared" si="1"/>
        <v>21279</v>
      </c>
    </row>
    <row r="26" spans="1:40" ht="18.75" customHeight="1" x14ac:dyDescent="0.25">
      <c r="A26" s="22" t="s">
        <v>29</v>
      </c>
      <c r="B26" s="1" t="s">
        <v>30</v>
      </c>
      <c r="C26" s="1">
        <v>480</v>
      </c>
      <c r="D26" s="1">
        <v>480</v>
      </c>
      <c r="E26" s="1">
        <v>480</v>
      </c>
      <c r="F26" s="1">
        <v>480</v>
      </c>
      <c r="G26" s="1">
        <v>480</v>
      </c>
      <c r="H26" s="1">
        <v>480</v>
      </c>
      <c r="I26" s="1">
        <v>480</v>
      </c>
      <c r="J26" s="1">
        <v>480</v>
      </c>
      <c r="K26" s="1">
        <v>480</v>
      </c>
      <c r="L26" s="1">
        <v>480</v>
      </c>
      <c r="M26" s="1">
        <v>480</v>
      </c>
      <c r="N26" s="1">
        <v>480</v>
      </c>
      <c r="O26" s="1">
        <v>384</v>
      </c>
      <c r="P26" s="1">
        <v>384</v>
      </c>
      <c r="Q26" s="1">
        <v>384</v>
      </c>
      <c r="R26" s="1">
        <v>384</v>
      </c>
      <c r="S26" s="1">
        <v>384</v>
      </c>
      <c r="T26" s="1">
        <v>384</v>
      </c>
      <c r="U26" s="1">
        <v>384</v>
      </c>
      <c r="V26" s="1">
        <v>384</v>
      </c>
      <c r="W26" s="1">
        <v>384</v>
      </c>
      <c r="X26" s="1">
        <v>384</v>
      </c>
      <c r="Y26" s="1">
        <v>384</v>
      </c>
      <c r="Z26" s="1">
        <v>384</v>
      </c>
      <c r="AA26" s="1">
        <v>384</v>
      </c>
      <c r="AB26" s="1">
        <v>384</v>
      </c>
      <c r="AC26" s="1">
        <v>384</v>
      </c>
      <c r="AD26" s="1">
        <v>384</v>
      </c>
      <c r="AE26" s="1">
        <v>384</v>
      </c>
      <c r="AF26" s="1">
        <v>384</v>
      </c>
      <c r="AG26" s="1">
        <v>384</v>
      </c>
      <c r="AH26" s="1">
        <v>384</v>
      </c>
      <c r="AI26" s="1">
        <v>384</v>
      </c>
      <c r="AJ26" s="1">
        <v>384</v>
      </c>
      <c r="AK26" s="1">
        <v>384</v>
      </c>
      <c r="AL26" s="1"/>
      <c r="AM26" s="1"/>
      <c r="AN26" s="1">
        <f t="shared" ref="AN26:AN35" si="2">SUM(C26:AM26)</f>
        <v>14592</v>
      </c>
    </row>
    <row r="27" spans="1:40" ht="18.75" customHeight="1" x14ac:dyDescent="0.25">
      <c r="A27" s="21"/>
      <c r="B27" s="1" t="s">
        <v>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f t="shared" si="2"/>
        <v>0</v>
      </c>
    </row>
    <row r="28" spans="1:40" ht="18.75" customHeight="1" x14ac:dyDescent="0.25">
      <c r="A28" s="21"/>
      <c r="B28" s="1" t="s">
        <v>32</v>
      </c>
      <c r="C28" s="1">
        <v>199</v>
      </c>
      <c r="D28" s="1">
        <v>199</v>
      </c>
      <c r="E28" s="5">
        <v>34</v>
      </c>
      <c r="F28" s="5">
        <v>34</v>
      </c>
      <c r="G28" s="5">
        <v>34</v>
      </c>
      <c r="H28" s="1"/>
      <c r="I28" s="1">
        <v>9</v>
      </c>
      <c r="J28" s="1">
        <v>9</v>
      </c>
      <c r="K28" s="1">
        <v>9</v>
      </c>
      <c r="L28" s="1">
        <v>9</v>
      </c>
      <c r="M28" s="1">
        <v>9</v>
      </c>
      <c r="N28" s="1">
        <v>9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>
        <f t="shared" si="2"/>
        <v>587</v>
      </c>
    </row>
    <row r="29" spans="1:40" ht="18.75" customHeight="1" x14ac:dyDescent="0.25">
      <c r="A29" s="21"/>
      <c r="B29" s="1" t="s">
        <v>33</v>
      </c>
      <c r="C29" s="1"/>
      <c r="D29" s="1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f t="shared" si="2"/>
        <v>18</v>
      </c>
    </row>
    <row r="30" spans="1:40" ht="18.75" customHeight="1" x14ac:dyDescent="0.25">
      <c r="A30" s="21"/>
      <c r="B30" s="1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200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>
        <v>200</v>
      </c>
      <c r="AL30" s="1"/>
      <c r="AM30" s="1"/>
      <c r="AN30" s="1">
        <f t="shared" si="2"/>
        <v>400</v>
      </c>
    </row>
    <row r="31" spans="1:40" ht="18.75" customHeight="1" x14ac:dyDescent="0.25">
      <c r="A31" s="21"/>
      <c r="B31" s="1" t="s">
        <v>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100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>
        <v>100</v>
      </c>
      <c r="AL31" s="1"/>
      <c r="AM31" s="1"/>
      <c r="AN31" s="1">
        <f t="shared" si="2"/>
        <v>200</v>
      </c>
    </row>
    <row r="32" spans="1:40" ht="18.75" customHeight="1" x14ac:dyDescent="0.25">
      <c r="A32" s="21"/>
      <c r="B32" s="1" t="s">
        <v>36</v>
      </c>
      <c r="C32" s="1"/>
      <c r="D32" s="1">
        <v>200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1">
        <v>100</v>
      </c>
      <c r="R32" s="1">
        <v>100</v>
      </c>
      <c r="S32" s="1">
        <v>100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>
        <f t="shared" si="2"/>
        <v>1700</v>
      </c>
    </row>
    <row r="33" spans="1:40" ht="18.75" customHeight="1" x14ac:dyDescent="0.25">
      <c r="A33" s="21"/>
      <c r="B33" s="1" t="s">
        <v>37</v>
      </c>
      <c r="C33" s="1"/>
      <c r="D33" s="1">
        <v>200</v>
      </c>
      <c r="E33" s="1"/>
      <c r="F33" s="1"/>
      <c r="G33" s="1"/>
      <c r="H33" s="1"/>
      <c r="I33" s="1"/>
      <c r="J33" s="1"/>
      <c r="K33" s="1"/>
      <c r="L33" s="1"/>
      <c r="M33" s="1"/>
      <c r="N33" s="1">
        <v>100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>
        <f t="shared" si="2"/>
        <v>300</v>
      </c>
    </row>
    <row r="34" spans="1:40" ht="18.75" customHeight="1" x14ac:dyDescent="0.25">
      <c r="A34" s="21"/>
      <c r="B34" s="1" t="s">
        <v>38</v>
      </c>
      <c r="C34" s="1"/>
      <c r="D34" s="1">
        <v>500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f t="shared" si="2"/>
        <v>500</v>
      </c>
    </row>
    <row r="35" spans="1:40" ht="18.75" customHeight="1" x14ac:dyDescent="0.25">
      <c r="A35" s="21"/>
      <c r="B35" s="1" t="s">
        <v>21</v>
      </c>
      <c r="C35" s="1"/>
      <c r="D35" s="5">
        <v>195</v>
      </c>
      <c r="E35" s="5">
        <v>195</v>
      </c>
      <c r="F35" s="5">
        <v>195</v>
      </c>
      <c r="G35" s="5">
        <v>195</v>
      </c>
      <c r="H35" s="5">
        <v>195</v>
      </c>
      <c r="I35" s="5">
        <v>195</v>
      </c>
      <c r="J35" s="5">
        <v>195</v>
      </c>
      <c r="K35" s="5">
        <v>195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>
        <f t="shared" si="2"/>
        <v>1560</v>
      </c>
    </row>
    <row r="36" spans="1:40" ht="18.75" customHeight="1" x14ac:dyDescent="0.25">
      <c r="A36" s="15"/>
      <c r="B36" s="7" t="s">
        <v>39</v>
      </c>
      <c r="C36" s="7">
        <f t="shared" ref="C36:AN36" si="3">SUM(C26:C35)</f>
        <v>679</v>
      </c>
      <c r="D36" s="7">
        <f t="shared" si="3"/>
        <v>1792</v>
      </c>
      <c r="E36" s="7">
        <f t="shared" si="3"/>
        <v>809</v>
      </c>
      <c r="F36" s="7">
        <f t="shared" si="3"/>
        <v>809</v>
      </c>
      <c r="G36" s="7">
        <f t="shared" si="3"/>
        <v>809</v>
      </c>
      <c r="H36" s="7">
        <f t="shared" si="3"/>
        <v>775</v>
      </c>
      <c r="I36" s="7">
        <f t="shared" si="3"/>
        <v>784</v>
      </c>
      <c r="J36" s="7">
        <f t="shared" si="3"/>
        <v>784</v>
      </c>
      <c r="K36" s="7">
        <f t="shared" si="3"/>
        <v>784</v>
      </c>
      <c r="L36" s="7">
        <f t="shared" si="3"/>
        <v>589</v>
      </c>
      <c r="M36" s="7">
        <f t="shared" si="3"/>
        <v>589</v>
      </c>
      <c r="N36" s="7">
        <f t="shared" si="3"/>
        <v>689</v>
      </c>
      <c r="O36" s="7">
        <f t="shared" si="3"/>
        <v>487</v>
      </c>
      <c r="P36" s="7">
        <f t="shared" si="3"/>
        <v>487</v>
      </c>
      <c r="Q36" s="7">
        <f t="shared" si="3"/>
        <v>487</v>
      </c>
      <c r="R36" s="7">
        <f t="shared" si="3"/>
        <v>487</v>
      </c>
      <c r="S36" s="7">
        <f t="shared" si="3"/>
        <v>487</v>
      </c>
      <c r="T36" s="7">
        <f t="shared" si="3"/>
        <v>387</v>
      </c>
      <c r="U36" s="7">
        <f t="shared" si="3"/>
        <v>387</v>
      </c>
      <c r="V36" s="7">
        <f t="shared" si="3"/>
        <v>387</v>
      </c>
      <c r="W36" s="7">
        <f t="shared" si="3"/>
        <v>387</v>
      </c>
      <c r="X36" s="7">
        <f t="shared" si="3"/>
        <v>387</v>
      </c>
      <c r="Y36" s="7">
        <f t="shared" si="3"/>
        <v>687</v>
      </c>
      <c r="Z36" s="7">
        <f t="shared" si="3"/>
        <v>384</v>
      </c>
      <c r="AA36" s="7">
        <f t="shared" si="3"/>
        <v>384</v>
      </c>
      <c r="AB36" s="7">
        <f t="shared" si="3"/>
        <v>384</v>
      </c>
      <c r="AC36" s="7">
        <f t="shared" si="3"/>
        <v>384</v>
      </c>
      <c r="AD36" s="7">
        <f t="shared" si="3"/>
        <v>384</v>
      </c>
      <c r="AE36" s="7">
        <f t="shared" si="3"/>
        <v>384</v>
      </c>
      <c r="AF36" s="7">
        <f t="shared" si="3"/>
        <v>384</v>
      </c>
      <c r="AG36" s="7">
        <f t="shared" si="3"/>
        <v>384</v>
      </c>
      <c r="AH36" s="7">
        <f t="shared" si="3"/>
        <v>384</v>
      </c>
      <c r="AI36" s="7">
        <f t="shared" si="3"/>
        <v>384</v>
      </c>
      <c r="AJ36" s="7">
        <f t="shared" si="3"/>
        <v>384</v>
      </c>
      <c r="AK36" s="7">
        <f t="shared" si="3"/>
        <v>684</v>
      </c>
      <c r="AL36" s="7">
        <f t="shared" si="3"/>
        <v>0</v>
      </c>
      <c r="AM36" s="7">
        <f t="shared" si="3"/>
        <v>0</v>
      </c>
      <c r="AN36" s="7">
        <f t="shared" si="3"/>
        <v>19857</v>
      </c>
    </row>
    <row r="37" spans="1:40" ht="18.75" customHeight="1" x14ac:dyDescent="0.25">
      <c r="A37" s="8" t="s">
        <v>40</v>
      </c>
      <c r="B37" s="2" t="s">
        <v>41</v>
      </c>
      <c r="C37" s="2">
        <f t="shared" ref="C37:AN37" si="4">C25-C36</f>
        <v>2121</v>
      </c>
      <c r="D37" s="2">
        <f t="shared" si="4"/>
        <v>-80</v>
      </c>
      <c r="E37" s="2">
        <f t="shared" si="4"/>
        <v>-298</v>
      </c>
      <c r="F37" s="2">
        <f t="shared" si="4"/>
        <v>-298</v>
      </c>
      <c r="G37" s="2">
        <f t="shared" si="4"/>
        <v>-298</v>
      </c>
      <c r="H37" s="2">
        <f t="shared" si="4"/>
        <v>-664</v>
      </c>
      <c r="I37" s="2">
        <f t="shared" si="4"/>
        <v>-376</v>
      </c>
      <c r="J37" s="2">
        <f t="shared" si="4"/>
        <v>-376</v>
      </c>
      <c r="K37" s="2">
        <f t="shared" si="4"/>
        <v>484</v>
      </c>
      <c r="L37" s="2">
        <f t="shared" si="4"/>
        <v>-61</v>
      </c>
      <c r="M37" s="2">
        <f t="shared" si="4"/>
        <v>-61</v>
      </c>
      <c r="N37" s="2">
        <f t="shared" si="4"/>
        <v>59</v>
      </c>
      <c r="O37" s="2">
        <f t="shared" si="4"/>
        <v>108</v>
      </c>
      <c r="P37" s="2">
        <f t="shared" si="4"/>
        <v>108</v>
      </c>
      <c r="Q37" s="2">
        <f t="shared" si="4"/>
        <v>108</v>
      </c>
      <c r="R37" s="2">
        <f t="shared" si="4"/>
        <v>108</v>
      </c>
      <c r="S37" s="2">
        <f t="shared" si="4"/>
        <v>108</v>
      </c>
      <c r="T37" s="2">
        <f t="shared" si="4"/>
        <v>208</v>
      </c>
      <c r="U37" s="2">
        <f t="shared" si="4"/>
        <v>148</v>
      </c>
      <c r="V37" s="2">
        <f t="shared" si="4"/>
        <v>148</v>
      </c>
      <c r="W37" s="2">
        <f t="shared" si="4"/>
        <v>148</v>
      </c>
      <c r="X37" s="2">
        <f t="shared" si="4"/>
        <v>79</v>
      </c>
      <c r="Y37" s="2">
        <f t="shared" si="4"/>
        <v>779</v>
      </c>
      <c r="Z37" s="2">
        <f t="shared" si="4"/>
        <v>1335</v>
      </c>
      <c r="AA37" s="2">
        <f t="shared" si="4"/>
        <v>-165</v>
      </c>
      <c r="AB37" s="2">
        <f t="shared" si="4"/>
        <v>-165</v>
      </c>
      <c r="AC37" s="2">
        <f t="shared" si="4"/>
        <v>-165</v>
      </c>
      <c r="AD37" s="2">
        <f t="shared" si="4"/>
        <v>-165</v>
      </c>
      <c r="AE37" s="2">
        <f t="shared" si="4"/>
        <v>-165</v>
      </c>
      <c r="AF37" s="2">
        <f t="shared" si="4"/>
        <v>-165</v>
      </c>
      <c r="AG37" s="2">
        <f t="shared" si="4"/>
        <v>-165</v>
      </c>
      <c r="AH37" s="2">
        <f t="shared" si="4"/>
        <v>-165</v>
      </c>
      <c r="AI37" s="2">
        <f t="shared" si="4"/>
        <v>-165</v>
      </c>
      <c r="AJ37" s="2">
        <f t="shared" si="4"/>
        <v>-165</v>
      </c>
      <c r="AK37" s="2">
        <f t="shared" si="4"/>
        <v>-465</v>
      </c>
      <c r="AL37" s="2">
        <f t="shared" si="4"/>
        <v>0</v>
      </c>
      <c r="AM37" s="2">
        <f t="shared" si="4"/>
        <v>0</v>
      </c>
      <c r="AN37" s="2">
        <f t="shared" si="4"/>
        <v>1422</v>
      </c>
    </row>
    <row r="38" spans="1:40" ht="18.75" customHeight="1" x14ac:dyDescent="0.25">
      <c r="A38" s="8" t="s">
        <v>42</v>
      </c>
      <c r="B38" s="8" t="s">
        <v>43</v>
      </c>
      <c r="C38" s="8">
        <f>1100+C37</f>
        <v>3221</v>
      </c>
      <c r="D38" s="8">
        <f t="shared" ref="D38:AM38" si="5">C38+D37</f>
        <v>3141</v>
      </c>
      <c r="E38" s="8">
        <f t="shared" si="5"/>
        <v>2843</v>
      </c>
      <c r="F38" s="8">
        <f t="shared" si="5"/>
        <v>2545</v>
      </c>
      <c r="G38" s="8">
        <f t="shared" si="5"/>
        <v>2247</v>
      </c>
      <c r="H38" s="8">
        <f t="shared" si="5"/>
        <v>1583</v>
      </c>
      <c r="I38" s="8">
        <f t="shared" si="5"/>
        <v>1207</v>
      </c>
      <c r="J38" s="8">
        <f t="shared" si="5"/>
        <v>831</v>
      </c>
      <c r="K38" s="8">
        <f t="shared" si="5"/>
        <v>1315</v>
      </c>
      <c r="L38" s="8">
        <f t="shared" si="5"/>
        <v>1254</v>
      </c>
      <c r="M38" s="8">
        <f t="shared" si="5"/>
        <v>1193</v>
      </c>
      <c r="N38" s="8">
        <f t="shared" si="5"/>
        <v>1252</v>
      </c>
      <c r="O38" s="8">
        <f t="shared" si="5"/>
        <v>1360</v>
      </c>
      <c r="P38" s="8">
        <f t="shared" si="5"/>
        <v>1468</v>
      </c>
      <c r="Q38" s="8">
        <f t="shared" si="5"/>
        <v>1576</v>
      </c>
      <c r="R38" s="8">
        <f t="shared" si="5"/>
        <v>1684</v>
      </c>
      <c r="S38" s="8">
        <f t="shared" si="5"/>
        <v>1792</v>
      </c>
      <c r="T38" s="8">
        <f t="shared" si="5"/>
        <v>2000</v>
      </c>
      <c r="U38" s="8">
        <f t="shared" si="5"/>
        <v>2148</v>
      </c>
      <c r="V38" s="8">
        <f t="shared" si="5"/>
        <v>2296</v>
      </c>
      <c r="W38" s="8">
        <f t="shared" si="5"/>
        <v>2444</v>
      </c>
      <c r="X38" s="8">
        <f t="shared" si="5"/>
        <v>2523</v>
      </c>
      <c r="Y38" s="8">
        <f t="shared" si="5"/>
        <v>3302</v>
      </c>
      <c r="Z38" s="8">
        <f t="shared" si="5"/>
        <v>4637</v>
      </c>
      <c r="AA38" s="8">
        <f t="shared" si="5"/>
        <v>4472</v>
      </c>
      <c r="AB38" s="8">
        <f t="shared" si="5"/>
        <v>4307</v>
      </c>
      <c r="AC38" s="8">
        <f t="shared" si="5"/>
        <v>4142</v>
      </c>
      <c r="AD38" s="8">
        <f t="shared" si="5"/>
        <v>3977</v>
      </c>
      <c r="AE38" s="8">
        <f t="shared" si="5"/>
        <v>3812</v>
      </c>
      <c r="AF38" s="8">
        <f t="shared" si="5"/>
        <v>3647</v>
      </c>
      <c r="AG38" s="8">
        <f t="shared" si="5"/>
        <v>3482</v>
      </c>
      <c r="AH38" s="8">
        <f t="shared" si="5"/>
        <v>3317</v>
      </c>
      <c r="AI38" s="8">
        <f t="shared" si="5"/>
        <v>3152</v>
      </c>
      <c r="AJ38" s="8">
        <f t="shared" si="5"/>
        <v>2987</v>
      </c>
      <c r="AK38" s="8">
        <f t="shared" si="5"/>
        <v>2522</v>
      </c>
      <c r="AL38" s="8">
        <f t="shared" si="5"/>
        <v>2522</v>
      </c>
      <c r="AM38" s="8">
        <f t="shared" si="5"/>
        <v>2522</v>
      </c>
      <c r="AN38" s="8">
        <f>AN26-AN37</f>
        <v>13170</v>
      </c>
    </row>
    <row r="39" spans="1:40" ht="18.75" customHeight="1" x14ac:dyDescent="0.25"/>
    <row r="40" spans="1:40" ht="18.75" customHeight="1" x14ac:dyDescent="0.25"/>
    <row r="41" spans="1:40" ht="18.75" customHeight="1" x14ac:dyDescent="0.25"/>
    <row r="42" spans="1:40" ht="18.75" customHeight="1" x14ac:dyDescent="0.25"/>
    <row r="43" spans="1:40" ht="18.75" customHeight="1" x14ac:dyDescent="0.25"/>
    <row r="44" spans="1:40" ht="18.75" customHeight="1" x14ac:dyDescent="0.25"/>
    <row r="45" spans="1:40" ht="18.75" customHeight="1" x14ac:dyDescent="0.25"/>
    <row r="46" spans="1:40" ht="18.75" customHeight="1" x14ac:dyDescent="0.25"/>
    <row r="47" spans="1:40" ht="18.75" customHeight="1" x14ac:dyDescent="0.25"/>
    <row r="48" spans="1:40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</sheetData>
  <mergeCells count="6">
    <mergeCell ref="A1:B1"/>
    <mergeCell ref="A2:B2"/>
    <mergeCell ref="A3:A4"/>
    <mergeCell ref="A5:B6"/>
    <mergeCell ref="A7:A25"/>
    <mergeCell ref="A26:A36"/>
  </mergeCells>
  <phoneticPr fontId="5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workbookViewId="0">
      <selection sqref="A1:B1"/>
    </sheetView>
  </sheetViews>
  <sheetFormatPr defaultColWidth="14.42578125" defaultRowHeight="15" customHeight="1" x14ac:dyDescent="0.25"/>
  <cols>
    <col min="1" max="1" width="11.42578125" customWidth="1"/>
    <col min="2" max="2" width="36.140625" customWidth="1"/>
    <col min="3" max="40" width="8.7109375" customWidth="1"/>
  </cols>
  <sheetData>
    <row r="1" spans="1:40" ht="18.75" customHeight="1" x14ac:dyDescent="0.25">
      <c r="A1" s="11" t="s">
        <v>0</v>
      </c>
      <c r="B1" s="12"/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  <c r="AJ1" s="1">
        <v>2051</v>
      </c>
      <c r="AK1" s="1">
        <v>2052</v>
      </c>
      <c r="AL1" s="1">
        <v>2053</v>
      </c>
      <c r="AM1" s="1">
        <v>2054</v>
      </c>
      <c r="AN1" s="1"/>
    </row>
    <row r="2" spans="1:40" ht="18.75" customHeight="1" x14ac:dyDescent="0.25">
      <c r="A2" s="13" t="s">
        <v>1</v>
      </c>
      <c r="B2" s="12"/>
      <c r="C2" s="2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/>
      <c r="AM2" s="2"/>
      <c r="AN2" s="1" t="s">
        <v>3</v>
      </c>
    </row>
    <row r="3" spans="1:40" ht="18.75" customHeight="1" x14ac:dyDescent="0.25">
      <c r="A3" s="14" t="s">
        <v>4</v>
      </c>
      <c r="B3" s="3" t="s">
        <v>5</v>
      </c>
      <c r="C3" s="2">
        <v>59</v>
      </c>
      <c r="D3" s="1">
        <v>60</v>
      </c>
      <c r="E3" s="1">
        <v>61</v>
      </c>
      <c r="F3" s="1">
        <v>62</v>
      </c>
      <c r="G3" s="1">
        <v>63</v>
      </c>
      <c r="H3" s="1">
        <v>64</v>
      </c>
      <c r="I3" s="1">
        <v>65</v>
      </c>
      <c r="J3" s="1">
        <v>66</v>
      </c>
      <c r="K3" s="1">
        <v>67</v>
      </c>
      <c r="L3" s="1">
        <v>68</v>
      </c>
      <c r="M3" s="1">
        <v>69</v>
      </c>
      <c r="N3" s="1">
        <v>70</v>
      </c>
      <c r="O3" s="1">
        <v>71</v>
      </c>
      <c r="P3" s="1">
        <v>72</v>
      </c>
      <c r="Q3" s="1">
        <v>73</v>
      </c>
      <c r="R3" s="1">
        <v>74</v>
      </c>
      <c r="S3" s="1">
        <v>75</v>
      </c>
      <c r="T3" s="1">
        <v>76</v>
      </c>
      <c r="U3" s="1">
        <v>77</v>
      </c>
      <c r="V3" s="1">
        <v>78</v>
      </c>
      <c r="W3" s="1">
        <v>79</v>
      </c>
      <c r="X3" s="1">
        <v>80</v>
      </c>
      <c r="Y3" s="4">
        <v>81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.75" customHeight="1" x14ac:dyDescent="0.25">
      <c r="A4" s="15"/>
      <c r="B4" s="3" t="s">
        <v>6</v>
      </c>
      <c r="C4" s="2">
        <v>53</v>
      </c>
      <c r="D4" s="1">
        <v>54</v>
      </c>
      <c r="E4" s="1">
        <v>55</v>
      </c>
      <c r="F4" s="1">
        <v>56</v>
      </c>
      <c r="G4" s="1">
        <v>57</v>
      </c>
      <c r="H4" s="1">
        <v>58</v>
      </c>
      <c r="I4" s="1">
        <v>59</v>
      </c>
      <c r="J4" s="1">
        <v>60</v>
      </c>
      <c r="K4" s="1">
        <v>61</v>
      </c>
      <c r="L4" s="1">
        <v>62</v>
      </c>
      <c r="M4" s="1">
        <v>63</v>
      </c>
      <c r="N4" s="1">
        <v>64</v>
      </c>
      <c r="O4" s="1">
        <v>65</v>
      </c>
      <c r="P4" s="1">
        <v>66</v>
      </c>
      <c r="Q4" s="1">
        <v>67</v>
      </c>
      <c r="R4" s="1">
        <v>68</v>
      </c>
      <c r="S4" s="1">
        <v>69</v>
      </c>
      <c r="T4" s="1">
        <v>70</v>
      </c>
      <c r="U4" s="1">
        <v>71</v>
      </c>
      <c r="V4" s="1">
        <v>72</v>
      </c>
      <c r="W4" s="1">
        <v>73</v>
      </c>
      <c r="X4" s="1">
        <v>74</v>
      </c>
      <c r="Y4" s="1">
        <v>75</v>
      </c>
      <c r="Z4" s="1">
        <v>76</v>
      </c>
      <c r="AA4" s="1">
        <v>77</v>
      </c>
      <c r="AB4" s="1">
        <v>78</v>
      </c>
      <c r="AC4" s="1">
        <v>79</v>
      </c>
      <c r="AD4" s="1">
        <v>80</v>
      </c>
      <c r="AE4" s="1">
        <v>81</v>
      </c>
      <c r="AF4" s="1">
        <v>82</v>
      </c>
      <c r="AG4" s="1">
        <v>83</v>
      </c>
      <c r="AH4" s="1">
        <v>84</v>
      </c>
      <c r="AI4" s="1">
        <v>85</v>
      </c>
      <c r="AJ4" s="1">
        <v>86</v>
      </c>
      <c r="AK4" s="4">
        <v>87</v>
      </c>
      <c r="AL4" s="1"/>
      <c r="AM4" s="1"/>
      <c r="AN4" s="1"/>
    </row>
    <row r="5" spans="1:40" ht="18.75" customHeight="1" x14ac:dyDescent="0.25">
      <c r="A5" s="16" t="s">
        <v>7</v>
      </c>
      <c r="B5" s="17"/>
      <c r="C5" s="1"/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8.75" customHeight="1" x14ac:dyDescent="0.25">
      <c r="A6" s="18"/>
      <c r="B6" s="1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8.75" customHeight="1" x14ac:dyDescent="0.25">
      <c r="A7" s="20" t="s">
        <v>9</v>
      </c>
      <c r="B7" s="1" t="s">
        <v>10</v>
      </c>
      <c r="C7" s="1">
        <v>800</v>
      </c>
      <c r="D7" s="1">
        <v>800</v>
      </c>
      <c r="E7" s="5">
        <v>300</v>
      </c>
      <c r="F7" s="5">
        <v>300</v>
      </c>
      <c r="G7" s="5">
        <v>300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f t="shared" ref="AN7:AN9" si="0">SUM(C7:AM7)</f>
        <v>2500</v>
      </c>
    </row>
    <row r="8" spans="1:40" ht="18.75" customHeight="1" x14ac:dyDescent="0.25">
      <c r="A8" s="21"/>
      <c r="B8" s="1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f t="shared" si="0"/>
        <v>0</v>
      </c>
    </row>
    <row r="9" spans="1:40" ht="18.75" customHeight="1" x14ac:dyDescent="0.25">
      <c r="A9" s="21"/>
      <c r="B9" s="1" t="s">
        <v>12</v>
      </c>
      <c r="C9" s="1"/>
      <c r="D9" s="1">
        <f>1068*0.75</f>
        <v>801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f t="shared" si="0"/>
        <v>801</v>
      </c>
    </row>
    <row r="10" spans="1:40" ht="18.75" customHeight="1" x14ac:dyDescent="0.25">
      <c r="A10" s="21"/>
      <c r="B10" s="1" t="s">
        <v>13</v>
      </c>
      <c r="C10" s="1"/>
      <c r="D10" s="1">
        <v>15</v>
      </c>
      <c r="E10" s="1">
        <v>15</v>
      </c>
      <c r="F10" s="1">
        <v>15</v>
      </c>
      <c r="G10" s="1">
        <v>15</v>
      </c>
      <c r="H10" s="1">
        <v>15</v>
      </c>
      <c r="I10" s="1">
        <v>15</v>
      </c>
      <c r="J10" s="1">
        <v>15</v>
      </c>
      <c r="K10" s="1">
        <v>15</v>
      </c>
      <c r="L10" s="1">
        <v>15</v>
      </c>
      <c r="M10" s="1">
        <v>15</v>
      </c>
      <c r="N10" s="1">
        <v>15</v>
      </c>
      <c r="O10" s="1">
        <v>15</v>
      </c>
      <c r="P10" s="1">
        <v>15</v>
      </c>
      <c r="Q10" s="1">
        <v>15</v>
      </c>
      <c r="R10" s="1">
        <v>15</v>
      </c>
      <c r="S10" s="1">
        <v>15</v>
      </c>
      <c r="T10" s="1">
        <v>15</v>
      </c>
      <c r="U10" s="1">
        <v>15</v>
      </c>
      <c r="V10" s="1">
        <v>15</v>
      </c>
      <c r="W10" s="1">
        <v>15</v>
      </c>
      <c r="X10" s="1">
        <v>12</v>
      </c>
      <c r="Y10" s="1">
        <v>12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8.75" customHeight="1" x14ac:dyDescent="0.25">
      <c r="A11" s="21"/>
      <c r="B11" s="1" t="s">
        <v>14</v>
      </c>
      <c r="C11" s="1"/>
      <c r="D11" s="1">
        <v>66</v>
      </c>
      <c r="E11" s="1">
        <v>66</v>
      </c>
      <c r="F11" s="1">
        <v>66</v>
      </c>
      <c r="G11" s="1">
        <v>66</v>
      </c>
      <c r="H11" s="1">
        <v>66</v>
      </c>
      <c r="I11" s="1">
        <v>66</v>
      </c>
      <c r="J11" s="1">
        <v>66</v>
      </c>
      <c r="K11" s="1">
        <v>66</v>
      </c>
      <c r="L11" s="1">
        <v>66</v>
      </c>
      <c r="M11" s="1">
        <v>66</v>
      </c>
      <c r="N11" s="1">
        <v>66</v>
      </c>
      <c r="O11" s="1">
        <v>66</v>
      </c>
      <c r="P11" s="1">
        <v>66</v>
      </c>
      <c r="Q11" s="1">
        <v>66</v>
      </c>
      <c r="R11" s="1">
        <v>66</v>
      </c>
      <c r="S11" s="1">
        <v>66</v>
      </c>
      <c r="T11" s="1">
        <v>66</v>
      </c>
      <c r="U11" s="1">
        <v>66</v>
      </c>
      <c r="V11" s="1">
        <v>66</v>
      </c>
      <c r="W11" s="1">
        <v>66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8.75" customHeight="1" x14ac:dyDescent="0.25">
      <c r="A12" s="21"/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>
        <f t="shared" ref="AN12:AN21" si="1">SUM(C12:AM12)</f>
        <v>0</v>
      </c>
    </row>
    <row r="13" spans="1:40" ht="18.75" customHeight="1" x14ac:dyDescent="0.25">
      <c r="A13" s="21"/>
      <c r="B13" s="1" t="s">
        <v>16</v>
      </c>
      <c r="C13" s="1"/>
      <c r="D13" s="1"/>
      <c r="E13" s="1"/>
      <c r="F13" s="1"/>
      <c r="G13" s="1"/>
      <c r="H13" s="1"/>
      <c r="I13" s="1">
        <v>218</v>
      </c>
      <c r="J13" s="1">
        <v>218</v>
      </c>
      <c r="K13" s="1">
        <v>218</v>
      </c>
      <c r="L13" s="1">
        <v>218</v>
      </c>
      <c r="M13" s="1">
        <v>218</v>
      </c>
      <c r="N13" s="1">
        <v>218</v>
      </c>
      <c r="O13" s="1">
        <v>178</v>
      </c>
      <c r="P13" s="1">
        <v>178</v>
      </c>
      <c r="Q13" s="1">
        <v>178</v>
      </c>
      <c r="R13" s="1">
        <v>178</v>
      </c>
      <c r="S13" s="1">
        <v>178</v>
      </c>
      <c r="T13" s="1">
        <v>178</v>
      </c>
      <c r="U13" s="1">
        <v>178</v>
      </c>
      <c r="V13" s="1">
        <v>178</v>
      </c>
      <c r="W13" s="1">
        <v>178</v>
      </c>
      <c r="X13" s="1">
        <v>178</v>
      </c>
      <c r="Y13" s="1">
        <v>178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f t="shared" si="1"/>
        <v>3266</v>
      </c>
    </row>
    <row r="14" spans="1:40" ht="18.75" customHeight="1" x14ac:dyDescent="0.25">
      <c r="A14" s="21"/>
      <c r="B14" s="1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137</v>
      </c>
      <c r="P14" s="1">
        <v>137</v>
      </c>
      <c r="Q14" s="1">
        <v>137</v>
      </c>
      <c r="R14" s="1">
        <v>137</v>
      </c>
      <c r="S14" s="1">
        <v>137</v>
      </c>
      <c r="T14" s="1">
        <v>137</v>
      </c>
      <c r="U14" s="1">
        <v>137</v>
      </c>
      <c r="V14" s="1">
        <v>137</v>
      </c>
      <c r="W14" s="1">
        <v>137</v>
      </c>
      <c r="X14" s="1">
        <v>137</v>
      </c>
      <c r="Y14" s="1">
        <v>137</v>
      </c>
      <c r="Z14" s="1">
        <v>159</v>
      </c>
      <c r="AA14" s="1">
        <v>159</v>
      </c>
      <c r="AB14" s="1">
        <v>159</v>
      </c>
      <c r="AC14" s="1">
        <v>159</v>
      </c>
      <c r="AD14" s="1">
        <v>159</v>
      </c>
      <c r="AE14" s="1">
        <v>159</v>
      </c>
      <c r="AF14" s="1">
        <v>159</v>
      </c>
      <c r="AG14" s="1">
        <v>159</v>
      </c>
      <c r="AH14" s="1">
        <v>159</v>
      </c>
      <c r="AI14" s="1">
        <v>159</v>
      </c>
      <c r="AJ14" s="1">
        <v>159</v>
      </c>
      <c r="AK14" s="1">
        <v>159</v>
      </c>
      <c r="AL14" s="1"/>
      <c r="AM14" s="1"/>
      <c r="AN14" s="1">
        <f t="shared" si="1"/>
        <v>3415</v>
      </c>
    </row>
    <row r="15" spans="1:40" ht="18.75" customHeight="1" x14ac:dyDescent="0.25">
      <c r="A15" s="21"/>
      <c r="B15" s="1" t="s">
        <v>18</v>
      </c>
      <c r="C15" s="1">
        <v>2000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1"/>
        <v>2000</v>
      </c>
    </row>
    <row r="16" spans="1:40" ht="18.75" customHeight="1" x14ac:dyDescent="0.25">
      <c r="A16" s="21"/>
      <c r="B16" s="1" t="s">
        <v>19</v>
      </c>
      <c r="C16" s="1"/>
      <c r="D16" s="1"/>
      <c r="E16" s="1"/>
      <c r="F16" s="1"/>
      <c r="G16" s="1"/>
      <c r="H16" s="1"/>
      <c r="I16" s="1"/>
      <c r="J16" s="1"/>
      <c r="K16" s="1">
        <v>60</v>
      </c>
      <c r="L16" s="1">
        <v>60</v>
      </c>
      <c r="M16" s="1">
        <v>60</v>
      </c>
      <c r="N16" s="1">
        <v>60</v>
      </c>
      <c r="O16" s="1">
        <v>60</v>
      </c>
      <c r="P16" s="1">
        <v>60</v>
      </c>
      <c r="Q16" s="1">
        <v>60</v>
      </c>
      <c r="R16" s="1">
        <v>60</v>
      </c>
      <c r="S16" s="1">
        <v>60</v>
      </c>
      <c r="T16" s="1">
        <v>60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f t="shared" si="1"/>
        <v>600</v>
      </c>
    </row>
    <row r="17" spans="1:40" ht="18.75" customHeight="1" x14ac:dyDescent="0.25">
      <c r="A17" s="21"/>
      <c r="B17" s="1" t="s">
        <v>44</v>
      </c>
      <c r="C17" s="1"/>
      <c r="D17" s="1"/>
      <c r="E17" s="1"/>
      <c r="F17" s="1"/>
      <c r="G17" s="1"/>
      <c r="H17" s="1"/>
      <c r="I17" s="1">
        <v>79</v>
      </c>
      <c r="J17" s="1">
        <v>79</v>
      </c>
      <c r="K17" s="1">
        <v>79</v>
      </c>
      <c r="L17" s="1">
        <v>79</v>
      </c>
      <c r="M17" s="1">
        <v>79</v>
      </c>
      <c r="N17" s="1">
        <v>79</v>
      </c>
      <c r="O17" s="1">
        <v>79</v>
      </c>
      <c r="P17" s="1">
        <v>79</v>
      </c>
      <c r="Q17" s="1">
        <v>79</v>
      </c>
      <c r="R17" s="1">
        <v>79</v>
      </c>
      <c r="S17" s="1">
        <v>79</v>
      </c>
      <c r="T17" s="1">
        <v>79</v>
      </c>
      <c r="U17" s="1">
        <v>79</v>
      </c>
      <c r="V17" s="1">
        <v>79</v>
      </c>
      <c r="W17" s="1">
        <v>79</v>
      </c>
      <c r="X17" s="1">
        <v>79</v>
      </c>
      <c r="Y17" s="1">
        <v>79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si="1"/>
        <v>1343</v>
      </c>
    </row>
    <row r="18" spans="1:40" ht="18.75" customHeight="1" x14ac:dyDescent="0.25">
      <c r="A18" s="21"/>
      <c r="B18" s="1" t="s">
        <v>22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1000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>
        <f t="shared" si="1"/>
        <v>1000</v>
      </c>
    </row>
    <row r="19" spans="1:40" ht="18.75" customHeight="1" x14ac:dyDescent="0.25">
      <c r="A19" s="21"/>
      <c r="B19" s="1" t="s">
        <v>23</v>
      </c>
      <c r="C19" s="1"/>
      <c r="D19" s="1"/>
      <c r="E19" s="1"/>
      <c r="F19" s="1"/>
      <c r="G19" s="1"/>
      <c r="H19" s="1"/>
      <c r="I19" s="1"/>
      <c r="J19" s="1"/>
      <c r="K19" s="1">
        <v>800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f t="shared" si="1"/>
        <v>800</v>
      </c>
    </row>
    <row r="20" spans="1:40" ht="18.75" customHeight="1" x14ac:dyDescent="0.25">
      <c r="A20" s="21"/>
      <c r="B20" s="1" t="s">
        <v>24</v>
      </c>
      <c r="C20" s="1"/>
      <c r="D20" s="1">
        <v>20</v>
      </c>
      <c r="E20" s="1">
        <v>20</v>
      </c>
      <c r="F20" s="1">
        <v>20</v>
      </c>
      <c r="G20" s="1">
        <v>20</v>
      </c>
      <c r="H20" s="1">
        <v>20</v>
      </c>
      <c r="I20" s="1">
        <v>20</v>
      </c>
      <c r="J20" s="1">
        <v>20</v>
      </c>
      <c r="K20" s="1">
        <v>20</v>
      </c>
      <c r="L20" s="1">
        <v>20</v>
      </c>
      <c r="M20" s="1">
        <v>20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f t="shared" si="1"/>
        <v>200</v>
      </c>
    </row>
    <row r="21" spans="1:40" ht="18.75" customHeight="1" x14ac:dyDescent="0.25">
      <c r="A21" s="21"/>
      <c r="B21" s="1" t="s">
        <v>25</v>
      </c>
      <c r="C21" s="1"/>
      <c r="D21" s="1">
        <v>10</v>
      </c>
      <c r="E21" s="1">
        <v>10</v>
      </c>
      <c r="F21" s="1">
        <v>10</v>
      </c>
      <c r="G21" s="1">
        <v>10</v>
      </c>
      <c r="H21" s="1">
        <v>10</v>
      </c>
      <c r="I21" s="1">
        <v>10</v>
      </c>
      <c r="J21" s="1">
        <v>10</v>
      </c>
      <c r="K21" s="1">
        <v>10</v>
      </c>
      <c r="L21" s="1">
        <v>10</v>
      </c>
      <c r="M21" s="1">
        <v>10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>
        <f t="shared" si="1"/>
        <v>100</v>
      </c>
    </row>
    <row r="22" spans="1:40" ht="18.75" customHeight="1" x14ac:dyDescent="0.25">
      <c r="A22" s="15"/>
      <c r="B22" s="6" t="s">
        <v>28</v>
      </c>
      <c r="C22" s="6">
        <f t="shared" ref="C22:AN22" si="2">SUM(C7:C21)</f>
        <v>2800</v>
      </c>
      <c r="D22" s="6">
        <f t="shared" si="2"/>
        <v>1712</v>
      </c>
      <c r="E22" s="6">
        <f t="shared" si="2"/>
        <v>411</v>
      </c>
      <c r="F22" s="6">
        <f t="shared" si="2"/>
        <v>411</v>
      </c>
      <c r="G22" s="6">
        <f t="shared" si="2"/>
        <v>411</v>
      </c>
      <c r="H22" s="6">
        <f t="shared" si="2"/>
        <v>111</v>
      </c>
      <c r="I22" s="6">
        <f t="shared" si="2"/>
        <v>408</v>
      </c>
      <c r="J22" s="6">
        <f t="shared" si="2"/>
        <v>408</v>
      </c>
      <c r="K22" s="6">
        <f t="shared" si="2"/>
        <v>1268</v>
      </c>
      <c r="L22" s="6">
        <f t="shared" si="2"/>
        <v>468</v>
      </c>
      <c r="M22" s="6">
        <f t="shared" si="2"/>
        <v>468</v>
      </c>
      <c r="N22" s="6">
        <f t="shared" si="2"/>
        <v>438</v>
      </c>
      <c r="O22" s="6">
        <f t="shared" si="2"/>
        <v>535</v>
      </c>
      <c r="P22" s="6">
        <f t="shared" si="2"/>
        <v>535</v>
      </c>
      <c r="Q22" s="6">
        <f t="shared" si="2"/>
        <v>535</v>
      </c>
      <c r="R22" s="6">
        <f t="shared" si="2"/>
        <v>535</v>
      </c>
      <c r="S22" s="6">
        <f t="shared" si="2"/>
        <v>535</v>
      </c>
      <c r="T22" s="6">
        <f t="shared" si="2"/>
        <v>535</v>
      </c>
      <c r="U22" s="6">
        <f t="shared" si="2"/>
        <v>475</v>
      </c>
      <c r="V22" s="6">
        <f t="shared" si="2"/>
        <v>475</v>
      </c>
      <c r="W22" s="6">
        <f t="shared" si="2"/>
        <v>475</v>
      </c>
      <c r="X22" s="6">
        <f t="shared" si="2"/>
        <v>406</v>
      </c>
      <c r="Y22" s="6">
        <f t="shared" si="2"/>
        <v>1406</v>
      </c>
      <c r="Z22" s="6">
        <f t="shared" si="2"/>
        <v>159</v>
      </c>
      <c r="AA22" s="6">
        <f t="shared" si="2"/>
        <v>159</v>
      </c>
      <c r="AB22" s="6">
        <f t="shared" si="2"/>
        <v>159</v>
      </c>
      <c r="AC22" s="6">
        <f t="shared" si="2"/>
        <v>159</v>
      </c>
      <c r="AD22" s="6">
        <f t="shared" si="2"/>
        <v>159</v>
      </c>
      <c r="AE22" s="6">
        <f t="shared" si="2"/>
        <v>159</v>
      </c>
      <c r="AF22" s="6">
        <f t="shared" si="2"/>
        <v>159</v>
      </c>
      <c r="AG22" s="6">
        <f t="shared" si="2"/>
        <v>159</v>
      </c>
      <c r="AH22" s="6">
        <f t="shared" si="2"/>
        <v>159</v>
      </c>
      <c r="AI22" s="6">
        <f t="shared" si="2"/>
        <v>159</v>
      </c>
      <c r="AJ22" s="6">
        <f t="shared" si="2"/>
        <v>159</v>
      </c>
      <c r="AK22" s="6">
        <f t="shared" si="2"/>
        <v>159</v>
      </c>
      <c r="AL22" s="6">
        <f t="shared" si="2"/>
        <v>0</v>
      </c>
      <c r="AM22" s="6">
        <f t="shared" si="2"/>
        <v>0</v>
      </c>
      <c r="AN22" s="6">
        <f t="shared" si="2"/>
        <v>16025</v>
      </c>
    </row>
    <row r="23" spans="1:40" ht="18.75" customHeight="1" x14ac:dyDescent="0.25">
      <c r="A23" s="22" t="s">
        <v>29</v>
      </c>
      <c r="B23" s="1" t="s">
        <v>30</v>
      </c>
      <c r="C23" s="1">
        <v>480</v>
      </c>
      <c r="D23" s="1">
        <v>480</v>
      </c>
      <c r="E23" s="1">
        <v>480</v>
      </c>
      <c r="F23" s="1">
        <v>480</v>
      </c>
      <c r="G23" s="1">
        <v>480</v>
      </c>
      <c r="H23" s="1">
        <v>480</v>
      </c>
      <c r="I23" s="1">
        <v>480</v>
      </c>
      <c r="J23" s="1">
        <v>480</v>
      </c>
      <c r="K23" s="1">
        <v>480</v>
      </c>
      <c r="L23" s="1">
        <v>480</v>
      </c>
      <c r="M23" s="1">
        <v>480</v>
      </c>
      <c r="N23" s="1">
        <v>480</v>
      </c>
      <c r="O23" s="1">
        <v>384</v>
      </c>
      <c r="P23" s="1">
        <v>384</v>
      </c>
      <c r="Q23" s="1">
        <v>384</v>
      </c>
      <c r="R23" s="1">
        <v>384</v>
      </c>
      <c r="S23" s="1">
        <v>384</v>
      </c>
      <c r="T23" s="1">
        <v>384</v>
      </c>
      <c r="U23" s="1">
        <v>384</v>
      </c>
      <c r="V23" s="1">
        <v>384</v>
      </c>
      <c r="W23" s="1">
        <v>384</v>
      </c>
      <c r="X23" s="1">
        <v>384</v>
      </c>
      <c r="Y23" s="1">
        <v>384</v>
      </c>
      <c r="Z23" s="1">
        <v>384</v>
      </c>
      <c r="AA23" s="1">
        <v>384</v>
      </c>
      <c r="AB23" s="1">
        <v>384</v>
      </c>
      <c r="AC23" s="1">
        <v>384</v>
      </c>
      <c r="AD23" s="1">
        <v>384</v>
      </c>
      <c r="AE23" s="1">
        <v>384</v>
      </c>
      <c r="AF23" s="1">
        <v>384</v>
      </c>
      <c r="AG23" s="1">
        <v>384</v>
      </c>
      <c r="AH23" s="1">
        <v>384</v>
      </c>
      <c r="AI23" s="1">
        <v>384</v>
      </c>
      <c r="AJ23" s="1">
        <v>384</v>
      </c>
      <c r="AK23" s="1">
        <v>384</v>
      </c>
      <c r="AL23" s="1"/>
      <c r="AM23" s="1"/>
      <c r="AN23" s="1">
        <f t="shared" ref="AN23:AN31" si="3">SUM(C23:AM23)</f>
        <v>14592</v>
      </c>
    </row>
    <row r="24" spans="1:40" ht="18.75" customHeight="1" x14ac:dyDescent="0.25">
      <c r="A24" s="21"/>
      <c r="B24" s="1" t="s">
        <v>31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>
        <f t="shared" si="3"/>
        <v>0</v>
      </c>
    </row>
    <row r="25" spans="1:40" ht="18.75" customHeight="1" x14ac:dyDescent="0.25">
      <c r="A25" s="21"/>
      <c r="B25" s="1" t="s">
        <v>32</v>
      </c>
      <c r="C25" s="1">
        <v>199</v>
      </c>
      <c r="D25" s="1">
        <v>199</v>
      </c>
      <c r="E25" s="1">
        <v>79</v>
      </c>
      <c r="F25" s="1">
        <v>79</v>
      </c>
      <c r="G25" s="1">
        <v>79</v>
      </c>
      <c r="H25" s="1"/>
      <c r="I25" s="1">
        <v>9</v>
      </c>
      <c r="J25" s="1">
        <v>9</v>
      </c>
      <c r="K25" s="1">
        <v>9</v>
      </c>
      <c r="L25" s="1">
        <v>9</v>
      </c>
      <c r="M25" s="1">
        <v>9</v>
      </c>
      <c r="N25" s="1">
        <v>9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>
        <f t="shared" si="3"/>
        <v>722</v>
      </c>
    </row>
    <row r="26" spans="1:40" ht="18.75" customHeight="1" x14ac:dyDescent="0.25">
      <c r="A26" s="21"/>
      <c r="B26" s="1" t="s">
        <v>33</v>
      </c>
      <c r="C26" s="1"/>
      <c r="D26" s="1">
        <v>18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f t="shared" si="3"/>
        <v>18</v>
      </c>
    </row>
    <row r="27" spans="1:40" ht="18.75" customHeight="1" x14ac:dyDescent="0.25">
      <c r="A27" s="21"/>
      <c r="B27" s="1" t="s">
        <v>34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200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>
        <v>200</v>
      </c>
      <c r="AL27" s="1"/>
      <c r="AM27" s="1"/>
      <c r="AN27" s="1">
        <f t="shared" si="3"/>
        <v>400</v>
      </c>
    </row>
    <row r="28" spans="1:40" ht="18.75" customHeight="1" x14ac:dyDescent="0.25">
      <c r="A28" s="21"/>
      <c r="B28" s="1" t="s">
        <v>35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100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>
        <v>100</v>
      </c>
      <c r="AL28" s="1"/>
      <c r="AM28" s="1"/>
      <c r="AN28" s="1">
        <f t="shared" si="3"/>
        <v>200</v>
      </c>
    </row>
    <row r="29" spans="1:40" ht="18.75" customHeight="1" x14ac:dyDescent="0.25">
      <c r="A29" s="21"/>
      <c r="B29" s="1" t="s">
        <v>36</v>
      </c>
      <c r="C29" s="1"/>
      <c r="D29" s="1">
        <v>200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f t="shared" si="3"/>
        <v>1700</v>
      </c>
    </row>
    <row r="30" spans="1:40" ht="18.75" customHeight="1" x14ac:dyDescent="0.25">
      <c r="A30" s="21"/>
      <c r="B30" s="1" t="s">
        <v>37</v>
      </c>
      <c r="C30" s="1"/>
      <c r="D30" s="1">
        <v>200</v>
      </c>
      <c r="E30" s="1"/>
      <c r="F30" s="1"/>
      <c r="G30" s="1"/>
      <c r="H30" s="1"/>
      <c r="I30" s="1"/>
      <c r="J30" s="1"/>
      <c r="K30" s="1"/>
      <c r="L30" s="1"/>
      <c r="M30" s="1"/>
      <c r="N30" s="1">
        <v>100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>
        <f t="shared" si="3"/>
        <v>300</v>
      </c>
    </row>
    <row r="31" spans="1:40" ht="18.75" customHeight="1" x14ac:dyDescent="0.25">
      <c r="A31" s="21"/>
      <c r="B31" s="1" t="s">
        <v>38</v>
      </c>
      <c r="C31" s="1"/>
      <c r="D31" s="1">
        <v>500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f t="shared" si="3"/>
        <v>500</v>
      </c>
    </row>
    <row r="32" spans="1:40" ht="18.75" customHeight="1" x14ac:dyDescent="0.25">
      <c r="A32" s="15"/>
      <c r="B32" s="7" t="s">
        <v>39</v>
      </c>
      <c r="C32" s="7">
        <f t="shared" ref="C32:AN32" si="4">SUM(C23:C31)</f>
        <v>679</v>
      </c>
      <c r="D32" s="7">
        <f t="shared" si="4"/>
        <v>1597</v>
      </c>
      <c r="E32" s="7">
        <f t="shared" si="4"/>
        <v>659</v>
      </c>
      <c r="F32" s="7">
        <f t="shared" si="4"/>
        <v>659</v>
      </c>
      <c r="G32" s="7">
        <f t="shared" si="4"/>
        <v>659</v>
      </c>
      <c r="H32" s="7">
        <f t="shared" si="4"/>
        <v>580</v>
      </c>
      <c r="I32" s="7">
        <f t="shared" si="4"/>
        <v>589</v>
      </c>
      <c r="J32" s="7">
        <f t="shared" si="4"/>
        <v>589</v>
      </c>
      <c r="K32" s="7">
        <f t="shared" si="4"/>
        <v>589</v>
      </c>
      <c r="L32" s="7">
        <f t="shared" si="4"/>
        <v>589</v>
      </c>
      <c r="M32" s="7">
        <f t="shared" si="4"/>
        <v>589</v>
      </c>
      <c r="N32" s="7">
        <f t="shared" si="4"/>
        <v>689</v>
      </c>
      <c r="O32" s="7">
        <f t="shared" si="4"/>
        <v>487</v>
      </c>
      <c r="P32" s="7">
        <f t="shared" si="4"/>
        <v>487</v>
      </c>
      <c r="Q32" s="7">
        <f t="shared" si="4"/>
        <v>487</v>
      </c>
      <c r="R32" s="7">
        <f t="shared" si="4"/>
        <v>487</v>
      </c>
      <c r="S32" s="7">
        <f t="shared" si="4"/>
        <v>487</v>
      </c>
      <c r="T32" s="7">
        <f t="shared" si="4"/>
        <v>387</v>
      </c>
      <c r="U32" s="7">
        <f t="shared" si="4"/>
        <v>387</v>
      </c>
      <c r="V32" s="7">
        <f t="shared" si="4"/>
        <v>387</v>
      </c>
      <c r="W32" s="7">
        <f t="shared" si="4"/>
        <v>387</v>
      </c>
      <c r="X32" s="7">
        <f t="shared" si="4"/>
        <v>387</v>
      </c>
      <c r="Y32" s="7">
        <f t="shared" si="4"/>
        <v>687</v>
      </c>
      <c r="Z32" s="7">
        <f t="shared" si="4"/>
        <v>384</v>
      </c>
      <c r="AA32" s="7">
        <f t="shared" si="4"/>
        <v>384</v>
      </c>
      <c r="AB32" s="7">
        <f t="shared" si="4"/>
        <v>384</v>
      </c>
      <c r="AC32" s="7">
        <f t="shared" si="4"/>
        <v>384</v>
      </c>
      <c r="AD32" s="7">
        <f t="shared" si="4"/>
        <v>384</v>
      </c>
      <c r="AE32" s="7">
        <f t="shared" si="4"/>
        <v>384</v>
      </c>
      <c r="AF32" s="7">
        <f t="shared" si="4"/>
        <v>384</v>
      </c>
      <c r="AG32" s="7">
        <f t="shared" si="4"/>
        <v>384</v>
      </c>
      <c r="AH32" s="7">
        <f t="shared" si="4"/>
        <v>384</v>
      </c>
      <c r="AI32" s="7">
        <f t="shared" si="4"/>
        <v>384</v>
      </c>
      <c r="AJ32" s="7">
        <f t="shared" si="4"/>
        <v>384</v>
      </c>
      <c r="AK32" s="7">
        <f t="shared" si="4"/>
        <v>684</v>
      </c>
      <c r="AL32" s="7">
        <f t="shared" si="4"/>
        <v>0</v>
      </c>
      <c r="AM32" s="7">
        <f t="shared" si="4"/>
        <v>0</v>
      </c>
      <c r="AN32" s="7">
        <f t="shared" si="4"/>
        <v>18432</v>
      </c>
    </row>
    <row r="33" spans="1:40" ht="18.75" customHeight="1" x14ac:dyDescent="0.25">
      <c r="A33" s="8" t="s">
        <v>40</v>
      </c>
      <c r="B33" s="2" t="s">
        <v>41</v>
      </c>
      <c r="C33" s="2">
        <f t="shared" ref="C33:AN33" si="5">C22-C32</f>
        <v>2121</v>
      </c>
      <c r="D33" s="2">
        <f t="shared" si="5"/>
        <v>115</v>
      </c>
      <c r="E33" s="2">
        <f t="shared" si="5"/>
        <v>-248</v>
      </c>
      <c r="F33" s="2">
        <f t="shared" si="5"/>
        <v>-248</v>
      </c>
      <c r="G33" s="2">
        <f t="shared" si="5"/>
        <v>-248</v>
      </c>
      <c r="H33" s="2">
        <f t="shared" si="5"/>
        <v>-469</v>
      </c>
      <c r="I33" s="2">
        <f t="shared" si="5"/>
        <v>-181</v>
      </c>
      <c r="J33" s="2">
        <f t="shared" si="5"/>
        <v>-181</v>
      </c>
      <c r="K33" s="2">
        <f t="shared" si="5"/>
        <v>679</v>
      </c>
      <c r="L33" s="2">
        <f t="shared" si="5"/>
        <v>-121</v>
      </c>
      <c r="M33" s="2">
        <f t="shared" si="5"/>
        <v>-121</v>
      </c>
      <c r="N33" s="2">
        <f t="shared" si="5"/>
        <v>-251</v>
      </c>
      <c r="O33" s="2">
        <f t="shared" si="5"/>
        <v>48</v>
      </c>
      <c r="P33" s="2">
        <f t="shared" si="5"/>
        <v>48</v>
      </c>
      <c r="Q33" s="2">
        <f t="shared" si="5"/>
        <v>48</v>
      </c>
      <c r="R33" s="2">
        <f t="shared" si="5"/>
        <v>48</v>
      </c>
      <c r="S33" s="2">
        <f t="shared" si="5"/>
        <v>48</v>
      </c>
      <c r="T33" s="2">
        <f t="shared" si="5"/>
        <v>148</v>
      </c>
      <c r="U33" s="2">
        <f t="shared" si="5"/>
        <v>88</v>
      </c>
      <c r="V33" s="2">
        <f t="shared" si="5"/>
        <v>88</v>
      </c>
      <c r="W33" s="2">
        <f t="shared" si="5"/>
        <v>88</v>
      </c>
      <c r="X33" s="2">
        <f t="shared" si="5"/>
        <v>19</v>
      </c>
      <c r="Y33" s="2">
        <f t="shared" si="5"/>
        <v>719</v>
      </c>
      <c r="Z33" s="2">
        <f t="shared" si="5"/>
        <v>-225</v>
      </c>
      <c r="AA33" s="2">
        <f t="shared" si="5"/>
        <v>-225</v>
      </c>
      <c r="AB33" s="2">
        <f t="shared" si="5"/>
        <v>-225</v>
      </c>
      <c r="AC33" s="2">
        <f t="shared" si="5"/>
        <v>-225</v>
      </c>
      <c r="AD33" s="2">
        <f t="shared" si="5"/>
        <v>-225</v>
      </c>
      <c r="AE33" s="2">
        <f t="shared" si="5"/>
        <v>-225</v>
      </c>
      <c r="AF33" s="2">
        <f t="shared" si="5"/>
        <v>-225</v>
      </c>
      <c r="AG33" s="2">
        <f t="shared" si="5"/>
        <v>-225</v>
      </c>
      <c r="AH33" s="2">
        <f t="shared" si="5"/>
        <v>-225</v>
      </c>
      <c r="AI33" s="2">
        <f t="shared" si="5"/>
        <v>-225</v>
      </c>
      <c r="AJ33" s="2">
        <f t="shared" si="5"/>
        <v>-225</v>
      </c>
      <c r="AK33" s="2">
        <f t="shared" si="5"/>
        <v>-525</v>
      </c>
      <c r="AL33" s="2">
        <f t="shared" si="5"/>
        <v>0</v>
      </c>
      <c r="AM33" s="2">
        <f t="shared" si="5"/>
        <v>0</v>
      </c>
      <c r="AN33" s="2">
        <f t="shared" si="5"/>
        <v>-2407</v>
      </c>
    </row>
    <row r="34" spans="1:40" ht="18.75" customHeight="1" x14ac:dyDescent="0.25">
      <c r="A34" s="8" t="s">
        <v>42</v>
      </c>
      <c r="B34" s="8" t="s">
        <v>43</v>
      </c>
      <c r="C34" s="8">
        <f>1100+C33</f>
        <v>3221</v>
      </c>
      <c r="D34" s="8">
        <f t="shared" ref="D34:AM34" si="6">C34+D33</f>
        <v>3336</v>
      </c>
      <c r="E34" s="8">
        <f t="shared" si="6"/>
        <v>3088</v>
      </c>
      <c r="F34" s="8">
        <f t="shared" si="6"/>
        <v>2840</v>
      </c>
      <c r="G34" s="8">
        <f t="shared" si="6"/>
        <v>2592</v>
      </c>
      <c r="H34" s="8">
        <f t="shared" si="6"/>
        <v>2123</v>
      </c>
      <c r="I34" s="8">
        <f t="shared" si="6"/>
        <v>1942</v>
      </c>
      <c r="J34" s="8">
        <f t="shared" si="6"/>
        <v>1761</v>
      </c>
      <c r="K34" s="8">
        <f t="shared" si="6"/>
        <v>2440</v>
      </c>
      <c r="L34" s="8">
        <f t="shared" si="6"/>
        <v>2319</v>
      </c>
      <c r="M34" s="8">
        <f t="shared" si="6"/>
        <v>2198</v>
      </c>
      <c r="N34" s="8">
        <f t="shared" si="6"/>
        <v>1947</v>
      </c>
      <c r="O34" s="8">
        <f t="shared" si="6"/>
        <v>1995</v>
      </c>
      <c r="P34" s="8">
        <f t="shared" si="6"/>
        <v>2043</v>
      </c>
      <c r="Q34" s="8">
        <f t="shared" si="6"/>
        <v>2091</v>
      </c>
      <c r="R34" s="8">
        <f t="shared" si="6"/>
        <v>2139</v>
      </c>
      <c r="S34" s="8">
        <f t="shared" si="6"/>
        <v>2187</v>
      </c>
      <c r="T34" s="8">
        <f t="shared" si="6"/>
        <v>2335</v>
      </c>
      <c r="U34" s="8">
        <f t="shared" si="6"/>
        <v>2423</v>
      </c>
      <c r="V34" s="8">
        <f t="shared" si="6"/>
        <v>2511</v>
      </c>
      <c r="W34" s="8">
        <f t="shared" si="6"/>
        <v>2599</v>
      </c>
      <c r="X34" s="8">
        <f t="shared" si="6"/>
        <v>2618</v>
      </c>
      <c r="Y34" s="8">
        <f t="shared" si="6"/>
        <v>3337</v>
      </c>
      <c r="Z34" s="8">
        <f t="shared" si="6"/>
        <v>3112</v>
      </c>
      <c r="AA34" s="8">
        <f t="shared" si="6"/>
        <v>2887</v>
      </c>
      <c r="AB34" s="8">
        <f t="shared" si="6"/>
        <v>2662</v>
      </c>
      <c r="AC34" s="8">
        <f t="shared" si="6"/>
        <v>2437</v>
      </c>
      <c r="AD34" s="8">
        <f t="shared" si="6"/>
        <v>2212</v>
      </c>
      <c r="AE34" s="8">
        <f t="shared" si="6"/>
        <v>1987</v>
      </c>
      <c r="AF34" s="8">
        <f t="shared" si="6"/>
        <v>1762</v>
      </c>
      <c r="AG34" s="8">
        <f t="shared" si="6"/>
        <v>1537</v>
      </c>
      <c r="AH34" s="8">
        <f t="shared" si="6"/>
        <v>1312</v>
      </c>
      <c r="AI34" s="8">
        <f t="shared" si="6"/>
        <v>1087</v>
      </c>
      <c r="AJ34" s="8">
        <f t="shared" si="6"/>
        <v>862</v>
      </c>
      <c r="AK34" s="8">
        <f t="shared" si="6"/>
        <v>337</v>
      </c>
      <c r="AL34" s="8">
        <f t="shared" si="6"/>
        <v>337</v>
      </c>
      <c r="AM34" s="8">
        <f t="shared" si="6"/>
        <v>337</v>
      </c>
      <c r="AN34" s="9"/>
    </row>
    <row r="35" spans="1:40" ht="18.75" customHeight="1" x14ac:dyDescent="0.25"/>
    <row r="36" spans="1:40" ht="18.75" customHeight="1" x14ac:dyDescent="0.25"/>
    <row r="37" spans="1:40" ht="18.75" customHeight="1" x14ac:dyDescent="0.25"/>
    <row r="38" spans="1:40" ht="18.75" customHeight="1" x14ac:dyDescent="0.25"/>
    <row r="39" spans="1:40" ht="18.75" customHeight="1" x14ac:dyDescent="0.25"/>
    <row r="40" spans="1:40" ht="18.75" customHeight="1" x14ac:dyDescent="0.25"/>
    <row r="41" spans="1:40" ht="18.75" customHeight="1" x14ac:dyDescent="0.25"/>
    <row r="42" spans="1:40" ht="18.75" customHeight="1" x14ac:dyDescent="0.25"/>
    <row r="43" spans="1:40" ht="18.75" customHeight="1" x14ac:dyDescent="0.25"/>
    <row r="44" spans="1:40" ht="18.75" customHeight="1" x14ac:dyDescent="0.25"/>
    <row r="45" spans="1:40" ht="18.75" customHeight="1" x14ac:dyDescent="0.25">
      <c r="W45" s="10"/>
    </row>
    <row r="46" spans="1:40" ht="18.75" customHeight="1" x14ac:dyDescent="0.25"/>
    <row r="47" spans="1:40" ht="18.75" customHeight="1" x14ac:dyDescent="0.25"/>
    <row r="48" spans="1:40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</sheetData>
  <mergeCells count="6">
    <mergeCell ref="A23:A32"/>
    <mergeCell ref="A1:B1"/>
    <mergeCell ref="A2:B2"/>
    <mergeCell ref="A3:A4"/>
    <mergeCell ref="A5:B6"/>
    <mergeCell ref="A7:A22"/>
  </mergeCells>
  <phoneticPr fontId="5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>
      <selection sqref="A1:B1"/>
    </sheetView>
  </sheetViews>
  <sheetFormatPr defaultColWidth="14.42578125" defaultRowHeight="15" customHeight="1" x14ac:dyDescent="0.25"/>
  <cols>
    <col min="1" max="1" width="11.42578125" customWidth="1"/>
    <col min="2" max="2" width="30.140625" customWidth="1"/>
    <col min="3" max="40" width="8.7109375" customWidth="1"/>
  </cols>
  <sheetData>
    <row r="1" spans="1:40" ht="18.75" customHeight="1" x14ac:dyDescent="0.25">
      <c r="A1" s="11" t="s">
        <v>0</v>
      </c>
      <c r="B1" s="12"/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  <c r="AJ1" s="1">
        <v>2051</v>
      </c>
      <c r="AK1" s="1">
        <v>2052</v>
      </c>
      <c r="AL1" s="1">
        <v>2053</v>
      </c>
      <c r="AM1" s="1">
        <v>2054</v>
      </c>
      <c r="AN1" s="1"/>
    </row>
    <row r="2" spans="1:40" ht="18.75" customHeight="1" x14ac:dyDescent="0.25">
      <c r="A2" s="13" t="s">
        <v>1</v>
      </c>
      <c r="B2" s="12"/>
      <c r="C2" s="2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/>
      <c r="AM2" s="2"/>
      <c r="AN2" s="1" t="s">
        <v>3</v>
      </c>
    </row>
    <row r="3" spans="1:40" ht="18.75" customHeight="1" x14ac:dyDescent="0.25">
      <c r="A3" s="14" t="s">
        <v>4</v>
      </c>
      <c r="B3" s="3" t="s">
        <v>5</v>
      </c>
      <c r="C3" s="2">
        <v>59</v>
      </c>
      <c r="D3" s="1">
        <v>60</v>
      </c>
      <c r="E3" s="1">
        <v>61</v>
      </c>
      <c r="F3" s="1">
        <v>62</v>
      </c>
      <c r="G3" s="1">
        <v>63</v>
      </c>
      <c r="H3" s="1">
        <v>64</v>
      </c>
      <c r="I3" s="1">
        <v>65</v>
      </c>
      <c r="J3" s="1">
        <v>66</v>
      </c>
      <c r="K3" s="1">
        <v>67</v>
      </c>
      <c r="L3" s="1">
        <v>68</v>
      </c>
      <c r="M3" s="1">
        <v>69</v>
      </c>
      <c r="N3" s="1">
        <v>70</v>
      </c>
      <c r="O3" s="1">
        <v>71</v>
      </c>
      <c r="P3" s="1">
        <v>72</v>
      </c>
      <c r="Q3" s="1">
        <v>73</v>
      </c>
      <c r="R3" s="1">
        <v>74</v>
      </c>
      <c r="S3" s="1">
        <v>75</v>
      </c>
      <c r="T3" s="1">
        <v>76</v>
      </c>
      <c r="U3" s="1">
        <v>77</v>
      </c>
      <c r="V3" s="1">
        <v>78</v>
      </c>
      <c r="W3" s="1">
        <v>79</v>
      </c>
      <c r="X3" s="1">
        <v>80</v>
      </c>
      <c r="Y3" s="4">
        <v>81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.75" customHeight="1" x14ac:dyDescent="0.25">
      <c r="A4" s="15"/>
      <c r="B4" s="3" t="s">
        <v>6</v>
      </c>
      <c r="C4" s="2">
        <v>53</v>
      </c>
      <c r="D4" s="1">
        <v>54</v>
      </c>
      <c r="E4" s="1">
        <v>55</v>
      </c>
      <c r="F4" s="1">
        <v>56</v>
      </c>
      <c r="G4" s="1">
        <v>57</v>
      </c>
      <c r="H4" s="1">
        <v>58</v>
      </c>
      <c r="I4" s="1">
        <v>59</v>
      </c>
      <c r="J4" s="1">
        <v>60</v>
      </c>
      <c r="K4" s="1">
        <v>61</v>
      </c>
      <c r="L4" s="1">
        <v>62</v>
      </c>
      <c r="M4" s="1">
        <v>63</v>
      </c>
      <c r="N4" s="1">
        <v>64</v>
      </c>
      <c r="O4" s="1">
        <v>65</v>
      </c>
      <c r="P4" s="1">
        <v>66</v>
      </c>
      <c r="Q4" s="1">
        <v>67</v>
      </c>
      <c r="R4" s="1">
        <v>68</v>
      </c>
      <c r="S4" s="1">
        <v>69</v>
      </c>
      <c r="T4" s="1">
        <v>70</v>
      </c>
      <c r="U4" s="1">
        <v>71</v>
      </c>
      <c r="V4" s="1">
        <v>72</v>
      </c>
      <c r="W4" s="1">
        <v>73</v>
      </c>
      <c r="X4" s="1">
        <v>74</v>
      </c>
      <c r="Y4" s="1">
        <v>75</v>
      </c>
      <c r="Z4" s="1">
        <v>76</v>
      </c>
      <c r="AA4" s="1">
        <v>77</v>
      </c>
      <c r="AB4" s="1">
        <v>78</v>
      </c>
      <c r="AC4" s="1">
        <v>79</v>
      </c>
      <c r="AD4" s="1">
        <v>80</v>
      </c>
      <c r="AE4" s="1">
        <v>81</v>
      </c>
      <c r="AF4" s="1">
        <v>82</v>
      </c>
      <c r="AG4" s="1">
        <v>83</v>
      </c>
      <c r="AH4" s="1">
        <v>84</v>
      </c>
      <c r="AI4" s="1">
        <v>85</v>
      </c>
      <c r="AJ4" s="1">
        <v>86</v>
      </c>
      <c r="AK4" s="4">
        <v>87</v>
      </c>
      <c r="AL4" s="1"/>
      <c r="AM4" s="1"/>
      <c r="AN4" s="1"/>
    </row>
    <row r="5" spans="1:40" ht="18.75" customHeight="1" x14ac:dyDescent="0.25">
      <c r="A5" s="16" t="s">
        <v>7</v>
      </c>
      <c r="B5" s="17"/>
      <c r="C5" s="1"/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8.75" customHeight="1" x14ac:dyDescent="0.25">
      <c r="A6" s="18"/>
      <c r="B6" s="1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8.75" customHeight="1" x14ac:dyDescent="0.25">
      <c r="A7" s="20" t="s">
        <v>9</v>
      </c>
      <c r="B7" s="1" t="s">
        <v>10</v>
      </c>
      <c r="C7" s="1">
        <v>800</v>
      </c>
      <c r="D7" s="1">
        <v>800</v>
      </c>
      <c r="E7" s="1">
        <v>400</v>
      </c>
      <c r="F7" s="1">
        <v>400</v>
      </c>
      <c r="G7" s="1">
        <v>400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f t="shared" ref="AN7:AN19" si="0">SUM(C7:AM7)</f>
        <v>2800</v>
      </c>
    </row>
    <row r="8" spans="1:40" ht="18.75" customHeight="1" x14ac:dyDescent="0.25">
      <c r="A8" s="21"/>
      <c r="B8" s="1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f t="shared" si="0"/>
        <v>0</v>
      </c>
    </row>
    <row r="9" spans="1:40" ht="18.75" customHeight="1" x14ac:dyDescent="0.25">
      <c r="A9" s="21"/>
      <c r="B9" s="1" t="s">
        <v>45</v>
      </c>
      <c r="C9" s="1"/>
      <c r="D9" s="1">
        <v>2159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f t="shared" si="0"/>
        <v>2159</v>
      </c>
    </row>
    <row r="10" spans="1:40" ht="18.75" customHeight="1" x14ac:dyDescent="0.25">
      <c r="A10" s="21"/>
      <c r="B10" s="1" t="s">
        <v>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>
        <f t="shared" si="0"/>
        <v>0</v>
      </c>
    </row>
    <row r="11" spans="1:40" ht="18.75" customHeight="1" x14ac:dyDescent="0.25">
      <c r="A11" s="21"/>
      <c r="B11" s="1" t="s">
        <v>16</v>
      </c>
      <c r="C11" s="1"/>
      <c r="D11" s="1"/>
      <c r="E11" s="1"/>
      <c r="F11" s="1"/>
      <c r="G11" s="1"/>
      <c r="H11" s="1"/>
      <c r="I11" s="1">
        <v>218</v>
      </c>
      <c r="J11" s="1">
        <v>218</v>
      </c>
      <c r="K11" s="1">
        <v>218</v>
      </c>
      <c r="L11" s="1">
        <v>218</v>
      </c>
      <c r="M11" s="1">
        <v>218</v>
      </c>
      <c r="N11" s="1">
        <v>218</v>
      </c>
      <c r="O11" s="1">
        <v>178</v>
      </c>
      <c r="P11" s="1">
        <v>178</v>
      </c>
      <c r="Q11" s="1">
        <v>178</v>
      </c>
      <c r="R11" s="1">
        <v>178</v>
      </c>
      <c r="S11" s="1">
        <v>178</v>
      </c>
      <c r="T11" s="1">
        <v>178</v>
      </c>
      <c r="U11" s="1">
        <v>178</v>
      </c>
      <c r="V11" s="1">
        <v>178</v>
      </c>
      <c r="W11" s="1">
        <v>178</v>
      </c>
      <c r="X11" s="1">
        <v>178</v>
      </c>
      <c r="Y11" s="1">
        <v>178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>
        <f t="shared" si="0"/>
        <v>3266</v>
      </c>
    </row>
    <row r="12" spans="1:40" ht="18.75" customHeight="1" x14ac:dyDescent="0.25">
      <c r="A12" s="21"/>
      <c r="B12" s="1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137</v>
      </c>
      <c r="P12" s="1">
        <v>137</v>
      </c>
      <c r="Q12" s="1">
        <v>137</v>
      </c>
      <c r="R12" s="1">
        <v>137</v>
      </c>
      <c r="S12" s="1">
        <v>137</v>
      </c>
      <c r="T12" s="1">
        <v>137</v>
      </c>
      <c r="U12" s="1">
        <v>137</v>
      </c>
      <c r="V12" s="1">
        <v>137</v>
      </c>
      <c r="W12" s="1">
        <v>137</v>
      </c>
      <c r="X12" s="1">
        <v>137</v>
      </c>
      <c r="Y12" s="1">
        <v>137</v>
      </c>
      <c r="Z12" s="1">
        <v>159</v>
      </c>
      <c r="AA12" s="1">
        <v>159</v>
      </c>
      <c r="AB12" s="1">
        <v>159</v>
      </c>
      <c r="AC12" s="1">
        <v>159</v>
      </c>
      <c r="AD12" s="1">
        <v>159</v>
      </c>
      <c r="AE12" s="1">
        <v>159</v>
      </c>
      <c r="AF12" s="1">
        <v>159</v>
      </c>
      <c r="AG12" s="1">
        <v>159</v>
      </c>
      <c r="AH12" s="1">
        <v>159</v>
      </c>
      <c r="AI12" s="1">
        <v>159</v>
      </c>
      <c r="AJ12" s="1">
        <v>159</v>
      </c>
      <c r="AK12" s="1">
        <v>159</v>
      </c>
      <c r="AL12" s="1"/>
      <c r="AM12" s="1"/>
      <c r="AN12" s="1">
        <f t="shared" si="0"/>
        <v>3415</v>
      </c>
    </row>
    <row r="13" spans="1:40" ht="18.75" customHeight="1" x14ac:dyDescent="0.25">
      <c r="A13" s="21"/>
      <c r="B13" s="1" t="s">
        <v>18</v>
      </c>
      <c r="C13" s="1">
        <v>2000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f t="shared" si="0"/>
        <v>2000</v>
      </c>
    </row>
    <row r="14" spans="1:40" ht="18.75" customHeight="1" x14ac:dyDescent="0.25">
      <c r="A14" s="21"/>
      <c r="B14" s="1" t="s">
        <v>19</v>
      </c>
      <c r="C14" s="1"/>
      <c r="D14" s="1"/>
      <c r="E14" s="1"/>
      <c r="F14" s="1"/>
      <c r="G14" s="1"/>
      <c r="H14" s="1"/>
      <c r="I14" s="1"/>
      <c r="J14" s="1"/>
      <c r="K14" s="1">
        <v>60</v>
      </c>
      <c r="L14" s="1">
        <v>60</v>
      </c>
      <c r="M14" s="1">
        <v>60</v>
      </c>
      <c r="N14" s="1">
        <v>60</v>
      </c>
      <c r="O14" s="1">
        <v>60</v>
      </c>
      <c r="P14" s="1">
        <v>60</v>
      </c>
      <c r="Q14" s="1">
        <v>60</v>
      </c>
      <c r="R14" s="1">
        <v>60</v>
      </c>
      <c r="S14" s="1">
        <v>60</v>
      </c>
      <c r="T14" s="1">
        <v>60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>
        <f t="shared" si="0"/>
        <v>600</v>
      </c>
    </row>
    <row r="15" spans="1:40" ht="18.75" customHeight="1" x14ac:dyDescent="0.25">
      <c r="A15" s="21"/>
      <c r="B15" s="1" t="s">
        <v>44</v>
      </c>
      <c r="C15" s="1"/>
      <c r="D15" s="1"/>
      <c r="E15" s="1"/>
      <c r="F15" s="1"/>
      <c r="G15" s="1"/>
      <c r="H15" s="1"/>
      <c r="I15" s="1">
        <v>79</v>
      </c>
      <c r="J15" s="1">
        <v>79</v>
      </c>
      <c r="K15" s="1">
        <v>79</v>
      </c>
      <c r="L15" s="1">
        <v>79</v>
      </c>
      <c r="M15" s="1">
        <v>79</v>
      </c>
      <c r="N15" s="1">
        <v>79</v>
      </c>
      <c r="O15" s="1">
        <v>79</v>
      </c>
      <c r="P15" s="1">
        <v>79</v>
      </c>
      <c r="Q15" s="1">
        <v>79</v>
      </c>
      <c r="R15" s="1">
        <v>79</v>
      </c>
      <c r="S15" s="1">
        <v>79</v>
      </c>
      <c r="T15" s="1">
        <v>79</v>
      </c>
      <c r="U15" s="1">
        <v>79</v>
      </c>
      <c r="V15" s="1">
        <v>79</v>
      </c>
      <c r="W15" s="1">
        <v>79</v>
      </c>
      <c r="X15" s="1">
        <v>79</v>
      </c>
      <c r="Y15" s="1">
        <v>79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0"/>
        <v>1343</v>
      </c>
    </row>
    <row r="16" spans="1:40" ht="18.75" customHeight="1" x14ac:dyDescent="0.25">
      <c r="A16" s="21"/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1000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f t="shared" si="0"/>
        <v>1000</v>
      </c>
    </row>
    <row r="17" spans="1:40" ht="18.75" customHeight="1" x14ac:dyDescent="0.25">
      <c r="A17" s="21"/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">
        <v>800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f t="shared" si="0"/>
        <v>800</v>
      </c>
    </row>
    <row r="18" spans="1:40" ht="18.75" customHeight="1" x14ac:dyDescent="0.25">
      <c r="A18" s="21"/>
      <c r="B18" s="1" t="s">
        <v>24</v>
      </c>
      <c r="C18" s="1"/>
      <c r="D18" s="1">
        <v>20</v>
      </c>
      <c r="E18" s="1">
        <v>20</v>
      </c>
      <c r="F18" s="1">
        <v>20</v>
      </c>
      <c r="G18" s="1">
        <v>20</v>
      </c>
      <c r="H18" s="1">
        <v>20</v>
      </c>
      <c r="I18" s="1">
        <v>20</v>
      </c>
      <c r="J18" s="1">
        <v>20</v>
      </c>
      <c r="K18" s="1">
        <v>20</v>
      </c>
      <c r="L18" s="1">
        <v>20</v>
      </c>
      <c r="M18" s="1">
        <v>20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>
        <f t="shared" si="0"/>
        <v>200</v>
      </c>
    </row>
    <row r="19" spans="1:40" ht="18.75" customHeight="1" x14ac:dyDescent="0.25">
      <c r="A19" s="21"/>
      <c r="B19" s="1" t="s">
        <v>46</v>
      </c>
      <c r="C19" s="1"/>
      <c r="D19" s="1">
        <v>10</v>
      </c>
      <c r="E19" s="1">
        <v>10</v>
      </c>
      <c r="F19" s="1">
        <v>10</v>
      </c>
      <c r="G19" s="1">
        <v>10</v>
      </c>
      <c r="H19" s="1">
        <v>10</v>
      </c>
      <c r="I19" s="1">
        <v>10</v>
      </c>
      <c r="J19" s="1">
        <v>10</v>
      </c>
      <c r="K19" s="1">
        <v>10</v>
      </c>
      <c r="L19" s="1">
        <v>10</v>
      </c>
      <c r="M19" s="1">
        <v>10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f t="shared" si="0"/>
        <v>100</v>
      </c>
    </row>
    <row r="20" spans="1:40" ht="18.75" customHeight="1" x14ac:dyDescent="0.25">
      <c r="A20" s="15"/>
      <c r="B20" s="6" t="s">
        <v>28</v>
      </c>
      <c r="C20" s="6">
        <f t="shared" ref="C20:AN20" si="1">SUM(C7:C19)</f>
        <v>2800</v>
      </c>
      <c r="D20" s="6">
        <f t="shared" si="1"/>
        <v>2989</v>
      </c>
      <c r="E20" s="6">
        <f t="shared" si="1"/>
        <v>430</v>
      </c>
      <c r="F20" s="6">
        <f t="shared" si="1"/>
        <v>430</v>
      </c>
      <c r="G20" s="6">
        <f t="shared" si="1"/>
        <v>430</v>
      </c>
      <c r="H20" s="6">
        <f t="shared" si="1"/>
        <v>30</v>
      </c>
      <c r="I20" s="6">
        <f t="shared" si="1"/>
        <v>327</v>
      </c>
      <c r="J20" s="6">
        <f t="shared" si="1"/>
        <v>327</v>
      </c>
      <c r="K20" s="6">
        <f t="shared" si="1"/>
        <v>1187</v>
      </c>
      <c r="L20" s="6">
        <f t="shared" si="1"/>
        <v>387</v>
      </c>
      <c r="M20" s="6">
        <f t="shared" si="1"/>
        <v>387</v>
      </c>
      <c r="N20" s="6">
        <f t="shared" si="1"/>
        <v>357</v>
      </c>
      <c r="O20" s="6">
        <f t="shared" si="1"/>
        <v>454</v>
      </c>
      <c r="P20" s="6">
        <f t="shared" si="1"/>
        <v>454</v>
      </c>
      <c r="Q20" s="6">
        <f t="shared" si="1"/>
        <v>454</v>
      </c>
      <c r="R20" s="6">
        <f t="shared" si="1"/>
        <v>454</v>
      </c>
      <c r="S20" s="6">
        <f t="shared" si="1"/>
        <v>454</v>
      </c>
      <c r="T20" s="6">
        <f t="shared" si="1"/>
        <v>454</v>
      </c>
      <c r="U20" s="6">
        <f t="shared" si="1"/>
        <v>394</v>
      </c>
      <c r="V20" s="6">
        <f t="shared" si="1"/>
        <v>394</v>
      </c>
      <c r="W20" s="6">
        <f t="shared" si="1"/>
        <v>394</v>
      </c>
      <c r="X20" s="6">
        <f t="shared" si="1"/>
        <v>394</v>
      </c>
      <c r="Y20" s="6">
        <f t="shared" si="1"/>
        <v>1394</v>
      </c>
      <c r="Z20" s="6">
        <f t="shared" si="1"/>
        <v>159</v>
      </c>
      <c r="AA20" s="6">
        <f t="shared" si="1"/>
        <v>159</v>
      </c>
      <c r="AB20" s="6">
        <f t="shared" si="1"/>
        <v>159</v>
      </c>
      <c r="AC20" s="6">
        <f t="shared" si="1"/>
        <v>159</v>
      </c>
      <c r="AD20" s="6">
        <f t="shared" si="1"/>
        <v>159</v>
      </c>
      <c r="AE20" s="6">
        <f t="shared" si="1"/>
        <v>159</v>
      </c>
      <c r="AF20" s="6">
        <f t="shared" si="1"/>
        <v>159</v>
      </c>
      <c r="AG20" s="6">
        <f t="shared" si="1"/>
        <v>159</v>
      </c>
      <c r="AH20" s="6">
        <f t="shared" si="1"/>
        <v>159</v>
      </c>
      <c r="AI20" s="6">
        <f t="shared" si="1"/>
        <v>159</v>
      </c>
      <c r="AJ20" s="6">
        <f t="shared" si="1"/>
        <v>159</v>
      </c>
      <c r="AK20" s="6">
        <f t="shared" si="1"/>
        <v>159</v>
      </c>
      <c r="AL20" s="6">
        <f t="shared" si="1"/>
        <v>0</v>
      </c>
      <c r="AM20" s="6">
        <f t="shared" si="1"/>
        <v>0</v>
      </c>
      <c r="AN20" s="6">
        <f t="shared" si="1"/>
        <v>17683</v>
      </c>
    </row>
    <row r="21" spans="1:40" ht="18.75" customHeight="1" x14ac:dyDescent="0.25">
      <c r="A21" s="22" t="s">
        <v>29</v>
      </c>
      <c r="B21" s="1" t="s">
        <v>30</v>
      </c>
      <c r="C21" s="1">
        <v>480</v>
      </c>
      <c r="D21" s="1">
        <v>480</v>
      </c>
      <c r="E21" s="1">
        <v>480</v>
      </c>
      <c r="F21" s="1">
        <v>480</v>
      </c>
      <c r="G21" s="1">
        <v>480</v>
      </c>
      <c r="H21" s="1">
        <v>480</v>
      </c>
      <c r="I21" s="1">
        <v>480</v>
      </c>
      <c r="J21" s="1">
        <v>480</v>
      </c>
      <c r="K21" s="1">
        <v>480</v>
      </c>
      <c r="L21" s="1">
        <v>480</v>
      </c>
      <c r="M21" s="1">
        <v>480</v>
      </c>
      <c r="N21" s="1">
        <v>480</v>
      </c>
      <c r="O21" s="1">
        <v>384</v>
      </c>
      <c r="P21" s="1">
        <v>384</v>
      </c>
      <c r="Q21" s="1">
        <v>384</v>
      </c>
      <c r="R21" s="1">
        <v>384</v>
      </c>
      <c r="S21" s="1">
        <v>384</v>
      </c>
      <c r="T21" s="1">
        <v>384</v>
      </c>
      <c r="U21" s="1">
        <v>384</v>
      </c>
      <c r="V21" s="1">
        <v>384</v>
      </c>
      <c r="W21" s="1">
        <v>384</v>
      </c>
      <c r="X21" s="1">
        <v>384</v>
      </c>
      <c r="Y21" s="1">
        <v>384</v>
      </c>
      <c r="Z21" s="1">
        <v>384</v>
      </c>
      <c r="AA21" s="1">
        <v>384</v>
      </c>
      <c r="AB21" s="1">
        <v>384</v>
      </c>
      <c r="AC21" s="1">
        <v>384</v>
      </c>
      <c r="AD21" s="1">
        <v>384</v>
      </c>
      <c r="AE21" s="1">
        <v>384</v>
      </c>
      <c r="AF21" s="1">
        <v>384</v>
      </c>
      <c r="AG21" s="1">
        <v>384</v>
      </c>
      <c r="AH21" s="1">
        <v>384</v>
      </c>
      <c r="AI21" s="1">
        <v>384</v>
      </c>
      <c r="AJ21" s="1">
        <v>384</v>
      </c>
      <c r="AK21" s="1">
        <v>384</v>
      </c>
      <c r="AL21" s="1"/>
      <c r="AM21" s="1"/>
      <c r="AN21" s="1">
        <f t="shared" ref="AN21:AN29" si="2">SUM(C21:AM21)</f>
        <v>14592</v>
      </c>
    </row>
    <row r="22" spans="1:40" ht="18.75" customHeight="1" x14ac:dyDescent="0.25">
      <c r="A22" s="21"/>
      <c r="B22" s="1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f t="shared" si="2"/>
        <v>0</v>
      </c>
    </row>
    <row r="23" spans="1:40" ht="18.75" customHeight="1" x14ac:dyDescent="0.25">
      <c r="A23" s="21"/>
      <c r="B23" s="1" t="s">
        <v>32</v>
      </c>
      <c r="C23" s="1">
        <v>199</v>
      </c>
      <c r="D23" s="1">
        <v>199</v>
      </c>
      <c r="E23" s="1">
        <v>79</v>
      </c>
      <c r="F23" s="1">
        <v>79</v>
      </c>
      <c r="G23" s="1">
        <v>79</v>
      </c>
      <c r="H23" s="1"/>
      <c r="I23" s="1">
        <v>9</v>
      </c>
      <c r="J23" s="1">
        <v>9</v>
      </c>
      <c r="K23" s="1">
        <v>9</v>
      </c>
      <c r="L23" s="1">
        <v>9</v>
      </c>
      <c r="M23" s="1">
        <v>9</v>
      </c>
      <c r="N23" s="1">
        <v>9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>
        <f t="shared" si="2"/>
        <v>722</v>
      </c>
    </row>
    <row r="24" spans="1:40" ht="18.75" customHeight="1" x14ac:dyDescent="0.25">
      <c r="A24" s="21"/>
      <c r="B24" s="1" t="s">
        <v>33</v>
      </c>
      <c r="C24" s="1"/>
      <c r="D24" s="1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>
        <f t="shared" si="2"/>
        <v>18</v>
      </c>
    </row>
    <row r="25" spans="1:40" ht="18.75" customHeight="1" x14ac:dyDescent="0.25">
      <c r="A25" s="21"/>
      <c r="B25" s="1" t="s">
        <v>34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200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>
        <v>200</v>
      </c>
      <c r="AL25" s="1"/>
      <c r="AM25" s="1"/>
      <c r="AN25" s="1">
        <f t="shared" si="2"/>
        <v>400</v>
      </c>
    </row>
    <row r="26" spans="1:40" ht="18.75" customHeight="1" x14ac:dyDescent="0.25">
      <c r="A26" s="21"/>
      <c r="B26" s="1" t="s">
        <v>35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100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100</v>
      </c>
      <c r="AL26" s="1"/>
      <c r="AM26" s="1"/>
      <c r="AN26" s="1">
        <f t="shared" si="2"/>
        <v>200</v>
      </c>
    </row>
    <row r="27" spans="1:40" ht="18.75" customHeight="1" x14ac:dyDescent="0.25">
      <c r="A27" s="21"/>
      <c r="B27" s="1" t="s">
        <v>36</v>
      </c>
      <c r="C27" s="1"/>
      <c r="D27" s="1">
        <v>200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f t="shared" si="2"/>
        <v>1700</v>
      </c>
    </row>
    <row r="28" spans="1:40" ht="18.75" customHeight="1" x14ac:dyDescent="0.25">
      <c r="A28" s="21"/>
      <c r="B28" s="1" t="s">
        <v>37</v>
      </c>
      <c r="C28" s="1"/>
      <c r="D28" s="1">
        <v>200</v>
      </c>
      <c r="E28" s="1"/>
      <c r="F28" s="1"/>
      <c r="G28" s="1"/>
      <c r="H28" s="1"/>
      <c r="I28" s="1"/>
      <c r="J28" s="1"/>
      <c r="K28" s="1"/>
      <c r="L28" s="1"/>
      <c r="M28" s="1"/>
      <c r="N28" s="1">
        <v>100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>
        <f t="shared" si="2"/>
        <v>300</v>
      </c>
    </row>
    <row r="29" spans="1:40" ht="18.75" customHeight="1" x14ac:dyDescent="0.25">
      <c r="A29" s="21"/>
      <c r="B29" s="1" t="s">
        <v>38</v>
      </c>
      <c r="C29" s="1"/>
      <c r="D29" s="1">
        <v>500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f t="shared" si="2"/>
        <v>500</v>
      </c>
    </row>
    <row r="30" spans="1:40" ht="18.75" customHeight="1" x14ac:dyDescent="0.25">
      <c r="A30" s="15"/>
      <c r="B30" s="7" t="s">
        <v>39</v>
      </c>
      <c r="C30" s="7">
        <f t="shared" ref="C30:AN30" si="3">SUM(C21:C29)</f>
        <v>679</v>
      </c>
      <c r="D30" s="7">
        <f t="shared" si="3"/>
        <v>1597</v>
      </c>
      <c r="E30" s="7">
        <f t="shared" si="3"/>
        <v>659</v>
      </c>
      <c r="F30" s="7">
        <f t="shared" si="3"/>
        <v>659</v>
      </c>
      <c r="G30" s="7">
        <f t="shared" si="3"/>
        <v>659</v>
      </c>
      <c r="H30" s="7">
        <f t="shared" si="3"/>
        <v>580</v>
      </c>
      <c r="I30" s="7">
        <f t="shared" si="3"/>
        <v>589</v>
      </c>
      <c r="J30" s="7">
        <f t="shared" si="3"/>
        <v>589</v>
      </c>
      <c r="K30" s="7">
        <f t="shared" si="3"/>
        <v>589</v>
      </c>
      <c r="L30" s="7">
        <f t="shared" si="3"/>
        <v>589</v>
      </c>
      <c r="M30" s="7">
        <f t="shared" si="3"/>
        <v>589</v>
      </c>
      <c r="N30" s="7">
        <f t="shared" si="3"/>
        <v>689</v>
      </c>
      <c r="O30" s="7">
        <f t="shared" si="3"/>
        <v>487</v>
      </c>
      <c r="P30" s="7">
        <f t="shared" si="3"/>
        <v>487</v>
      </c>
      <c r="Q30" s="7">
        <f t="shared" si="3"/>
        <v>487</v>
      </c>
      <c r="R30" s="7">
        <f t="shared" si="3"/>
        <v>487</v>
      </c>
      <c r="S30" s="7">
        <f t="shared" si="3"/>
        <v>487</v>
      </c>
      <c r="T30" s="7">
        <f t="shared" si="3"/>
        <v>387</v>
      </c>
      <c r="U30" s="7">
        <f t="shared" si="3"/>
        <v>387</v>
      </c>
      <c r="V30" s="7">
        <f t="shared" si="3"/>
        <v>387</v>
      </c>
      <c r="W30" s="7">
        <f t="shared" si="3"/>
        <v>387</v>
      </c>
      <c r="X30" s="7">
        <f t="shared" si="3"/>
        <v>387</v>
      </c>
      <c r="Y30" s="7">
        <f t="shared" si="3"/>
        <v>687</v>
      </c>
      <c r="Z30" s="7">
        <f t="shared" si="3"/>
        <v>384</v>
      </c>
      <c r="AA30" s="7">
        <f t="shared" si="3"/>
        <v>384</v>
      </c>
      <c r="AB30" s="7">
        <f t="shared" si="3"/>
        <v>384</v>
      </c>
      <c r="AC30" s="7">
        <f t="shared" si="3"/>
        <v>384</v>
      </c>
      <c r="AD30" s="7">
        <f t="shared" si="3"/>
        <v>384</v>
      </c>
      <c r="AE30" s="7">
        <f t="shared" si="3"/>
        <v>384</v>
      </c>
      <c r="AF30" s="7">
        <f t="shared" si="3"/>
        <v>384</v>
      </c>
      <c r="AG30" s="7">
        <f t="shared" si="3"/>
        <v>384</v>
      </c>
      <c r="AH30" s="7">
        <f t="shared" si="3"/>
        <v>384</v>
      </c>
      <c r="AI30" s="7">
        <f t="shared" si="3"/>
        <v>384</v>
      </c>
      <c r="AJ30" s="7">
        <f t="shared" si="3"/>
        <v>384</v>
      </c>
      <c r="AK30" s="7">
        <f t="shared" si="3"/>
        <v>684</v>
      </c>
      <c r="AL30" s="7">
        <f t="shared" si="3"/>
        <v>0</v>
      </c>
      <c r="AM30" s="7">
        <f t="shared" si="3"/>
        <v>0</v>
      </c>
      <c r="AN30" s="7">
        <f t="shared" si="3"/>
        <v>18432</v>
      </c>
    </row>
    <row r="31" spans="1:40" ht="18.75" customHeight="1" x14ac:dyDescent="0.25">
      <c r="A31" s="8" t="s">
        <v>40</v>
      </c>
      <c r="B31" s="2" t="s">
        <v>41</v>
      </c>
      <c r="C31" s="2">
        <f t="shared" ref="C31:AN31" si="4">C20-C30</f>
        <v>2121</v>
      </c>
      <c r="D31" s="2">
        <f t="shared" si="4"/>
        <v>1392</v>
      </c>
      <c r="E31" s="2">
        <f t="shared" si="4"/>
        <v>-229</v>
      </c>
      <c r="F31" s="2">
        <f t="shared" si="4"/>
        <v>-229</v>
      </c>
      <c r="G31" s="2">
        <f t="shared" si="4"/>
        <v>-229</v>
      </c>
      <c r="H31" s="2">
        <f t="shared" si="4"/>
        <v>-550</v>
      </c>
      <c r="I31" s="2">
        <f t="shared" si="4"/>
        <v>-262</v>
      </c>
      <c r="J31" s="2">
        <f t="shared" si="4"/>
        <v>-262</v>
      </c>
      <c r="K31" s="2">
        <f t="shared" si="4"/>
        <v>598</v>
      </c>
      <c r="L31" s="2">
        <f t="shared" si="4"/>
        <v>-202</v>
      </c>
      <c r="M31" s="2">
        <f t="shared" si="4"/>
        <v>-202</v>
      </c>
      <c r="N31" s="2">
        <f t="shared" si="4"/>
        <v>-332</v>
      </c>
      <c r="O31" s="2">
        <f t="shared" si="4"/>
        <v>-33</v>
      </c>
      <c r="P31" s="2">
        <f t="shared" si="4"/>
        <v>-33</v>
      </c>
      <c r="Q31" s="2">
        <f t="shared" si="4"/>
        <v>-33</v>
      </c>
      <c r="R31" s="2">
        <f t="shared" si="4"/>
        <v>-33</v>
      </c>
      <c r="S31" s="2">
        <f t="shared" si="4"/>
        <v>-33</v>
      </c>
      <c r="T31" s="2">
        <f t="shared" si="4"/>
        <v>67</v>
      </c>
      <c r="U31" s="2">
        <f t="shared" si="4"/>
        <v>7</v>
      </c>
      <c r="V31" s="2">
        <f t="shared" si="4"/>
        <v>7</v>
      </c>
      <c r="W31" s="2">
        <f t="shared" si="4"/>
        <v>7</v>
      </c>
      <c r="X31" s="2">
        <f t="shared" si="4"/>
        <v>7</v>
      </c>
      <c r="Y31" s="2">
        <f t="shared" si="4"/>
        <v>707</v>
      </c>
      <c r="Z31" s="2">
        <f t="shared" si="4"/>
        <v>-225</v>
      </c>
      <c r="AA31" s="2">
        <f t="shared" si="4"/>
        <v>-225</v>
      </c>
      <c r="AB31" s="2">
        <f t="shared" si="4"/>
        <v>-225</v>
      </c>
      <c r="AC31" s="2">
        <f t="shared" si="4"/>
        <v>-225</v>
      </c>
      <c r="AD31" s="2">
        <f t="shared" si="4"/>
        <v>-225</v>
      </c>
      <c r="AE31" s="2">
        <f t="shared" si="4"/>
        <v>-225</v>
      </c>
      <c r="AF31" s="2">
        <f t="shared" si="4"/>
        <v>-225</v>
      </c>
      <c r="AG31" s="2">
        <f t="shared" si="4"/>
        <v>-225</v>
      </c>
      <c r="AH31" s="2">
        <f t="shared" si="4"/>
        <v>-225</v>
      </c>
      <c r="AI31" s="2">
        <f t="shared" si="4"/>
        <v>-225</v>
      </c>
      <c r="AJ31" s="2">
        <f t="shared" si="4"/>
        <v>-225</v>
      </c>
      <c r="AK31" s="2">
        <f t="shared" si="4"/>
        <v>-525</v>
      </c>
      <c r="AL31" s="2">
        <f t="shared" si="4"/>
        <v>0</v>
      </c>
      <c r="AM31" s="2">
        <f t="shared" si="4"/>
        <v>0</v>
      </c>
      <c r="AN31" s="2">
        <f t="shared" si="4"/>
        <v>-749</v>
      </c>
    </row>
    <row r="32" spans="1:40" ht="18.75" customHeight="1" x14ac:dyDescent="0.25">
      <c r="A32" s="8" t="s">
        <v>42</v>
      </c>
      <c r="B32" s="8" t="s">
        <v>43</v>
      </c>
      <c r="C32" s="8">
        <f>1100+C31</f>
        <v>3221</v>
      </c>
      <c r="D32" s="8">
        <f t="shared" ref="D32:AM32" si="5">C32+D31</f>
        <v>4613</v>
      </c>
      <c r="E32" s="8">
        <f t="shared" si="5"/>
        <v>4384</v>
      </c>
      <c r="F32" s="8">
        <f t="shared" si="5"/>
        <v>4155</v>
      </c>
      <c r="G32" s="8">
        <f t="shared" si="5"/>
        <v>3926</v>
      </c>
      <c r="H32" s="8">
        <f t="shared" si="5"/>
        <v>3376</v>
      </c>
      <c r="I32" s="8">
        <f t="shared" si="5"/>
        <v>3114</v>
      </c>
      <c r="J32" s="8">
        <f t="shared" si="5"/>
        <v>2852</v>
      </c>
      <c r="K32" s="8">
        <f t="shared" si="5"/>
        <v>3450</v>
      </c>
      <c r="L32" s="8">
        <f t="shared" si="5"/>
        <v>3248</v>
      </c>
      <c r="M32" s="8">
        <f t="shared" si="5"/>
        <v>3046</v>
      </c>
      <c r="N32" s="8">
        <f t="shared" si="5"/>
        <v>2714</v>
      </c>
      <c r="O32" s="8">
        <f t="shared" si="5"/>
        <v>2681</v>
      </c>
      <c r="P32" s="8">
        <f t="shared" si="5"/>
        <v>2648</v>
      </c>
      <c r="Q32" s="8">
        <f t="shared" si="5"/>
        <v>2615</v>
      </c>
      <c r="R32" s="8">
        <f t="shared" si="5"/>
        <v>2582</v>
      </c>
      <c r="S32" s="8">
        <f t="shared" si="5"/>
        <v>2549</v>
      </c>
      <c r="T32" s="8">
        <f t="shared" si="5"/>
        <v>2616</v>
      </c>
      <c r="U32" s="8">
        <f t="shared" si="5"/>
        <v>2623</v>
      </c>
      <c r="V32" s="8">
        <f t="shared" si="5"/>
        <v>2630</v>
      </c>
      <c r="W32" s="8">
        <f t="shared" si="5"/>
        <v>2637</v>
      </c>
      <c r="X32" s="8">
        <f t="shared" si="5"/>
        <v>2644</v>
      </c>
      <c r="Y32" s="8">
        <f t="shared" si="5"/>
        <v>3351</v>
      </c>
      <c r="Z32" s="8">
        <f t="shared" si="5"/>
        <v>3126</v>
      </c>
      <c r="AA32" s="8">
        <f t="shared" si="5"/>
        <v>2901</v>
      </c>
      <c r="AB32" s="8">
        <f t="shared" si="5"/>
        <v>2676</v>
      </c>
      <c r="AC32" s="8">
        <f t="shared" si="5"/>
        <v>2451</v>
      </c>
      <c r="AD32" s="8">
        <f t="shared" si="5"/>
        <v>2226</v>
      </c>
      <c r="AE32" s="8">
        <f t="shared" si="5"/>
        <v>2001</v>
      </c>
      <c r="AF32" s="8">
        <f t="shared" si="5"/>
        <v>1776</v>
      </c>
      <c r="AG32" s="8">
        <f t="shared" si="5"/>
        <v>1551</v>
      </c>
      <c r="AH32" s="8">
        <f t="shared" si="5"/>
        <v>1326</v>
      </c>
      <c r="AI32" s="8">
        <f t="shared" si="5"/>
        <v>1101</v>
      </c>
      <c r="AJ32" s="8">
        <f t="shared" si="5"/>
        <v>876</v>
      </c>
      <c r="AK32" s="8">
        <f t="shared" si="5"/>
        <v>351</v>
      </c>
      <c r="AL32" s="8">
        <f t="shared" si="5"/>
        <v>351</v>
      </c>
      <c r="AM32" s="8">
        <f t="shared" si="5"/>
        <v>351</v>
      </c>
      <c r="AN32" s="9"/>
    </row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</sheetData>
  <mergeCells count="6">
    <mergeCell ref="A21:A30"/>
    <mergeCell ref="A1:B1"/>
    <mergeCell ref="A2:B2"/>
    <mergeCell ref="A3:A4"/>
    <mergeCell ref="A5:B6"/>
    <mergeCell ref="A7:A20"/>
  </mergeCells>
  <phoneticPr fontId="5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8.75" customHeight="1" x14ac:dyDescent="0.25"/>
    <row r="2" ht="18.75" customHeight="1" x14ac:dyDescent="0.25"/>
    <row r="3" ht="18.75" customHeight="1" x14ac:dyDescent="0.25"/>
    <row r="4" ht="18.75" customHeight="1" x14ac:dyDescent="0.25"/>
    <row r="5" ht="18.75" customHeight="1" x14ac:dyDescent="0.25"/>
    <row r="6" ht="18.75" customHeight="1" x14ac:dyDescent="0.25"/>
    <row r="7" ht="18.75" customHeight="1" x14ac:dyDescent="0.25"/>
    <row r="8" ht="18.75" customHeight="1" x14ac:dyDescent="0.25"/>
    <row r="9" ht="18.75" customHeight="1" x14ac:dyDescent="0.25"/>
    <row r="10" ht="18.75" customHeight="1" x14ac:dyDescent="0.25"/>
    <row r="11" ht="18.75" customHeight="1" x14ac:dyDescent="0.25"/>
    <row r="12" ht="18.75" customHeight="1" x14ac:dyDescent="0.25"/>
    <row r="13" ht="18.75" customHeight="1" x14ac:dyDescent="0.25"/>
    <row r="14" ht="18.75" customHeight="1" x14ac:dyDescent="0.25"/>
    <row r="15" ht="18.75" customHeight="1" x14ac:dyDescent="0.25"/>
    <row r="16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20250131_支出入見直し予想</vt:lpstr>
      <vt:lpstr>20190413_介護用保険追加</vt:lpstr>
      <vt:lpstr>20190107_１次年金25%</vt:lpstr>
      <vt:lpstr>20181113_Prudential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猪飼 和則</cp:lastModifiedBy>
  <dcterms:created xsi:type="dcterms:W3CDTF">2019-01-07T07:14:51Z</dcterms:created>
  <dcterms:modified xsi:type="dcterms:W3CDTF">2025-01-31T07:46:38Z</dcterms:modified>
</cp:coreProperties>
</file>