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31FB8774-5E3A-47BD-9734-AAA0F419503E}"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4" i="3" l="1"/>
  <c r="G11" i="3"/>
  <c r="I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F80" i="3" l="1"/>
  <c r="F79" i="3"/>
  <c r="F81" i="3" s="1"/>
  <c r="U59" i="3"/>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V55" i="3"/>
  <c r="H55" i="3"/>
  <c r="AA59" i="3"/>
  <c r="AA60" i="3" s="1"/>
  <c r="AA78" i="3" s="1"/>
  <c r="G79" i="3" l="1"/>
  <c r="G143" i="3" s="1"/>
  <c r="G144" i="3" s="1"/>
  <c r="AB59" i="3"/>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56" i="3"/>
  <c r="H57" i="3" s="1"/>
  <c r="I80" i="3"/>
  <c r="L59" i="3"/>
  <c r="L60" i="3" s="1"/>
  <c r="L78" i="3" s="1"/>
  <c r="S80" i="3"/>
  <c r="AE80" i="3"/>
  <c r="AG80" i="3"/>
  <c r="AA80" i="3"/>
  <c r="Q80" i="3"/>
  <c r="M80" i="3"/>
  <c r="AH80" i="3"/>
  <c r="O80" i="3"/>
  <c r="Y80" i="3"/>
  <c r="G80" i="3"/>
  <c r="T59" i="3"/>
  <c r="T60" i="3" s="1"/>
  <c r="T78" i="3" s="1"/>
  <c r="W80" i="3"/>
  <c r="K80" i="3"/>
  <c r="U80" i="3"/>
  <c r="AC80" i="3"/>
  <c r="G58" i="3"/>
  <c r="H79" i="3" l="1"/>
  <c r="H143" i="3" s="1"/>
  <c r="H144" i="3" s="1"/>
  <c r="G81" i="3"/>
  <c r="G103" i="3" s="1"/>
  <c r="G104" i="3" s="1"/>
  <c r="H80" i="3"/>
  <c r="R80" i="3"/>
  <c r="AF80" i="3"/>
  <c r="AD80" i="3"/>
  <c r="V80" i="3"/>
  <c r="Z80" i="3"/>
  <c r="J80" i="3"/>
  <c r="L80" i="3"/>
  <c r="T80" i="3"/>
  <c r="G123" i="3"/>
  <c r="G124" i="3" s="1"/>
  <c r="H58" i="3"/>
  <c r="H123" i="3" s="1"/>
  <c r="H124" i="3" s="1"/>
  <c r="I79" i="3" l="1"/>
  <c r="J79" i="3" s="1"/>
  <c r="K79" i="3" s="1"/>
  <c r="I58" i="3"/>
  <c r="I81" i="3" s="1"/>
  <c r="I103" i="3" s="1"/>
  <c r="I104" i="3" s="1"/>
  <c r="H81" i="3"/>
  <c r="H103" i="3" s="1"/>
  <c r="H104" i="3" s="1"/>
  <c r="J143" i="3" l="1"/>
  <c r="J144" i="3" s="1"/>
  <c r="I143" i="3"/>
  <c r="I144" i="3" s="1"/>
  <c r="I123" i="3"/>
  <c r="I124" i="3" s="1"/>
  <c r="J58" i="3"/>
  <c r="J123" i="3" s="1"/>
  <c r="J124" i="3" s="1"/>
  <c r="L79" i="3"/>
  <c r="K143" i="3"/>
  <c r="K144" i="3" s="1"/>
  <c r="J81" i="3" l="1"/>
  <c r="J103" i="3" s="1"/>
  <c r="J104" i="3" s="1"/>
  <c r="K58" i="3"/>
  <c r="L58" i="3" s="1"/>
  <c r="M79" i="3"/>
  <c r="L143" i="3"/>
  <c r="L144" i="3" s="1"/>
  <c r="K81" i="3" l="1"/>
  <c r="K103" i="3" s="1"/>
  <c r="K104" i="3" s="1"/>
  <c r="K123" i="3"/>
  <c r="K124" i="3" s="1"/>
  <c r="M58" i="3"/>
  <c r="L81" i="3"/>
  <c r="L103" i="3" s="1"/>
  <c r="L104" i="3" s="1"/>
  <c r="L123" i="3"/>
  <c r="L124" i="3" s="1"/>
  <c r="N79" i="3"/>
  <c r="M143" i="3"/>
  <c r="M144" i="3" s="1"/>
  <c r="O79" i="3" l="1"/>
  <c r="N143" i="3"/>
  <c r="N144" i="3" s="1"/>
  <c r="N58" i="3"/>
  <c r="M81" i="3"/>
  <c r="M103" i="3" s="1"/>
  <c r="M104" i="3" s="1"/>
  <c r="M123" i="3"/>
  <c r="M124" i="3" s="1"/>
  <c r="O58" i="3" l="1"/>
  <c r="N81" i="3"/>
  <c r="N103" i="3" s="1"/>
  <c r="N104" i="3" s="1"/>
  <c r="N123" i="3"/>
  <c r="N124" i="3" s="1"/>
  <c r="P79" i="3"/>
  <c r="O143" i="3"/>
  <c r="O144" i="3" s="1"/>
  <c r="Q79" i="3" l="1"/>
  <c r="P143" i="3"/>
  <c r="P144" i="3" s="1"/>
  <c r="P58" i="3"/>
  <c r="O81" i="3"/>
  <c r="O103" i="3" s="1"/>
  <c r="O104"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comment>
    <comment ref="H12" authorId="1" shapeId="0" xr:uid="{B9A45C49-D949-4109-B5F8-D413C4BCB125}">
      <text>
        <r>
          <rPr>
            <b/>
            <sz val="9"/>
            <color indexed="81"/>
            <rFont val="MS P ゴシック"/>
            <family val="3"/>
            <charset val="128"/>
          </rPr>
          <t>TV
BDレコーダー
スマホ
便座</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国民年金保険料（妻）の残金を含む</t>
        </r>
      </text>
    </comment>
    <comment ref="G93"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4"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E108"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4" authorId="0" shapeId="0" xr:uid="{0F2950A9-8AE7-4919-82C2-D9C59D0C6A78}">
      <text>
        <r>
          <rPr>
            <b/>
            <sz val="9"/>
            <color indexed="81"/>
            <rFont val="MS P ゴシック"/>
            <family val="3"/>
            <charset val="128"/>
          </rPr>
          <t>kaz
 東北電力配当金  + 1
 全労済東１      + 4
 ﾌﾟﾙﾃﾞﾝｼｬﾙ保険金 + 9
nao</t>
        </r>
      </text>
    </comment>
    <comment ref="G115" authorId="0" shapeId="0" xr:uid="{AA4D0E19-713A-481C-B4AD-6D9DEF9AEC0C}">
      <text>
        <r>
          <rPr>
            <b/>
            <sz val="9"/>
            <color indexed="81"/>
            <rFont val="MS P ゴシック"/>
            <family val="3"/>
            <charset val="128"/>
          </rPr>
          <t>kaz
 国民厚生年金　　+45
 パナ年金　　　  +12　
 ﾌﾟﾙﾃﾞﾝｼｬﾙ保険金 + 9
nao</t>
        </r>
      </text>
    </comment>
    <comment ref="J115"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6"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7"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4"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5"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6"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7"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<sst xmlns="http://schemas.openxmlformats.org/spreadsheetml/2006/main" count="204" uniqueCount="153">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</sst>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24"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661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1076</c:v>
                </c:pt>
                <c:pt idx="1">
                  <c:v>#N/A</c:v>
                </c:pt>
                <c:pt idx="2">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615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638</c:v>
                </c:pt>
                <c:pt idx="1">
                  <c:v>541</c:v>
                </c:pt>
                <c:pt idx="2">
                  <c:v>352</c:v>
                </c:pt>
                <c:pt idx="3">
                  <c:v>273</c:v>
                </c:pt>
                <c:pt idx="4">
                  <c:v>266</c:v>
                </c:pt>
                <c:pt idx="5">
                  <c:v>147</c:v>
                </c:pt>
                <c:pt idx="6">
                  <c:v>158</c:v>
                </c:pt>
                <c:pt idx="7">
                  <c:v>149</c:v>
                </c:pt>
                <c:pt idx="8">
                  <c:v>140</c:v>
                </c:pt>
                <c:pt idx="9">
                  <c:v>201</c:v>
                </c:pt>
                <c:pt idx="10">
                  <c:v>-88</c:v>
                </c:pt>
                <c:pt idx="11">
                  <c:v>-77</c:v>
                </c:pt>
                <c:pt idx="12">
                  <c:v>-146</c:v>
                </c:pt>
                <c:pt idx="13">
                  <c:v>-195</c:v>
                </c:pt>
                <c:pt idx="14">
                  <c:v>-343</c:v>
                </c:pt>
                <c:pt idx="15">
                  <c:v>-481</c:v>
                </c:pt>
                <c:pt idx="16">
                  <c:v>-485</c:v>
                </c:pt>
                <c:pt idx="17">
                  <c:v>-509</c:v>
                </c:pt>
                <c:pt idx="18">
                  <c:v>-513</c:v>
                </c:pt>
                <c:pt idx="19">
                  <c:v>1783</c:v>
                </c:pt>
                <c:pt idx="20">
                  <c:v>1632</c:v>
                </c:pt>
                <c:pt idx="21">
                  <c:v>1481</c:v>
                </c:pt>
                <c:pt idx="22">
                  <c:v>1310</c:v>
                </c:pt>
                <c:pt idx="23">
                  <c:v>1159</c:v>
                </c:pt>
                <c:pt idx="24">
                  <c:v>1008</c:v>
                </c:pt>
                <c:pt idx="25">
                  <c:v>862</c:v>
                </c:pt>
                <c:pt idx="26">
                  <c:v>716</c:v>
                </c:pt>
                <c:pt idx="27">
                  <c:v>350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1788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595312</xdr:colOff>
      <xdr:row>4</xdr:row>
      <xdr:rowOff>119062</xdr:rowOff>
    </xdr:from>
    <xdr:to>
      <xdr:col>31</xdr:col>
      <xdr:colOff>428624</xdr:colOff>
      <xdr:row>66</xdr:row>
      <xdr:rowOff>166687</xdr:rowOff>
    </xdr:to>
    <xdr:pic>
      <xdr:nvPicPr>
        <xdr:cNvPr id="5" name="図 4">
          <a:extLst>
            <a:ext uri="{FF2B5EF4-FFF2-40B4-BE49-F238E27FC236}">
              <a16:creationId xmlns:a16="http://schemas.microsoft.com/office/drawing/2014/main" id="{E25C464C-544B-8607-5624-1FE66E8AAC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95312" y="1071562"/>
          <a:ext cx="21240750" cy="14811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A28" zoomScale="115" zoomScaleNormal="115" workbookViewId="0">
      <selection activeCell="AJ22" sqref="AJ22"/>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abSelected="1" topLeftCell="A126" zoomScale="115" zoomScaleNormal="115" workbookViewId="0">
      <selection activeCell="E150" sqref="E150"/>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99" t="s">
        <v>1</v>
      </c>
      <c r="C1" s="100"/>
      <c r="D1" s="100"/>
      <c r="E1" s="101"/>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05" t="s">
        <v>4</v>
      </c>
      <c r="C2" s="112"/>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3"/>
      <c r="B3" s="106"/>
      <c r="C3" s="113"/>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3"/>
      <c r="B4" s="105" t="s">
        <v>9</v>
      </c>
      <c r="C4" s="114"/>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03"/>
      <c r="B5" s="107"/>
      <c r="C5" s="115"/>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3"/>
      <c r="B6" s="107"/>
      <c r="C6" s="115"/>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3"/>
      <c r="B7" s="107"/>
      <c r="C7" s="115"/>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3"/>
      <c r="B8" s="108"/>
      <c r="C8" s="116"/>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3"/>
      <c r="B9" s="109" t="s">
        <v>14</v>
      </c>
      <c r="C9" s="110"/>
      <c r="D9" s="111"/>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3"/>
      <c r="B10" s="105" t="s">
        <v>16</v>
      </c>
      <c r="C10" s="114"/>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3"/>
      <c r="B11" s="107"/>
      <c r="C11" s="115"/>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3"/>
      <c r="B12" s="107"/>
      <c r="C12" s="115"/>
      <c r="D12" s="15" t="s">
        <v>21</v>
      </c>
      <c r="E12" s="16" t="s">
        <v>151</v>
      </c>
      <c r="F12" s="23"/>
      <c r="G12" s="24">
        <v>0</v>
      </c>
      <c r="H12" s="24">
        <v>110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3"/>
      <c r="B13" s="107"/>
      <c r="C13" s="115"/>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3"/>
      <c r="B14" s="108"/>
      <c r="C14" s="116"/>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4"/>
      <c r="B15" s="109" t="s">
        <v>24</v>
      </c>
      <c r="C15" s="110"/>
      <c r="D15" s="111"/>
      <c r="E15" s="18" t="s">
        <v>25</v>
      </c>
      <c r="F15" s="19">
        <f>SUM(F10:F14)</f>
        <v>0</v>
      </c>
      <c r="G15" s="20">
        <f>SUM(G10:G14)</f>
        <v>500</v>
      </c>
      <c r="H15" s="20">
        <f t="shared" ref="H15:AK15" si="1">SUM(H10:H14)</f>
        <v>310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26</v>
      </c>
      <c r="B16" s="136" t="s">
        <v>132</v>
      </c>
      <c r="C16" s="118" t="s">
        <v>108</v>
      </c>
      <c r="D16" s="120"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8"/>
      <c r="B17" s="134"/>
      <c r="C17" s="119"/>
      <c r="D17" s="119"/>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8"/>
      <c r="B18" s="134"/>
      <c r="C18" s="121" t="s">
        <v>109</v>
      </c>
      <c r="D18" s="123"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8"/>
      <c r="B19" s="134"/>
      <c r="C19" s="122"/>
      <c r="D19" s="12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8"/>
      <c r="B20" s="134"/>
      <c r="C20" s="122"/>
      <c r="D20" s="119"/>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8"/>
      <c r="B21" s="134"/>
      <c r="C21" s="119"/>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8"/>
      <c r="B22" s="134"/>
      <c r="C22" s="121"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8"/>
      <c r="B23" s="134"/>
      <c r="C23" s="119"/>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8"/>
      <c r="B24" s="134"/>
      <c r="C24" s="121" t="s">
        <v>111</v>
      </c>
      <c r="D24" s="123"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8"/>
      <c r="B25" s="134"/>
      <c r="C25" s="122"/>
      <c r="D25" s="12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8"/>
      <c r="B26" s="134"/>
      <c r="C26" s="122"/>
      <c r="D26" s="12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8"/>
      <c r="B27" s="134"/>
      <c r="C27" s="122"/>
      <c r="D27" s="12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8"/>
      <c r="B28" s="134"/>
      <c r="C28" s="122"/>
      <c r="D28" s="12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38"/>
      <c r="B29" s="134"/>
      <c r="C29" s="122"/>
      <c r="D29" s="119"/>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8"/>
      <c r="B30" s="134"/>
      <c r="C30" s="12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8"/>
      <c r="B31" s="135"/>
      <c r="C31" s="119"/>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8"/>
      <c r="B32" s="143" t="s">
        <v>131</v>
      </c>
      <c r="C32" s="124"/>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8"/>
      <c r="B33" s="144"/>
      <c r="C33" s="126"/>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8"/>
      <c r="B34" s="127" t="s">
        <v>9</v>
      </c>
      <c r="C34" s="130"/>
      <c r="D34" s="140"/>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8"/>
      <c r="B35" s="129"/>
      <c r="C35" s="126"/>
      <c r="D35" s="119"/>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38"/>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38"/>
      <c r="B37" s="133" t="s">
        <v>133</v>
      </c>
      <c r="C37" s="8" t="s">
        <v>108</v>
      </c>
      <c r="D37" s="50" t="s">
        <v>112</v>
      </c>
      <c r="E37" s="86" t="s">
        <v>152</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38"/>
      <c r="B38" s="134"/>
      <c r="C38" s="121"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8"/>
      <c r="B39" s="134"/>
      <c r="C39" s="119"/>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8"/>
      <c r="B40" s="134"/>
      <c r="C40" s="121"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38"/>
      <c r="B41" s="134"/>
      <c r="C41" s="119"/>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38"/>
      <c r="B42" s="134"/>
      <c r="C42" s="121" t="s">
        <v>111</v>
      </c>
      <c r="D42" s="123"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38"/>
      <c r="B43" s="134"/>
      <c r="C43" s="122"/>
      <c r="D43" s="12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38"/>
      <c r="B44" s="134"/>
      <c r="C44" s="122"/>
      <c r="D44" s="12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38"/>
      <c r="B45" s="134"/>
      <c r="C45" s="122"/>
      <c r="D45" s="119"/>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38"/>
      <c r="B46" s="134"/>
      <c r="C46" s="12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38"/>
      <c r="B47" s="135"/>
      <c r="C47" s="119"/>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38"/>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38"/>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38"/>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8"/>
      <c r="B51" s="132" t="s">
        <v>125</v>
      </c>
      <c r="C51" s="124"/>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38"/>
      <c r="B52" s="128"/>
      <c r="C52" s="125"/>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38"/>
      <c r="B53" s="129"/>
      <c r="C53" s="126"/>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38"/>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38"/>
      <c r="B55" s="141" t="s">
        <v>147</v>
      </c>
      <c r="C55" s="142"/>
      <c r="D55" s="78" t="s">
        <v>127</v>
      </c>
      <c r="E55" s="80" t="s">
        <v>57</v>
      </c>
      <c r="F55" s="78" cm="1">
        <f t="array" ref="F55:G55">F15:G15</f>
        <v>0</v>
      </c>
      <c r="G55" s="78">
        <v>500</v>
      </c>
      <c r="H55" s="78" cm="1">
        <f t="array" ref="H55:I55">H15:I15</f>
        <v>310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38"/>
      <c r="B56" s="67" t="s">
        <v>58</v>
      </c>
      <c r="C56" s="35"/>
      <c r="D56" s="35"/>
      <c r="E56" s="40" t="s">
        <v>59</v>
      </c>
      <c r="F56" s="35"/>
      <c r="G56" s="35">
        <f t="shared" ref="G56:AH56" si="5">SUM(G37:G55)</f>
        <v>1384</v>
      </c>
      <c r="H56" s="35">
        <f t="shared" si="5"/>
        <v>1147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38"/>
      <c r="B57" s="67" t="s">
        <v>60</v>
      </c>
      <c r="C57" s="35"/>
      <c r="D57" s="35"/>
      <c r="E57" s="40"/>
      <c r="F57" s="35"/>
      <c r="G57" s="35">
        <f t="shared" ref="G57:AH57" si="6">G36-G56</f>
        <v>-947</v>
      </c>
      <c r="H57" s="35">
        <f t="shared" si="6"/>
        <v>-110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39"/>
      <c r="B58" s="61" t="s">
        <v>61</v>
      </c>
      <c r="C58" s="41"/>
      <c r="D58" s="41"/>
      <c r="E58" s="42"/>
      <c r="F58" s="43">
        <v>1608</v>
      </c>
      <c r="G58" s="44">
        <f>F58+G57</f>
        <v>661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102" t="s">
        <v>62</v>
      </c>
      <c r="B59" s="81" t="s">
        <v>142</v>
      </c>
      <c r="C59" s="82"/>
      <c r="D59" s="78"/>
      <c r="E59" s="80" t="s">
        <v>63</v>
      </c>
      <c r="F59" s="82">
        <f>F54</f>
        <v>0</v>
      </c>
      <c r="G59" s="86">
        <f>G54+G55+G37</f>
        <v>824</v>
      </c>
      <c r="H59" s="82">
        <f t="shared" ref="H59:AH59" si="8">H54+H55</f>
        <v>610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37"/>
      <c r="B60" s="61" t="s">
        <v>38</v>
      </c>
      <c r="C60" s="69"/>
      <c r="D60" s="70"/>
      <c r="E60" s="71"/>
      <c r="F60" s="69">
        <v>0</v>
      </c>
      <c r="G60" s="69">
        <f t="shared" ref="G60:AH60" si="9">SUM(G59:G59)</f>
        <v>824</v>
      </c>
      <c r="H60" s="69">
        <f t="shared" si="9"/>
        <v>610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3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37"/>
      <c r="B62" s="131" t="s">
        <v>125</v>
      </c>
      <c r="C62" s="124"/>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37"/>
      <c r="B63" s="128"/>
      <c r="C63" s="125"/>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37"/>
      <c r="B64" s="128"/>
      <c r="C64" s="125"/>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37"/>
      <c r="B65" s="128"/>
      <c r="C65" s="125"/>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37"/>
      <c r="B66" s="128"/>
      <c r="C66" s="125"/>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37"/>
      <c r="B67" s="128"/>
      <c r="C67" s="125"/>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37"/>
      <c r="B68" s="128"/>
      <c r="C68" s="125"/>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7"/>
      <c r="B69" s="128"/>
      <c r="C69" s="125"/>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37"/>
      <c r="B70" s="128"/>
      <c r="C70" s="125"/>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37"/>
      <c r="B71" s="128"/>
      <c r="C71" s="125"/>
      <c r="D71" s="121"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37"/>
      <c r="B72" s="129"/>
      <c r="C72" s="126"/>
      <c r="D72" s="119"/>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7"/>
      <c r="B73" s="127" t="s">
        <v>16</v>
      </c>
      <c r="C73" s="130"/>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37"/>
      <c r="B74" s="128"/>
      <c r="C74" s="125"/>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37"/>
      <c r="B75" s="128"/>
      <c r="C75" s="125"/>
      <c r="D75" s="33" t="s">
        <v>136</v>
      </c>
      <c r="E75" s="39" t="s">
        <v>87</v>
      </c>
      <c r="F75" s="38">
        <f t="shared" ref="F75:AH75" si="12">F12</f>
        <v>0</v>
      </c>
      <c r="G75" s="38">
        <f t="shared" si="12"/>
        <v>0</v>
      </c>
      <c r="H75" s="38">
        <f t="shared" si="12"/>
        <v>110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37"/>
      <c r="B76" s="129"/>
      <c r="C76" s="126"/>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37"/>
      <c r="B77" s="67" t="s">
        <v>58</v>
      </c>
      <c r="C77" s="35"/>
      <c r="D77" s="35"/>
      <c r="E77" s="40"/>
      <c r="F77" s="35">
        <f>SUM(F61:F76)</f>
        <v>0</v>
      </c>
      <c r="G77" s="35">
        <f>SUM(G61:G76)</f>
        <v>847</v>
      </c>
      <c r="H77" s="35">
        <f t="shared" ref="H77:AH77" si="14">SUM(H61:H76)</f>
        <v>597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37"/>
      <c r="B78" s="67" t="s">
        <v>60</v>
      </c>
      <c r="C78" s="35"/>
      <c r="D78" s="35"/>
      <c r="E78" s="40"/>
      <c r="F78" s="35">
        <v>0</v>
      </c>
      <c r="G78" s="35">
        <f t="shared" ref="G78:AH78" si="15">G60-G77</f>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1">
        <f>E79+F78</f>
        <v>0</v>
      </c>
      <c r="G79" s="41">
        <f>F79+G78</f>
        <v>-23</v>
      </c>
      <c r="H79" s="41">
        <f t="shared" ref="H79:AH79" si="16">G79+H78</f>
        <v>-10</v>
      </c>
      <c r="I79" s="41">
        <f t="shared" si="16"/>
        <v>3</v>
      </c>
      <c r="J79" s="41">
        <f t="shared" si="16"/>
        <v>16</v>
      </c>
      <c r="K79" s="41">
        <f t="shared" si="16"/>
        <v>29</v>
      </c>
      <c r="L79" s="41">
        <f t="shared" si="16"/>
        <v>42</v>
      </c>
      <c r="M79" s="41">
        <f t="shared" si="16"/>
        <v>55</v>
      </c>
      <c r="N79" s="41">
        <f t="shared" si="16"/>
        <v>68</v>
      </c>
      <c r="O79" s="41">
        <f t="shared" si="16"/>
        <v>81</v>
      </c>
      <c r="P79" s="41">
        <f t="shared" si="16"/>
        <v>94</v>
      </c>
      <c r="Q79" s="41">
        <f t="shared" si="16"/>
        <v>107</v>
      </c>
      <c r="R79" s="41">
        <f t="shared" si="16"/>
        <v>120</v>
      </c>
      <c r="S79" s="41">
        <f t="shared" si="16"/>
        <v>133</v>
      </c>
      <c r="T79" s="41">
        <f t="shared" si="16"/>
        <v>146</v>
      </c>
      <c r="U79" s="41">
        <f t="shared" si="16"/>
        <v>159</v>
      </c>
      <c r="V79" s="41">
        <f t="shared" si="16"/>
        <v>172</v>
      </c>
      <c r="W79" s="41">
        <f t="shared" si="16"/>
        <v>185</v>
      </c>
      <c r="X79" s="41">
        <f t="shared" si="16"/>
        <v>198</v>
      </c>
      <c r="Y79" s="41">
        <f t="shared" si="16"/>
        <v>211</v>
      </c>
      <c r="Z79" s="41">
        <f t="shared" si="16"/>
        <v>224</v>
      </c>
      <c r="AA79" s="41">
        <f t="shared" si="16"/>
        <v>237</v>
      </c>
      <c r="AB79" s="41">
        <f t="shared" si="16"/>
        <v>250</v>
      </c>
      <c r="AC79" s="41">
        <f t="shared" si="16"/>
        <v>263</v>
      </c>
      <c r="AD79" s="41">
        <f t="shared" si="16"/>
        <v>276</v>
      </c>
      <c r="AE79" s="41">
        <f t="shared" si="16"/>
        <v>289</v>
      </c>
      <c r="AF79" s="41">
        <f t="shared" si="16"/>
        <v>302</v>
      </c>
      <c r="AG79" s="41">
        <f t="shared" si="16"/>
        <v>315</v>
      </c>
      <c r="AH79" s="41">
        <f t="shared" si="16"/>
        <v>328</v>
      </c>
      <c r="AI79" s="41"/>
      <c r="AJ79" s="41"/>
      <c r="AK79" s="62"/>
      <c r="AL79" s="4"/>
      <c r="AM79" s="27"/>
    </row>
    <row r="80" spans="1:39">
      <c r="A80" s="102" t="s">
        <v>89</v>
      </c>
      <c r="B80" s="59" t="s">
        <v>90</v>
      </c>
      <c r="C80" s="47"/>
      <c r="D80" s="47"/>
      <c r="E80" s="48"/>
      <c r="F80" s="47">
        <f t="shared" ref="F80:AH80" si="17">F57+F78</f>
        <v>0</v>
      </c>
      <c r="G80" s="47">
        <f t="shared" si="17"/>
        <v>-970</v>
      </c>
      <c r="H80" s="47">
        <f t="shared" si="17"/>
        <v>-97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1608</v>
      </c>
      <c r="G81" s="41">
        <f t="shared" si="18"/>
        <v>638</v>
      </c>
      <c r="H81" s="41">
        <f t="shared" si="18"/>
        <v>541</v>
      </c>
      <c r="I81" s="41">
        <f t="shared" si="18"/>
        <v>352</v>
      </c>
      <c r="J81" s="41">
        <f t="shared" si="18"/>
        <v>273</v>
      </c>
      <c r="K81" s="41">
        <f t="shared" si="18"/>
        <v>266</v>
      </c>
      <c r="L81" s="41">
        <f t="shared" si="18"/>
        <v>147</v>
      </c>
      <c r="M81" s="41">
        <f t="shared" si="18"/>
        <v>158</v>
      </c>
      <c r="N81" s="41">
        <f t="shared" si="18"/>
        <v>149</v>
      </c>
      <c r="O81" s="41">
        <f t="shared" si="18"/>
        <v>140</v>
      </c>
      <c r="P81" s="41">
        <f t="shared" si="18"/>
        <v>201</v>
      </c>
      <c r="Q81" s="41">
        <f t="shared" si="18"/>
        <v>-88</v>
      </c>
      <c r="R81" s="41">
        <f t="shared" si="18"/>
        <v>-77</v>
      </c>
      <c r="S81" s="41">
        <f t="shared" si="18"/>
        <v>-146</v>
      </c>
      <c r="T81" s="41">
        <f t="shared" si="18"/>
        <v>-195</v>
      </c>
      <c r="U81" s="41">
        <f t="shared" si="18"/>
        <v>-343</v>
      </c>
      <c r="V81" s="41">
        <f t="shared" si="18"/>
        <v>-481</v>
      </c>
      <c r="W81" s="41">
        <f t="shared" si="18"/>
        <v>-485</v>
      </c>
      <c r="X81" s="41">
        <f t="shared" si="18"/>
        <v>-509</v>
      </c>
      <c r="Y81" s="41">
        <f t="shared" si="18"/>
        <v>-513</v>
      </c>
      <c r="Z81" s="41">
        <f t="shared" si="18"/>
        <v>1783</v>
      </c>
      <c r="AA81" s="41">
        <f t="shared" si="18"/>
        <v>1632</v>
      </c>
      <c r="AB81" s="41">
        <f t="shared" si="18"/>
        <v>1481</v>
      </c>
      <c r="AC81" s="41">
        <f t="shared" si="18"/>
        <v>1310</v>
      </c>
      <c r="AD81" s="41">
        <f t="shared" si="18"/>
        <v>1159</v>
      </c>
      <c r="AE81" s="41">
        <f t="shared" si="18"/>
        <v>1008</v>
      </c>
      <c r="AF81" s="41">
        <f t="shared" si="18"/>
        <v>862</v>
      </c>
      <c r="AG81" s="41">
        <f t="shared" si="18"/>
        <v>716</v>
      </c>
      <c r="AH81" s="41">
        <f t="shared" si="18"/>
        <v>350</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148</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f t="shared" ref="G94:AK94" si="23">G114+G134</f>
        <v>1767</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f t="shared" ref="G95:AK95" si="24">G115+G135</f>
        <v>1793</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f t="shared" ref="G96:AK96" si="25">G116+G136</f>
        <v>1748</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5:37">
      <c r="F97" s="55" t="s">
        <v>102</v>
      </c>
      <c r="G97" s="56">
        <f t="shared" ref="G97:AK97" si="26">G117+G137</f>
        <v>1788</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5: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5: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5: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5: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5: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5:37">
      <c r="F103" s="67" t="s">
        <v>105</v>
      </c>
      <c r="G103" s="96">
        <f t="shared" ref="G103:AK103" si="32">G81</f>
        <v>638</v>
      </c>
      <c r="H103" s="35">
        <f t="shared" si="32"/>
        <v>541</v>
      </c>
      <c r="I103" s="35">
        <f t="shared" si="32"/>
        <v>352</v>
      </c>
      <c r="J103" s="35">
        <f t="shared" si="32"/>
        <v>273</v>
      </c>
      <c r="K103" s="35">
        <f t="shared" si="32"/>
        <v>266</v>
      </c>
      <c r="L103" s="35">
        <f t="shared" si="32"/>
        <v>147</v>
      </c>
      <c r="M103" s="35">
        <f t="shared" si="32"/>
        <v>158</v>
      </c>
      <c r="N103" s="35">
        <f t="shared" si="32"/>
        <v>149</v>
      </c>
      <c r="O103" s="35">
        <f t="shared" si="32"/>
        <v>140</v>
      </c>
      <c r="P103" s="35">
        <f t="shared" si="32"/>
        <v>201</v>
      </c>
      <c r="Q103" s="35">
        <f t="shared" si="32"/>
        <v>-88</v>
      </c>
      <c r="R103" s="35">
        <f t="shared" si="32"/>
        <v>-77</v>
      </c>
      <c r="S103" s="35">
        <f t="shared" si="32"/>
        <v>-146</v>
      </c>
      <c r="T103" s="35">
        <f t="shared" si="32"/>
        <v>-195</v>
      </c>
      <c r="U103" s="35">
        <f t="shared" si="32"/>
        <v>-343</v>
      </c>
      <c r="V103" s="35">
        <f t="shared" si="32"/>
        <v>-481</v>
      </c>
      <c r="W103" s="35">
        <f t="shared" si="32"/>
        <v>-485</v>
      </c>
      <c r="X103" s="35">
        <f t="shared" si="32"/>
        <v>-509</v>
      </c>
      <c r="Y103" s="35">
        <f t="shared" si="32"/>
        <v>-513</v>
      </c>
      <c r="Z103" s="35">
        <f t="shared" si="32"/>
        <v>1783</v>
      </c>
      <c r="AA103" s="35">
        <f t="shared" si="32"/>
        <v>1632</v>
      </c>
      <c r="AB103" s="35">
        <f t="shared" si="32"/>
        <v>1481</v>
      </c>
      <c r="AC103" s="35">
        <f t="shared" si="32"/>
        <v>1310</v>
      </c>
      <c r="AD103" s="35">
        <f t="shared" si="32"/>
        <v>1159</v>
      </c>
      <c r="AE103" s="35">
        <f t="shared" si="32"/>
        <v>1008</v>
      </c>
      <c r="AF103" s="35">
        <f t="shared" si="32"/>
        <v>862</v>
      </c>
      <c r="AG103" s="35">
        <f t="shared" si="32"/>
        <v>716</v>
      </c>
      <c r="AH103" s="35">
        <f t="shared" si="32"/>
        <v>350</v>
      </c>
      <c r="AI103" s="35">
        <f t="shared" si="32"/>
        <v>0</v>
      </c>
      <c r="AJ103" s="35">
        <f t="shared" si="32"/>
        <v>0</v>
      </c>
      <c r="AK103" s="37">
        <f t="shared" si="32"/>
        <v>0</v>
      </c>
    </row>
    <row r="104" spans="5:37" ht="19.5" thickBot="1">
      <c r="F104" s="61" t="s">
        <v>106</v>
      </c>
      <c r="G104" s="45" t="e">
        <f>G103-G99</f>
        <v>#N/A</v>
      </c>
      <c r="H104" s="41" t="e">
        <f t="shared" ref="H104:O104" si="33">H103-H99</f>
        <v>#N/A</v>
      </c>
      <c r="I104" s="41" t="e">
        <f t="shared" si="33"/>
        <v>#N/A</v>
      </c>
      <c r="J104" s="41" t="e">
        <f t="shared" si="33"/>
        <v>#N/A</v>
      </c>
      <c r="K104" s="41" t="e">
        <f t="shared" si="33"/>
        <v>#N/A</v>
      </c>
      <c r="L104" s="41" t="e">
        <f t="shared" si="33"/>
        <v>#N/A</v>
      </c>
      <c r="M104" s="41" t="e">
        <f t="shared" si="33"/>
        <v>#N/A</v>
      </c>
      <c r="N104" s="41" t="e">
        <f t="shared" si="33"/>
        <v>#N/A</v>
      </c>
      <c r="O104" s="41" t="e">
        <f t="shared" si="33"/>
        <v>#N/A</v>
      </c>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8" spans="5:37" ht="24">
      <c r="F108" s="54" t="s">
        <v>149</v>
      </c>
    </row>
    <row r="109" spans="5:37" ht="19.5" thickBot="1"/>
    <row r="110" spans="5: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5: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5: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v>1076</v>
      </c>
      <c r="H114" s="57" t="e">
        <v>#N/A</v>
      </c>
      <c r="I114" s="57" t="e">
        <v>#N/A</v>
      </c>
      <c r="J114" s="57"/>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v>1124</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v>1118</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v>1173</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4">G58</f>
        <v>661</v>
      </c>
      <c r="H123" s="47">
        <f t="shared" si="34"/>
        <v>551</v>
      </c>
      <c r="I123" s="47">
        <f t="shared" si="34"/>
        <v>349</v>
      </c>
      <c r="J123" s="47">
        <f t="shared" si="34"/>
        <v>257</v>
      </c>
      <c r="K123" s="47">
        <f t="shared" si="34"/>
        <v>237</v>
      </c>
      <c r="L123" s="47">
        <f t="shared" si="34"/>
        <v>105</v>
      </c>
      <c r="M123" s="47">
        <f t="shared" si="34"/>
        <v>103</v>
      </c>
      <c r="N123" s="47">
        <f t="shared" si="34"/>
        <v>81</v>
      </c>
      <c r="O123" s="47">
        <f t="shared" si="34"/>
        <v>59</v>
      </c>
      <c r="P123" s="47">
        <f t="shared" si="34"/>
        <v>107</v>
      </c>
      <c r="Q123" s="47">
        <f t="shared" si="34"/>
        <v>-195</v>
      </c>
      <c r="R123" s="47">
        <f t="shared" si="34"/>
        <v>-197</v>
      </c>
      <c r="S123" s="47">
        <f t="shared" si="34"/>
        <v>-279</v>
      </c>
      <c r="T123" s="47">
        <f t="shared" si="34"/>
        <v>-341</v>
      </c>
      <c r="U123" s="47">
        <f t="shared" si="34"/>
        <v>-502</v>
      </c>
      <c r="V123" s="47">
        <f t="shared" si="34"/>
        <v>-653</v>
      </c>
      <c r="W123" s="47">
        <f t="shared" si="34"/>
        <v>-670</v>
      </c>
      <c r="X123" s="47">
        <f t="shared" si="34"/>
        <v>-707</v>
      </c>
      <c r="Y123" s="47">
        <f t="shared" si="34"/>
        <v>-724</v>
      </c>
      <c r="Z123" s="47">
        <f t="shared" si="34"/>
        <v>1559</v>
      </c>
      <c r="AA123" s="47">
        <f t="shared" si="34"/>
        <v>1395</v>
      </c>
      <c r="AB123" s="47">
        <f t="shared" si="34"/>
        <v>1231</v>
      </c>
      <c r="AC123" s="47">
        <f t="shared" si="34"/>
        <v>1047</v>
      </c>
      <c r="AD123" s="47">
        <f t="shared" si="34"/>
        <v>883</v>
      </c>
      <c r="AE123" s="47">
        <f t="shared" si="34"/>
        <v>719</v>
      </c>
      <c r="AF123" s="47">
        <f t="shared" si="34"/>
        <v>560</v>
      </c>
      <c r="AG123" s="47">
        <f t="shared" si="34"/>
        <v>401</v>
      </c>
      <c r="AH123" s="47">
        <f t="shared" si="34"/>
        <v>22</v>
      </c>
      <c r="AI123" s="47">
        <f t="shared" si="34"/>
        <v>0</v>
      </c>
      <c r="AJ123" s="47">
        <f t="shared" si="34"/>
        <v>0</v>
      </c>
      <c r="AK123" s="91">
        <f t="shared" si="34"/>
        <v>0</v>
      </c>
    </row>
    <row r="124" spans="6:37" ht="19.5" thickBot="1">
      <c r="F124" s="61" t="s">
        <v>106</v>
      </c>
      <c r="G124" s="45" t="e">
        <f>G123-G119</f>
        <v>#N/A</v>
      </c>
      <c r="H124" s="41" t="e">
        <f t="shared" ref="H124:AK124" si="35">H123-H119</f>
        <v>#N/A</v>
      </c>
      <c r="I124" s="41" t="e">
        <f t="shared" si="35"/>
        <v>#N/A</v>
      </c>
      <c r="J124" s="41" t="e">
        <f t="shared" si="35"/>
        <v>#N/A</v>
      </c>
      <c r="K124" s="41" t="e">
        <f t="shared" si="35"/>
        <v>#N/A</v>
      </c>
      <c r="L124" s="41" t="e">
        <f t="shared" si="35"/>
        <v>#N/A</v>
      </c>
      <c r="M124" s="41" t="e">
        <f t="shared" si="35"/>
        <v>#N/A</v>
      </c>
      <c r="N124" s="41" t="e">
        <f t="shared" si="35"/>
        <v>#N/A</v>
      </c>
      <c r="O124" s="41" t="e">
        <f t="shared" si="35"/>
        <v>#N/A</v>
      </c>
      <c r="P124" s="41" t="e">
        <f t="shared" si="35"/>
        <v>#N/A</v>
      </c>
      <c r="Q124" s="41" t="e">
        <f t="shared" si="35"/>
        <v>#N/A</v>
      </c>
      <c r="R124" s="41" t="e">
        <f t="shared" si="35"/>
        <v>#N/A</v>
      </c>
      <c r="S124" s="41" t="e">
        <f t="shared" si="35"/>
        <v>#N/A</v>
      </c>
      <c r="T124" s="41" t="e">
        <f t="shared" si="35"/>
        <v>#N/A</v>
      </c>
      <c r="U124" s="41" t="e">
        <f t="shared" si="35"/>
        <v>#N/A</v>
      </c>
      <c r="V124" s="41" t="e">
        <f t="shared" si="35"/>
        <v>#N/A</v>
      </c>
      <c r="W124" s="41" t="e">
        <f t="shared" si="35"/>
        <v>#N/A</v>
      </c>
      <c r="X124" s="41" t="e">
        <f t="shared" si="35"/>
        <v>#N/A</v>
      </c>
      <c r="Y124" s="41" t="e">
        <f t="shared" si="35"/>
        <v>#N/A</v>
      </c>
      <c r="Z124" s="41" t="e">
        <f t="shared" si="35"/>
        <v>#N/A</v>
      </c>
      <c r="AA124" s="41" t="e">
        <f t="shared" si="35"/>
        <v>#N/A</v>
      </c>
      <c r="AB124" s="41" t="e">
        <f t="shared" si="35"/>
        <v>#N/A</v>
      </c>
      <c r="AC124" s="41" t="e">
        <f t="shared" si="35"/>
        <v>#N/A</v>
      </c>
      <c r="AD124" s="41" t="e">
        <f t="shared" si="35"/>
        <v>#N/A</v>
      </c>
      <c r="AE124" s="41" t="e">
        <f t="shared" si="35"/>
        <v>#N/A</v>
      </c>
      <c r="AF124" s="41" t="e">
        <f t="shared" si="35"/>
        <v>#N/A</v>
      </c>
      <c r="AG124" s="41" t="e">
        <f t="shared" si="35"/>
        <v>#N/A</v>
      </c>
      <c r="AH124" s="41" t="e">
        <f t="shared" si="35"/>
        <v>#N/A</v>
      </c>
      <c r="AI124" s="41" t="e">
        <f t="shared" si="35"/>
        <v>#N/A</v>
      </c>
      <c r="AJ124" s="41" t="e">
        <f t="shared" si="35"/>
        <v>#N/A</v>
      </c>
      <c r="AK124" s="42" t="e">
        <f t="shared" si="35"/>
        <v>#N/A</v>
      </c>
    </row>
    <row r="128" spans="6:37" ht="24">
      <c r="F128" s="54" t="s">
        <v>150</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f>691</f>
        <v>691</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v>669</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v>630</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v>615</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6">G79</f>
        <v>-23</v>
      </c>
      <c r="H143" s="47">
        <f>H79</f>
        <v>-10</v>
      </c>
      <c r="I143" s="47">
        <f t="shared" si="36"/>
        <v>3</v>
      </c>
      <c r="J143" s="47">
        <f t="shared" si="36"/>
        <v>16</v>
      </c>
      <c r="K143" s="47">
        <f t="shared" si="36"/>
        <v>29</v>
      </c>
      <c r="L143" s="47">
        <f t="shared" si="36"/>
        <v>42</v>
      </c>
      <c r="M143" s="47">
        <f t="shared" si="36"/>
        <v>55</v>
      </c>
      <c r="N143" s="47">
        <f t="shared" si="36"/>
        <v>68</v>
      </c>
      <c r="O143" s="47">
        <f t="shared" si="36"/>
        <v>81</v>
      </c>
      <c r="P143" s="47">
        <f t="shared" si="36"/>
        <v>94</v>
      </c>
      <c r="Q143" s="47">
        <f t="shared" si="36"/>
        <v>107</v>
      </c>
      <c r="R143" s="47">
        <f t="shared" si="36"/>
        <v>120</v>
      </c>
      <c r="S143" s="47">
        <f t="shared" si="36"/>
        <v>133</v>
      </c>
      <c r="T143" s="47">
        <f t="shared" si="36"/>
        <v>146</v>
      </c>
      <c r="U143" s="47">
        <f t="shared" si="36"/>
        <v>159</v>
      </c>
      <c r="V143" s="47">
        <f t="shared" si="36"/>
        <v>172</v>
      </c>
      <c r="W143" s="47">
        <f t="shared" si="36"/>
        <v>185</v>
      </c>
      <c r="X143" s="47">
        <f t="shared" si="36"/>
        <v>198</v>
      </c>
      <c r="Y143" s="47">
        <f t="shared" si="36"/>
        <v>211</v>
      </c>
      <c r="Z143" s="47">
        <f t="shared" si="36"/>
        <v>224</v>
      </c>
      <c r="AA143" s="47">
        <f t="shared" si="36"/>
        <v>237</v>
      </c>
      <c r="AB143" s="47">
        <f t="shared" si="36"/>
        <v>250</v>
      </c>
      <c r="AC143" s="47">
        <f t="shared" si="36"/>
        <v>263</v>
      </c>
      <c r="AD143" s="47">
        <f t="shared" si="36"/>
        <v>276</v>
      </c>
      <c r="AE143" s="47">
        <f t="shared" si="36"/>
        <v>289</v>
      </c>
      <c r="AF143" s="47">
        <f t="shared" si="36"/>
        <v>302</v>
      </c>
      <c r="AG143" s="47">
        <f t="shared" si="36"/>
        <v>315</v>
      </c>
      <c r="AH143" s="47">
        <f t="shared" si="36"/>
        <v>328</v>
      </c>
      <c r="AI143" s="47">
        <f t="shared" si="36"/>
        <v>0</v>
      </c>
      <c r="AJ143" s="47">
        <f t="shared" si="36"/>
        <v>0</v>
      </c>
      <c r="AK143" s="91">
        <f t="shared" si="36"/>
        <v>0</v>
      </c>
    </row>
    <row r="144" spans="5:37" ht="19.5" thickBot="1">
      <c r="F144" s="61" t="s">
        <v>106</v>
      </c>
      <c r="G144" s="45" t="e">
        <f>G143-G139</f>
        <v>#N/A</v>
      </c>
      <c r="H144" s="41" t="e">
        <f>H143-H139</f>
        <v>#N/A</v>
      </c>
      <c r="I144" s="41" t="e">
        <f t="shared" ref="I144:AK144" si="37">I143-I139</f>
        <v>#N/A</v>
      </c>
      <c r="J144" s="41" t="e">
        <f t="shared" si="37"/>
        <v>#N/A</v>
      </c>
      <c r="K144" s="41" t="e">
        <f t="shared" si="37"/>
        <v>#N/A</v>
      </c>
      <c r="L144" s="41" t="e">
        <f t="shared" si="37"/>
        <v>#N/A</v>
      </c>
      <c r="M144" s="41" t="e">
        <f t="shared" si="37"/>
        <v>#N/A</v>
      </c>
      <c r="N144" s="41" t="e">
        <f t="shared" si="37"/>
        <v>#N/A</v>
      </c>
      <c r="O144" s="41" t="e">
        <f t="shared" si="37"/>
        <v>#N/A</v>
      </c>
      <c r="P144" s="41" t="e">
        <f t="shared" si="37"/>
        <v>#N/A</v>
      </c>
      <c r="Q144" s="41" t="e">
        <f t="shared" si="37"/>
        <v>#N/A</v>
      </c>
      <c r="R144" s="41" t="e">
        <f t="shared" si="37"/>
        <v>#N/A</v>
      </c>
      <c r="S144" s="41" t="e">
        <f t="shared" si="37"/>
        <v>#N/A</v>
      </c>
      <c r="T144" s="41" t="e">
        <f t="shared" si="37"/>
        <v>#N/A</v>
      </c>
      <c r="U144" s="41" t="e">
        <f t="shared" si="37"/>
        <v>#N/A</v>
      </c>
      <c r="V144" s="41" t="e">
        <f t="shared" si="37"/>
        <v>#N/A</v>
      </c>
      <c r="W144" s="41" t="e">
        <f t="shared" si="37"/>
        <v>#N/A</v>
      </c>
      <c r="X144" s="41" t="e">
        <f t="shared" si="37"/>
        <v>#N/A</v>
      </c>
      <c r="Y144" s="41" t="e">
        <f t="shared" si="37"/>
        <v>#N/A</v>
      </c>
      <c r="Z144" s="41" t="e">
        <f t="shared" si="37"/>
        <v>#N/A</v>
      </c>
      <c r="AA144" s="41" t="e">
        <f t="shared" si="37"/>
        <v>#N/A</v>
      </c>
      <c r="AB144" s="41" t="e">
        <f t="shared" si="37"/>
        <v>#N/A</v>
      </c>
      <c r="AC144" s="41" t="e">
        <f t="shared" si="37"/>
        <v>#N/A</v>
      </c>
      <c r="AD144" s="41" t="e">
        <f t="shared" si="37"/>
        <v>#N/A</v>
      </c>
      <c r="AE144" s="41" t="e">
        <f t="shared" si="37"/>
        <v>#N/A</v>
      </c>
      <c r="AF144" s="41" t="e">
        <f t="shared" si="37"/>
        <v>#N/A</v>
      </c>
      <c r="AG144" s="41" t="e">
        <f t="shared" si="37"/>
        <v>#N/A</v>
      </c>
      <c r="AH144" s="41" t="e">
        <f t="shared" si="37"/>
        <v>#N/A</v>
      </c>
      <c r="AI144" s="41" t="e">
        <f t="shared" si="37"/>
        <v>#N/A</v>
      </c>
      <c r="AJ144" s="41" t="e">
        <f t="shared" si="37"/>
        <v>#N/A</v>
      </c>
      <c r="AK144" s="42" t="e">
        <f t="shared" si="37"/>
        <v>#N/A</v>
      </c>
    </row>
  </sheetData>
  <mergeCells count="39">
    <mergeCell ref="A16:A58"/>
    <mergeCell ref="B34:B35"/>
    <mergeCell ref="C34:C35"/>
    <mergeCell ref="D34:D35"/>
    <mergeCell ref="C62:C72"/>
    <mergeCell ref="D71:D72"/>
    <mergeCell ref="D24:D29"/>
    <mergeCell ref="D42:D45"/>
    <mergeCell ref="B55:C55"/>
    <mergeCell ref="B32:B33"/>
    <mergeCell ref="C38:C39"/>
    <mergeCell ref="C40:C41"/>
    <mergeCell ref="C42:C47"/>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2025-10-20T12:41:11Z</dcterms:modified>
</cp:coreProperties>
</file>